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Project\Project on insurance\"/>
    </mc:Choice>
  </mc:AlternateContent>
  <xr:revisionPtr revIDLastSave="0" documentId="13_ncr:1_{9AD4404B-6FA5-4278-973A-6C031E73E261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Dashboard" sheetId="4" r:id="rId1"/>
    <sheet name="Insurance Main Data" sheetId="1" r:id="rId2"/>
    <sheet name="formula" sheetId="22" state="hidden" r:id="rId3"/>
    <sheet name="Regression model" sheetId="26" r:id="rId4"/>
    <sheet name="Coded Data" sheetId="15" r:id="rId5"/>
    <sheet name="Sheet2" sheetId="16" state="hidden" r:id="rId6"/>
    <sheet name="Cont_Desc_Analysis" sheetId="2" r:id="rId7"/>
    <sheet name="Pivot Table" sheetId="5" r:id="rId8"/>
    <sheet name="Male Vs Female" sheetId="7" r:id="rId9"/>
    <sheet name="Count of Smoker" sheetId="14" r:id="rId10"/>
    <sheet name="No. of male&amp;female who don't sm" sheetId="13" r:id="rId11"/>
    <sheet name="Region wise smoker" sheetId="12" r:id="rId12"/>
    <sheet name="No. of male&amp;female who smokes" sheetId="11" r:id="rId13"/>
    <sheet name="Region Wise Male&amp;Female" sheetId="9" r:id="rId14"/>
    <sheet name="Questions" sheetId="8" r:id="rId15"/>
    <sheet name="correlation matrics" sheetId="21" r:id="rId16"/>
  </sheets>
  <calcPr calcId="18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39" i="22" l="1"/>
  <c r="B1339" i="22"/>
  <c r="A1339" i="22"/>
  <c r="C1338" i="22"/>
  <c r="B1338" i="22"/>
  <c r="A1338" i="22"/>
  <c r="C1337" i="22"/>
  <c r="B1337" i="22"/>
  <c r="A1337" i="22"/>
  <c r="C1336" i="22"/>
  <c r="B1336" i="22"/>
  <c r="A1336" i="22"/>
  <c r="C1335" i="22"/>
  <c r="B1335" i="22"/>
  <c r="A1335" i="22"/>
  <c r="C1334" i="22"/>
  <c r="B1334" i="22"/>
  <c r="A1334" i="22"/>
  <c r="C1333" i="22"/>
  <c r="B1333" i="22"/>
  <c r="A1333" i="22"/>
  <c r="C1332" i="22"/>
  <c r="B1332" i="22"/>
  <c r="A1332" i="22"/>
  <c r="C1331" i="22"/>
  <c r="B1331" i="22"/>
  <c r="A1331" i="22"/>
  <c r="C1330" i="22"/>
  <c r="B1330" i="22"/>
  <c r="A1330" i="22"/>
  <c r="C1329" i="22"/>
  <c r="B1329" i="22"/>
  <c r="A1329" i="22"/>
  <c r="C1328" i="22"/>
  <c r="B1328" i="22"/>
  <c r="A1328" i="22"/>
  <c r="C1327" i="22"/>
  <c r="B1327" i="22"/>
  <c r="A1327" i="22"/>
  <c r="C1326" i="22"/>
  <c r="B1326" i="22"/>
  <c r="A1326" i="22"/>
  <c r="C1325" i="22"/>
  <c r="B1325" i="22"/>
  <c r="A1325" i="22"/>
  <c r="C1324" i="22"/>
  <c r="B1324" i="22"/>
  <c r="A1324" i="22"/>
  <c r="C1323" i="22"/>
  <c r="B1323" i="22"/>
  <c r="A1323" i="22"/>
  <c r="C1322" i="22"/>
  <c r="B1322" i="22"/>
  <c r="A1322" i="22"/>
  <c r="C1321" i="22"/>
  <c r="B1321" i="22"/>
  <c r="A1321" i="22"/>
  <c r="C1320" i="22"/>
  <c r="B1320" i="22"/>
  <c r="A1320" i="22"/>
  <c r="C1319" i="22"/>
  <c r="B1319" i="22"/>
  <c r="A1319" i="22"/>
  <c r="C1318" i="22"/>
  <c r="B1318" i="22"/>
  <c r="A1318" i="22"/>
  <c r="C1317" i="22"/>
  <c r="B1317" i="22"/>
  <c r="A1317" i="22"/>
  <c r="C1316" i="22"/>
  <c r="B1316" i="22"/>
  <c r="A1316" i="22"/>
  <c r="C1315" i="22"/>
  <c r="B1315" i="22"/>
  <c r="A1315" i="22"/>
  <c r="C1314" i="22"/>
  <c r="B1314" i="22"/>
  <c r="A1314" i="22"/>
  <c r="C1313" i="22"/>
  <c r="B1313" i="22"/>
  <c r="A1313" i="22"/>
  <c r="C1312" i="22"/>
  <c r="B1312" i="22"/>
  <c r="A1312" i="22"/>
  <c r="C1311" i="22"/>
  <c r="B1311" i="22"/>
  <c r="A1311" i="22"/>
  <c r="C1310" i="22"/>
  <c r="B1310" i="22"/>
  <c r="A1310" i="22"/>
  <c r="C1309" i="22"/>
  <c r="B1309" i="22"/>
  <c r="A1309" i="22"/>
  <c r="C1308" i="22"/>
  <c r="B1308" i="22"/>
  <c r="A1308" i="22"/>
  <c r="C1307" i="22"/>
  <c r="B1307" i="22"/>
  <c r="A1307" i="22"/>
  <c r="C1306" i="22"/>
  <c r="B1306" i="22"/>
  <c r="A1306" i="22"/>
  <c r="C1305" i="22"/>
  <c r="B1305" i="22"/>
  <c r="A1305" i="22"/>
  <c r="C1304" i="22"/>
  <c r="B1304" i="22"/>
  <c r="A1304" i="22"/>
  <c r="C1303" i="22"/>
  <c r="B1303" i="22"/>
  <c r="A1303" i="22"/>
  <c r="C1302" i="22"/>
  <c r="B1302" i="22"/>
  <c r="A1302" i="22"/>
  <c r="C1301" i="22"/>
  <c r="B1301" i="22"/>
  <c r="A1301" i="22"/>
  <c r="C1300" i="22"/>
  <c r="B1300" i="22"/>
  <c r="A1300" i="22"/>
  <c r="C1299" i="22"/>
  <c r="B1299" i="22"/>
  <c r="A1299" i="22"/>
  <c r="C1298" i="22"/>
  <c r="B1298" i="22"/>
  <c r="A1298" i="22"/>
  <c r="C1297" i="22"/>
  <c r="B1297" i="22"/>
  <c r="A1297" i="22"/>
  <c r="C1296" i="22"/>
  <c r="B1296" i="22"/>
  <c r="A1296" i="22"/>
  <c r="C1295" i="22"/>
  <c r="B1295" i="22"/>
  <c r="A1295" i="22"/>
  <c r="C1294" i="22"/>
  <c r="B1294" i="22"/>
  <c r="A1294" i="22"/>
  <c r="C1293" i="22"/>
  <c r="B1293" i="22"/>
  <c r="A1293" i="22"/>
  <c r="C1292" i="22"/>
  <c r="B1292" i="22"/>
  <c r="A1292" i="22"/>
  <c r="C1291" i="22"/>
  <c r="B1291" i="22"/>
  <c r="A1291" i="22"/>
  <c r="C1290" i="22"/>
  <c r="B1290" i="22"/>
  <c r="A1290" i="22"/>
  <c r="C1289" i="22"/>
  <c r="B1289" i="22"/>
  <c r="A1289" i="22"/>
  <c r="C1288" i="22"/>
  <c r="B1288" i="22"/>
  <c r="A1288" i="22"/>
  <c r="C1287" i="22"/>
  <c r="B1287" i="22"/>
  <c r="A1287" i="22"/>
  <c r="C1286" i="22"/>
  <c r="B1286" i="22"/>
  <c r="A1286" i="22"/>
  <c r="C1285" i="22"/>
  <c r="B1285" i="22"/>
  <c r="A1285" i="22"/>
  <c r="C1284" i="22"/>
  <c r="B1284" i="22"/>
  <c r="A1284" i="22"/>
  <c r="C1283" i="22"/>
  <c r="B1283" i="22"/>
  <c r="A1283" i="22"/>
  <c r="C1282" i="22"/>
  <c r="B1282" i="22"/>
  <c r="A1282" i="22"/>
  <c r="C1281" i="22"/>
  <c r="B1281" i="22"/>
  <c r="A1281" i="22"/>
  <c r="C1280" i="22"/>
  <c r="B1280" i="22"/>
  <c r="A1280" i="22"/>
  <c r="C1279" i="22"/>
  <c r="B1279" i="22"/>
  <c r="A1279" i="22"/>
  <c r="C1278" i="22"/>
  <c r="B1278" i="22"/>
  <c r="A1278" i="22"/>
  <c r="C1277" i="22"/>
  <c r="B1277" i="22"/>
  <c r="A1277" i="22"/>
  <c r="C1276" i="22"/>
  <c r="B1276" i="22"/>
  <c r="A1276" i="22"/>
  <c r="C1275" i="22"/>
  <c r="B1275" i="22"/>
  <c r="A1275" i="22"/>
  <c r="C1274" i="22"/>
  <c r="B1274" i="22"/>
  <c r="A1274" i="22"/>
  <c r="C1273" i="22"/>
  <c r="B1273" i="22"/>
  <c r="A1273" i="22"/>
  <c r="C1272" i="22"/>
  <c r="B1272" i="22"/>
  <c r="A1272" i="22"/>
  <c r="C1271" i="22"/>
  <c r="B1271" i="22"/>
  <c r="A1271" i="22"/>
  <c r="C1270" i="22"/>
  <c r="B1270" i="22"/>
  <c r="A1270" i="22"/>
  <c r="C1269" i="22"/>
  <c r="B1269" i="22"/>
  <c r="A1269" i="22"/>
  <c r="C1268" i="22"/>
  <c r="B1268" i="22"/>
  <c r="A1268" i="22"/>
  <c r="C1267" i="22"/>
  <c r="B1267" i="22"/>
  <c r="A1267" i="22"/>
  <c r="C1266" i="22"/>
  <c r="B1266" i="22"/>
  <c r="A1266" i="22"/>
  <c r="C1265" i="22"/>
  <c r="B1265" i="22"/>
  <c r="A1265" i="22"/>
  <c r="C1264" i="22"/>
  <c r="B1264" i="22"/>
  <c r="A1264" i="22"/>
  <c r="C1263" i="22"/>
  <c r="B1263" i="22"/>
  <c r="A1263" i="22"/>
  <c r="C1262" i="22"/>
  <c r="B1262" i="22"/>
  <c r="A1262" i="22"/>
  <c r="C1261" i="22"/>
  <c r="B1261" i="22"/>
  <c r="A1261" i="22"/>
  <c r="C1260" i="22"/>
  <c r="B1260" i="22"/>
  <c r="A1260" i="22"/>
  <c r="C1259" i="22"/>
  <c r="B1259" i="22"/>
  <c r="A1259" i="22"/>
  <c r="C1258" i="22"/>
  <c r="B1258" i="22"/>
  <c r="A1258" i="22"/>
  <c r="C1257" i="22"/>
  <c r="B1257" i="22"/>
  <c r="A1257" i="22"/>
  <c r="C1256" i="22"/>
  <c r="B1256" i="22"/>
  <c r="A1256" i="22"/>
  <c r="C1255" i="22"/>
  <c r="B1255" i="22"/>
  <c r="A1255" i="22"/>
  <c r="C1254" i="22"/>
  <c r="B1254" i="22"/>
  <c r="A1254" i="22"/>
  <c r="C1253" i="22"/>
  <c r="B1253" i="22"/>
  <c r="A1253" i="22"/>
  <c r="C1252" i="22"/>
  <c r="B1252" i="22"/>
  <c r="A1252" i="22"/>
  <c r="C1251" i="22"/>
  <c r="B1251" i="22"/>
  <c r="A1251" i="22"/>
  <c r="C1250" i="22"/>
  <c r="B1250" i="22"/>
  <c r="A1250" i="22"/>
  <c r="C1249" i="22"/>
  <c r="B1249" i="22"/>
  <c r="A1249" i="22"/>
  <c r="C1248" i="22"/>
  <c r="B1248" i="22"/>
  <c r="A1248" i="22"/>
  <c r="C1247" i="22"/>
  <c r="B1247" i="22"/>
  <c r="A1247" i="22"/>
  <c r="C1246" i="22"/>
  <c r="B1246" i="22"/>
  <c r="A1246" i="22"/>
  <c r="C1245" i="22"/>
  <c r="B1245" i="22"/>
  <c r="A1245" i="22"/>
  <c r="C1244" i="22"/>
  <c r="B1244" i="22"/>
  <c r="A1244" i="22"/>
  <c r="C1243" i="22"/>
  <c r="B1243" i="22"/>
  <c r="A1243" i="22"/>
  <c r="C1242" i="22"/>
  <c r="B1242" i="22"/>
  <c r="A1242" i="22"/>
  <c r="C1241" i="22"/>
  <c r="B1241" i="22"/>
  <c r="A1241" i="22"/>
  <c r="C1240" i="22"/>
  <c r="B1240" i="22"/>
  <c r="A1240" i="22"/>
  <c r="C1239" i="22"/>
  <c r="B1239" i="22"/>
  <c r="A1239" i="22"/>
  <c r="C1238" i="22"/>
  <c r="B1238" i="22"/>
  <c r="A1238" i="22"/>
  <c r="C1237" i="22"/>
  <c r="B1237" i="22"/>
  <c r="A1237" i="22"/>
  <c r="C1236" i="22"/>
  <c r="B1236" i="22"/>
  <c r="A1236" i="22"/>
  <c r="C1235" i="22"/>
  <c r="B1235" i="22"/>
  <c r="A1235" i="22"/>
  <c r="C1234" i="22"/>
  <c r="B1234" i="22"/>
  <c r="A1234" i="22"/>
  <c r="C1233" i="22"/>
  <c r="B1233" i="22"/>
  <c r="A1233" i="22"/>
  <c r="C1232" i="22"/>
  <c r="B1232" i="22"/>
  <c r="A1232" i="22"/>
  <c r="C1231" i="22"/>
  <c r="B1231" i="22"/>
  <c r="A1231" i="22"/>
  <c r="C1230" i="22"/>
  <c r="B1230" i="22"/>
  <c r="A1230" i="22"/>
  <c r="C1229" i="22"/>
  <c r="B1229" i="22"/>
  <c r="A1229" i="22"/>
  <c r="C1228" i="22"/>
  <c r="B1228" i="22"/>
  <c r="A1228" i="22"/>
  <c r="C1227" i="22"/>
  <c r="B1227" i="22"/>
  <c r="A1227" i="22"/>
  <c r="C1226" i="22"/>
  <c r="B1226" i="22"/>
  <c r="A1226" i="22"/>
  <c r="C1225" i="22"/>
  <c r="B1225" i="22"/>
  <c r="A1225" i="22"/>
  <c r="C1224" i="22"/>
  <c r="B1224" i="22"/>
  <c r="A1224" i="22"/>
  <c r="C1223" i="22"/>
  <c r="B1223" i="22"/>
  <c r="A1223" i="22"/>
  <c r="C1222" i="22"/>
  <c r="B1222" i="22"/>
  <c r="A1222" i="22"/>
  <c r="C1221" i="22"/>
  <c r="B1221" i="22"/>
  <c r="A1221" i="22"/>
  <c r="C1220" i="22"/>
  <c r="B1220" i="22"/>
  <c r="A1220" i="22"/>
  <c r="C1219" i="22"/>
  <c r="B1219" i="22"/>
  <c r="A1219" i="22"/>
  <c r="C1218" i="22"/>
  <c r="B1218" i="22"/>
  <c r="A1218" i="22"/>
  <c r="C1217" i="22"/>
  <c r="B1217" i="22"/>
  <c r="A1217" i="22"/>
  <c r="C1216" i="22"/>
  <c r="B1216" i="22"/>
  <c r="A1216" i="22"/>
  <c r="C1215" i="22"/>
  <c r="B1215" i="22"/>
  <c r="A1215" i="22"/>
  <c r="C1214" i="22"/>
  <c r="B1214" i="22"/>
  <c r="A1214" i="22"/>
  <c r="C1213" i="22"/>
  <c r="B1213" i="22"/>
  <c r="A1213" i="22"/>
  <c r="C1212" i="22"/>
  <c r="B1212" i="22"/>
  <c r="A1212" i="22"/>
  <c r="C1211" i="22"/>
  <c r="B1211" i="22"/>
  <c r="A1211" i="22"/>
  <c r="C1210" i="22"/>
  <c r="B1210" i="22"/>
  <c r="A1210" i="22"/>
  <c r="C1209" i="22"/>
  <c r="B1209" i="22"/>
  <c r="A1209" i="22"/>
  <c r="C1208" i="22"/>
  <c r="B1208" i="22"/>
  <c r="A1208" i="22"/>
  <c r="C1207" i="22"/>
  <c r="B1207" i="22"/>
  <c r="A1207" i="22"/>
  <c r="C1206" i="22"/>
  <c r="B1206" i="22"/>
  <c r="A1206" i="22"/>
  <c r="C1205" i="22"/>
  <c r="B1205" i="22"/>
  <c r="A1205" i="22"/>
  <c r="C1204" i="22"/>
  <c r="B1204" i="22"/>
  <c r="A1204" i="22"/>
  <c r="C1203" i="22"/>
  <c r="B1203" i="22"/>
  <c r="A1203" i="22"/>
  <c r="C1202" i="22"/>
  <c r="B1202" i="22"/>
  <c r="A1202" i="22"/>
  <c r="C1201" i="22"/>
  <c r="B1201" i="22"/>
  <c r="A1201" i="22"/>
  <c r="C1200" i="22"/>
  <c r="B1200" i="22"/>
  <c r="A1200" i="22"/>
  <c r="C1199" i="22"/>
  <c r="B1199" i="22"/>
  <c r="A1199" i="22"/>
  <c r="C1198" i="22"/>
  <c r="B1198" i="22"/>
  <c r="A1198" i="22"/>
  <c r="C1197" i="22"/>
  <c r="B1197" i="22"/>
  <c r="A1197" i="22"/>
  <c r="C1196" i="22"/>
  <c r="B1196" i="22"/>
  <c r="A1196" i="22"/>
  <c r="C1195" i="22"/>
  <c r="B1195" i="22"/>
  <c r="A1195" i="22"/>
  <c r="C1194" i="22"/>
  <c r="B1194" i="22"/>
  <c r="A1194" i="22"/>
  <c r="C1193" i="22"/>
  <c r="B1193" i="22"/>
  <c r="A1193" i="22"/>
  <c r="C1192" i="22"/>
  <c r="B1192" i="22"/>
  <c r="A1192" i="22"/>
  <c r="C1191" i="22"/>
  <c r="B1191" i="22"/>
  <c r="A1191" i="22"/>
  <c r="C1190" i="22"/>
  <c r="B1190" i="22"/>
  <c r="A1190" i="22"/>
  <c r="C1189" i="22"/>
  <c r="B1189" i="22"/>
  <c r="A1189" i="22"/>
  <c r="C1188" i="22"/>
  <c r="B1188" i="22"/>
  <c r="A1188" i="22"/>
  <c r="C1187" i="22"/>
  <c r="B1187" i="22"/>
  <c r="A1187" i="22"/>
  <c r="C1186" i="22"/>
  <c r="B1186" i="22"/>
  <c r="A1186" i="22"/>
  <c r="C1185" i="22"/>
  <c r="B1185" i="22"/>
  <c r="A1185" i="22"/>
  <c r="C1184" i="22"/>
  <c r="B1184" i="22"/>
  <c r="A1184" i="22"/>
  <c r="C1183" i="22"/>
  <c r="B1183" i="22"/>
  <c r="A1183" i="22"/>
  <c r="C1182" i="22"/>
  <c r="B1182" i="22"/>
  <c r="A1182" i="22"/>
  <c r="C1181" i="22"/>
  <c r="B1181" i="22"/>
  <c r="A1181" i="22"/>
  <c r="C1180" i="22"/>
  <c r="B1180" i="22"/>
  <c r="A1180" i="22"/>
  <c r="C1179" i="22"/>
  <c r="B1179" i="22"/>
  <c r="A1179" i="22"/>
  <c r="C1178" i="22"/>
  <c r="B1178" i="22"/>
  <c r="A1178" i="22"/>
  <c r="C1177" i="22"/>
  <c r="B1177" i="22"/>
  <c r="A1177" i="22"/>
  <c r="C1176" i="22"/>
  <c r="B1176" i="22"/>
  <c r="A1176" i="22"/>
  <c r="C1175" i="22"/>
  <c r="B1175" i="22"/>
  <c r="A1175" i="22"/>
  <c r="C1174" i="22"/>
  <c r="B1174" i="22"/>
  <c r="A1174" i="22"/>
  <c r="C1173" i="22"/>
  <c r="B1173" i="22"/>
  <c r="A1173" i="22"/>
  <c r="C1172" i="22"/>
  <c r="B1172" i="22"/>
  <c r="A1172" i="22"/>
  <c r="C1171" i="22"/>
  <c r="B1171" i="22"/>
  <c r="A1171" i="22"/>
  <c r="C1170" i="22"/>
  <c r="B1170" i="22"/>
  <c r="A1170" i="22"/>
  <c r="C1169" i="22"/>
  <c r="B1169" i="22"/>
  <c r="A1169" i="22"/>
  <c r="C1168" i="22"/>
  <c r="B1168" i="22"/>
  <c r="A1168" i="22"/>
  <c r="C1167" i="22"/>
  <c r="B1167" i="22"/>
  <c r="A1167" i="22"/>
  <c r="C1166" i="22"/>
  <c r="B1166" i="22"/>
  <c r="A1166" i="22"/>
  <c r="C1165" i="22"/>
  <c r="B1165" i="22"/>
  <c r="A1165" i="22"/>
  <c r="C1164" i="22"/>
  <c r="B1164" i="22"/>
  <c r="A1164" i="22"/>
  <c r="C1163" i="22"/>
  <c r="B1163" i="22"/>
  <c r="A1163" i="22"/>
  <c r="C1162" i="22"/>
  <c r="B1162" i="22"/>
  <c r="A1162" i="22"/>
  <c r="C1161" i="22"/>
  <c r="B1161" i="22"/>
  <c r="A1161" i="22"/>
  <c r="C1160" i="22"/>
  <c r="B1160" i="22"/>
  <c r="A1160" i="22"/>
  <c r="C1159" i="22"/>
  <c r="B1159" i="22"/>
  <c r="A1159" i="22"/>
  <c r="C1158" i="22"/>
  <c r="B1158" i="22"/>
  <c r="A1158" i="22"/>
  <c r="C1157" i="22"/>
  <c r="B1157" i="22"/>
  <c r="A1157" i="22"/>
  <c r="C1156" i="22"/>
  <c r="B1156" i="22"/>
  <c r="A1156" i="22"/>
  <c r="C1155" i="22"/>
  <c r="B1155" i="22"/>
  <c r="A1155" i="22"/>
  <c r="C1154" i="22"/>
  <c r="B1154" i="22"/>
  <c r="A1154" i="22"/>
  <c r="C1153" i="22"/>
  <c r="B1153" i="22"/>
  <c r="A1153" i="22"/>
  <c r="C1152" i="22"/>
  <c r="B1152" i="22"/>
  <c r="A1152" i="22"/>
  <c r="C1151" i="22"/>
  <c r="B1151" i="22"/>
  <c r="A1151" i="22"/>
  <c r="C1150" i="22"/>
  <c r="B1150" i="22"/>
  <c r="A1150" i="22"/>
  <c r="C1149" i="22"/>
  <c r="B1149" i="22"/>
  <c r="A1149" i="22"/>
  <c r="C1148" i="22"/>
  <c r="B1148" i="22"/>
  <c r="A1148" i="22"/>
  <c r="C1147" i="22"/>
  <c r="B1147" i="22"/>
  <c r="A1147" i="22"/>
  <c r="C1146" i="22"/>
  <c r="B1146" i="22"/>
  <c r="A1146" i="22"/>
  <c r="C1145" i="22"/>
  <c r="B1145" i="22"/>
  <c r="A1145" i="22"/>
  <c r="C1144" i="22"/>
  <c r="B1144" i="22"/>
  <c r="A1144" i="22"/>
  <c r="C1143" i="22"/>
  <c r="B1143" i="22"/>
  <c r="A1143" i="22"/>
  <c r="C1142" i="22"/>
  <c r="B1142" i="22"/>
  <c r="A1142" i="22"/>
  <c r="C1141" i="22"/>
  <c r="B1141" i="22"/>
  <c r="A1141" i="22"/>
  <c r="C1140" i="22"/>
  <c r="B1140" i="22"/>
  <c r="A1140" i="22"/>
  <c r="C1139" i="22"/>
  <c r="B1139" i="22"/>
  <c r="A1139" i="22"/>
  <c r="C1138" i="22"/>
  <c r="B1138" i="22"/>
  <c r="A1138" i="22"/>
  <c r="C1137" i="22"/>
  <c r="B1137" i="22"/>
  <c r="A1137" i="22"/>
  <c r="C1136" i="22"/>
  <c r="B1136" i="22"/>
  <c r="A1136" i="22"/>
  <c r="C1135" i="22"/>
  <c r="B1135" i="22"/>
  <c r="A1135" i="22"/>
  <c r="C1134" i="22"/>
  <c r="B1134" i="22"/>
  <c r="A1134" i="22"/>
  <c r="C1133" i="22"/>
  <c r="B1133" i="22"/>
  <c r="A1133" i="22"/>
  <c r="C1132" i="22"/>
  <c r="B1132" i="22"/>
  <c r="A1132" i="22"/>
  <c r="C1131" i="22"/>
  <c r="B1131" i="22"/>
  <c r="A1131" i="22"/>
  <c r="C1130" i="22"/>
  <c r="B1130" i="22"/>
  <c r="A1130" i="22"/>
  <c r="C1129" i="22"/>
  <c r="B1129" i="22"/>
  <c r="A1129" i="22"/>
  <c r="C1128" i="22"/>
  <c r="B1128" i="22"/>
  <c r="A1128" i="22"/>
  <c r="C1127" i="22"/>
  <c r="B1127" i="22"/>
  <c r="A1127" i="22"/>
  <c r="C1126" i="22"/>
  <c r="B1126" i="22"/>
  <c r="A1126" i="22"/>
  <c r="C1125" i="22"/>
  <c r="B1125" i="22"/>
  <c r="A1125" i="22"/>
  <c r="C1124" i="22"/>
  <c r="B1124" i="22"/>
  <c r="A1124" i="22"/>
  <c r="C1123" i="22"/>
  <c r="B1123" i="22"/>
  <c r="A1123" i="22"/>
  <c r="C1122" i="22"/>
  <c r="B1122" i="22"/>
  <c r="A1122" i="22"/>
  <c r="C1121" i="22"/>
  <c r="B1121" i="22"/>
  <c r="A1121" i="22"/>
  <c r="C1120" i="22"/>
  <c r="B1120" i="22"/>
  <c r="A1120" i="22"/>
  <c r="C1119" i="22"/>
  <c r="B1119" i="22"/>
  <c r="A1119" i="22"/>
  <c r="C1118" i="22"/>
  <c r="B1118" i="22"/>
  <c r="A1118" i="22"/>
  <c r="C1117" i="22"/>
  <c r="B1117" i="22"/>
  <c r="A1117" i="22"/>
  <c r="C1116" i="22"/>
  <c r="B1116" i="22"/>
  <c r="A1116" i="22"/>
  <c r="C1115" i="22"/>
  <c r="B1115" i="22"/>
  <c r="A1115" i="22"/>
  <c r="C1114" i="22"/>
  <c r="B1114" i="22"/>
  <c r="A1114" i="22"/>
  <c r="C1113" i="22"/>
  <c r="B1113" i="22"/>
  <c r="A1113" i="22"/>
  <c r="C1112" i="22"/>
  <c r="B1112" i="22"/>
  <c r="A1112" i="22"/>
  <c r="C1111" i="22"/>
  <c r="B1111" i="22"/>
  <c r="A1111" i="22"/>
  <c r="C1110" i="22"/>
  <c r="B1110" i="22"/>
  <c r="A1110" i="22"/>
  <c r="C1109" i="22"/>
  <c r="B1109" i="22"/>
  <c r="A1109" i="22"/>
  <c r="C1108" i="22"/>
  <c r="B1108" i="22"/>
  <c r="A1108" i="22"/>
  <c r="C1107" i="22"/>
  <c r="B1107" i="22"/>
  <c r="A1107" i="22"/>
  <c r="C1106" i="22"/>
  <c r="B1106" i="22"/>
  <c r="A1106" i="22"/>
  <c r="C1105" i="22"/>
  <c r="B1105" i="22"/>
  <c r="A1105" i="22"/>
  <c r="C1104" i="22"/>
  <c r="B1104" i="22"/>
  <c r="A1104" i="22"/>
  <c r="C1103" i="22"/>
  <c r="B1103" i="22"/>
  <c r="A1103" i="22"/>
  <c r="C1102" i="22"/>
  <c r="B1102" i="22"/>
  <c r="A1102" i="22"/>
  <c r="C1101" i="22"/>
  <c r="B1101" i="22"/>
  <c r="A1101" i="22"/>
  <c r="C1100" i="22"/>
  <c r="B1100" i="22"/>
  <c r="A1100" i="22"/>
  <c r="C1099" i="22"/>
  <c r="B1099" i="22"/>
  <c r="A1099" i="22"/>
  <c r="C1098" i="22"/>
  <c r="B1098" i="22"/>
  <c r="A1098" i="22"/>
  <c r="C1097" i="22"/>
  <c r="B1097" i="22"/>
  <c r="A1097" i="22"/>
  <c r="C1096" i="22"/>
  <c r="B1096" i="22"/>
  <c r="A1096" i="22"/>
  <c r="C1095" i="22"/>
  <c r="B1095" i="22"/>
  <c r="A1095" i="22"/>
  <c r="C1094" i="22"/>
  <c r="B1094" i="22"/>
  <c r="A1094" i="22"/>
  <c r="C1093" i="22"/>
  <c r="B1093" i="22"/>
  <c r="A1093" i="22"/>
  <c r="C1092" i="22"/>
  <c r="B1092" i="22"/>
  <c r="A1092" i="22"/>
  <c r="C1091" i="22"/>
  <c r="B1091" i="22"/>
  <c r="A1091" i="22"/>
  <c r="C1090" i="22"/>
  <c r="B1090" i="22"/>
  <c r="A1090" i="22"/>
  <c r="C1089" i="22"/>
  <c r="B1089" i="22"/>
  <c r="A1089" i="22"/>
  <c r="C1088" i="22"/>
  <c r="B1088" i="22"/>
  <c r="A1088" i="22"/>
  <c r="C1087" i="22"/>
  <c r="B1087" i="22"/>
  <c r="A1087" i="22"/>
  <c r="C1086" i="22"/>
  <c r="B1086" i="22"/>
  <c r="A1086" i="22"/>
  <c r="C1085" i="22"/>
  <c r="B1085" i="22"/>
  <c r="A1085" i="22"/>
  <c r="C1084" i="22"/>
  <c r="B1084" i="22"/>
  <c r="A1084" i="22"/>
  <c r="C1083" i="22"/>
  <c r="B1083" i="22"/>
  <c r="A1083" i="22"/>
  <c r="C1082" i="22"/>
  <c r="B1082" i="22"/>
  <c r="A1082" i="22"/>
  <c r="C1081" i="22"/>
  <c r="B1081" i="22"/>
  <c r="A1081" i="22"/>
  <c r="C1080" i="22"/>
  <c r="B1080" i="22"/>
  <c r="A1080" i="22"/>
  <c r="C1079" i="22"/>
  <c r="B1079" i="22"/>
  <c r="A1079" i="22"/>
  <c r="C1078" i="22"/>
  <c r="B1078" i="22"/>
  <c r="A1078" i="22"/>
  <c r="C1077" i="22"/>
  <c r="B1077" i="22"/>
  <c r="A1077" i="22"/>
  <c r="C1076" i="22"/>
  <c r="B1076" i="22"/>
  <c r="A1076" i="22"/>
  <c r="C1075" i="22"/>
  <c r="B1075" i="22"/>
  <c r="A1075" i="22"/>
  <c r="C1074" i="22"/>
  <c r="B1074" i="22"/>
  <c r="A1074" i="22"/>
  <c r="C1073" i="22"/>
  <c r="B1073" i="22"/>
  <c r="A1073" i="22"/>
  <c r="C1072" i="22"/>
  <c r="B1072" i="22"/>
  <c r="A1072" i="22"/>
  <c r="C1071" i="22"/>
  <c r="B1071" i="22"/>
  <c r="A1071" i="22"/>
  <c r="C1070" i="22"/>
  <c r="B1070" i="22"/>
  <c r="A1070" i="22"/>
  <c r="C1069" i="22"/>
  <c r="B1069" i="22"/>
  <c r="A1069" i="22"/>
  <c r="C1068" i="22"/>
  <c r="B1068" i="22"/>
  <c r="A1068" i="22"/>
  <c r="C1067" i="22"/>
  <c r="B1067" i="22"/>
  <c r="A1067" i="22"/>
  <c r="C1066" i="22"/>
  <c r="B1066" i="22"/>
  <c r="A1066" i="22"/>
  <c r="C1065" i="22"/>
  <c r="B1065" i="22"/>
  <c r="A1065" i="22"/>
  <c r="C1064" i="22"/>
  <c r="B1064" i="22"/>
  <c r="A1064" i="22"/>
  <c r="C1063" i="22"/>
  <c r="B1063" i="22"/>
  <c r="A1063" i="22"/>
  <c r="C1062" i="22"/>
  <c r="B1062" i="22"/>
  <c r="A1062" i="22"/>
  <c r="C1061" i="22"/>
  <c r="B1061" i="22"/>
  <c r="A1061" i="22"/>
  <c r="C1060" i="22"/>
  <c r="B1060" i="22"/>
  <c r="A1060" i="22"/>
  <c r="C1059" i="22"/>
  <c r="B1059" i="22"/>
  <c r="A1059" i="22"/>
  <c r="C1058" i="22"/>
  <c r="B1058" i="22"/>
  <c r="A1058" i="22"/>
  <c r="C1057" i="22"/>
  <c r="B1057" i="22"/>
  <c r="A1057" i="22"/>
  <c r="C1056" i="22"/>
  <c r="B1056" i="22"/>
  <c r="A1056" i="22"/>
  <c r="C1055" i="22"/>
  <c r="B1055" i="22"/>
  <c r="A1055" i="22"/>
  <c r="C1054" i="22"/>
  <c r="B1054" i="22"/>
  <c r="A1054" i="22"/>
  <c r="C1053" i="22"/>
  <c r="B1053" i="22"/>
  <c r="A1053" i="22"/>
  <c r="C1052" i="22"/>
  <c r="B1052" i="22"/>
  <c r="A1052" i="22"/>
  <c r="C1051" i="22"/>
  <c r="B1051" i="22"/>
  <c r="A1051" i="22"/>
  <c r="C1050" i="22"/>
  <c r="B1050" i="22"/>
  <c r="A1050" i="22"/>
  <c r="C1049" i="22"/>
  <c r="B1049" i="22"/>
  <c r="A1049" i="22"/>
  <c r="C1048" i="22"/>
  <c r="B1048" i="22"/>
  <c r="A1048" i="22"/>
  <c r="C1047" i="22"/>
  <c r="B1047" i="22"/>
  <c r="A1047" i="22"/>
  <c r="C1046" i="22"/>
  <c r="B1046" i="22"/>
  <c r="A1046" i="22"/>
  <c r="C1045" i="22"/>
  <c r="B1045" i="22"/>
  <c r="A1045" i="22"/>
  <c r="C1044" i="22"/>
  <c r="B1044" i="22"/>
  <c r="A1044" i="22"/>
  <c r="C1043" i="22"/>
  <c r="B1043" i="22"/>
  <c r="A1043" i="22"/>
  <c r="C1042" i="22"/>
  <c r="B1042" i="22"/>
  <c r="A1042" i="22"/>
  <c r="C1041" i="22"/>
  <c r="B1041" i="22"/>
  <c r="A1041" i="22"/>
  <c r="C1040" i="22"/>
  <c r="B1040" i="22"/>
  <c r="A1040" i="22"/>
  <c r="C1039" i="22"/>
  <c r="B1039" i="22"/>
  <c r="A1039" i="22"/>
  <c r="C1038" i="22"/>
  <c r="B1038" i="22"/>
  <c r="A1038" i="22"/>
  <c r="C1037" i="22"/>
  <c r="B1037" i="22"/>
  <c r="A1037" i="22"/>
  <c r="C1036" i="22"/>
  <c r="B1036" i="22"/>
  <c r="A1036" i="22"/>
  <c r="C1035" i="22"/>
  <c r="B1035" i="22"/>
  <c r="A1035" i="22"/>
  <c r="C1034" i="22"/>
  <c r="B1034" i="22"/>
  <c r="A1034" i="22"/>
  <c r="C1033" i="22"/>
  <c r="B1033" i="22"/>
  <c r="A1033" i="22"/>
  <c r="C1032" i="22"/>
  <c r="B1032" i="22"/>
  <c r="A1032" i="22"/>
  <c r="C1031" i="22"/>
  <c r="B1031" i="22"/>
  <c r="A1031" i="22"/>
  <c r="C1030" i="22"/>
  <c r="B1030" i="22"/>
  <c r="A1030" i="22"/>
  <c r="C1029" i="22"/>
  <c r="B1029" i="22"/>
  <c r="A1029" i="22"/>
  <c r="C1028" i="22"/>
  <c r="B1028" i="22"/>
  <c r="A1028" i="22"/>
  <c r="C1027" i="22"/>
  <c r="B1027" i="22"/>
  <c r="A1027" i="22"/>
  <c r="C1026" i="22"/>
  <c r="B1026" i="22"/>
  <c r="A1026" i="22"/>
  <c r="C1025" i="22"/>
  <c r="B1025" i="22"/>
  <c r="A1025" i="22"/>
  <c r="C1024" i="22"/>
  <c r="B1024" i="22"/>
  <c r="A1024" i="22"/>
  <c r="C1023" i="22"/>
  <c r="B1023" i="22"/>
  <c r="A1023" i="22"/>
  <c r="C1022" i="22"/>
  <c r="B1022" i="22"/>
  <c r="A1022" i="22"/>
  <c r="C1021" i="22"/>
  <c r="B1021" i="22"/>
  <c r="A1021" i="22"/>
  <c r="C1020" i="22"/>
  <c r="B1020" i="22"/>
  <c r="A1020" i="22"/>
  <c r="C1019" i="22"/>
  <c r="B1019" i="22"/>
  <c r="A1019" i="22"/>
  <c r="C1018" i="22"/>
  <c r="B1018" i="22"/>
  <c r="A1018" i="22"/>
  <c r="C1017" i="22"/>
  <c r="B1017" i="22"/>
  <c r="A1017" i="22"/>
  <c r="C1016" i="22"/>
  <c r="B1016" i="22"/>
  <c r="A1016" i="22"/>
  <c r="C1015" i="22"/>
  <c r="B1015" i="22"/>
  <c r="A1015" i="22"/>
  <c r="C1014" i="22"/>
  <c r="B1014" i="22"/>
  <c r="A1014" i="22"/>
  <c r="C1013" i="22"/>
  <c r="B1013" i="22"/>
  <c r="A1013" i="22"/>
  <c r="C1012" i="22"/>
  <c r="B1012" i="22"/>
  <c r="A1012" i="22"/>
  <c r="C1011" i="22"/>
  <c r="B1011" i="22"/>
  <c r="A1011" i="22"/>
  <c r="C1010" i="22"/>
  <c r="B1010" i="22"/>
  <c r="A1010" i="22"/>
  <c r="C1009" i="22"/>
  <c r="B1009" i="22"/>
  <c r="A1009" i="22"/>
  <c r="C1008" i="22"/>
  <c r="B1008" i="22"/>
  <c r="A1008" i="22"/>
  <c r="C1007" i="22"/>
  <c r="B1007" i="22"/>
  <c r="A1007" i="22"/>
  <c r="C1006" i="22"/>
  <c r="B1006" i="22"/>
  <c r="A1006" i="22"/>
  <c r="C1005" i="22"/>
  <c r="B1005" i="22"/>
  <c r="A1005" i="22"/>
  <c r="C1004" i="22"/>
  <c r="B1004" i="22"/>
  <c r="A1004" i="22"/>
  <c r="C1003" i="22"/>
  <c r="B1003" i="22"/>
  <c r="A1003" i="22"/>
  <c r="C1002" i="22"/>
  <c r="B1002" i="22"/>
  <c r="A1002" i="22"/>
  <c r="C1001" i="22"/>
  <c r="B1001" i="22"/>
  <c r="A1001" i="22"/>
  <c r="C1000" i="22"/>
  <c r="B1000" i="22"/>
  <c r="A1000" i="22"/>
  <c r="C999" i="22"/>
  <c r="B999" i="22"/>
  <c r="A999" i="22"/>
  <c r="C998" i="22"/>
  <c r="B998" i="22"/>
  <c r="A998" i="22"/>
  <c r="C997" i="22"/>
  <c r="B997" i="22"/>
  <c r="A997" i="22"/>
  <c r="C996" i="22"/>
  <c r="B996" i="22"/>
  <c r="A996" i="22"/>
  <c r="C995" i="22"/>
  <c r="B995" i="22"/>
  <c r="A995" i="22"/>
  <c r="C994" i="22"/>
  <c r="B994" i="22"/>
  <c r="A994" i="22"/>
  <c r="C993" i="22"/>
  <c r="B993" i="22"/>
  <c r="A993" i="22"/>
  <c r="C992" i="22"/>
  <c r="B992" i="22"/>
  <c r="A992" i="22"/>
  <c r="C991" i="22"/>
  <c r="B991" i="22"/>
  <c r="A991" i="22"/>
  <c r="C990" i="22"/>
  <c r="B990" i="22"/>
  <c r="A990" i="22"/>
  <c r="C989" i="22"/>
  <c r="B989" i="22"/>
  <c r="A989" i="22"/>
  <c r="C988" i="22"/>
  <c r="B988" i="22"/>
  <c r="A988" i="22"/>
  <c r="C987" i="22"/>
  <c r="B987" i="22"/>
  <c r="A987" i="22"/>
  <c r="C986" i="22"/>
  <c r="B986" i="22"/>
  <c r="A986" i="22"/>
  <c r="C985" i="22"/>
  <c r="B985" i="22"/>
  <c r="A985" i="22"/>
  <c r="C984" i="22"/>
  <c r="B984" i="22"/>
  <c r="A984" i="22"/>
  <c r="C983" i="22"/>
  <c r="B983" i="22"/>
  <c r="A983" i="22"/>
  <c r="C982" i="22"/>
  <c r="B982" i="22"/>
  <c r="A982" i="22"/>
  <c r="C981" i="22"/>
  <c r="B981" i="22"/>
  <c r="A981" i="22"/>
  <c r="C980" i="22"/>
  <c r="B980" i="22"/>
  <c r="A980" i="22"/>
  <c r="C979" i="22"/>
  <c r="B979" i="22"/>
  <c r="A979" i="22"/>
  <c r="C978" i="22"/>
  <c r="B978" i="22"/>
  <c r="A978" i="22"/>
  <c r="C977" i="22"/>
  <c r="B977" i="22"/>
  <c r="A977" i="22"/>
  <c r="C976" i="22"/>
  <c r="B976" i="22"/>
  <c r="A976" i="22"/>
  <c r="C975" i="22"/>
  <c r="B975" i="22"/>
  <c r="A975" i="22"/>
  <c r="C974" i="22"/>
  <c r="B974" i="22"/>
  <c r="A974" i="22"/>
  <c r="C973" i="22"/>
  <c r="B973" i="22"/>
  <c r="A973" i="22"/>
  <c r="C972" i="22"/>
  <c r="B972" i="22"/>
  <c r="A972" i="22"/>
  <c r="C971" i="22"/>
  <c r="B971" i="22"/>
  <c r="A971" i="22"/>
  <c r="C970" i="22"/>
  <c r="B970" i="22"/>
  <c r="A970" i="22"/>
  <c r="C969" i="22"/>
  <c r="B969" i="22"/>
  <c r="A969" i="22"/>
  <c r="C968" i="22"/>
  <c r="B968" i="22"/>
  <c r="A968" i="22"/>
  <c r="C967" i="22"/>
  <c r="B967" i="22"/>
  <c r="A967" i="22"/>
  <c r="C966" i="22"/>
  <c r="B966" i="22"/>
  <c r="A966" i="22"/>
  <c r="C965" i="22"/>
  <c r="B965" i="22"/>
  <c r="A965" i="22"/>
  <c r="C964" i="22"/>
  <c r="B964" i="22"/>
  <c r="A964" i="22"/>
  <c r="C963" i="22"/>
  <c r="B963" i="22"/>
  <c r="A963" i="22"/>
  <c r="C962" i="22"/>
  <c r="B962" i="22"/>
  <c r="A962" i="22"/>
  <c r="C961" i="22"/>
  <c r="B961" i="22"/>
  <c r="A961" i="22"/>
  <c r="C960" i="22"/>
  <c r="B960" i="22"/>
  <c r="A960" i="22"/>
  <c r="C959" i="22"/>
  <c r="B959" i="22"/>
  <c r="A959" i="22"/>
  <c r="C958" i="22"/>
  <c r="B958" i="22"/>
  <c r="A958" i="22"/>
  <c r="C957" i="22"/>
  <c r="B957" i="22"/>
  <c r="A957" i="22"/>
  <c r="C956" i="22"/>
  <c r="B956" i="22"/>
  <c r="A956" i="22"/>
  <c r="C955" i="22"/>
  <c r="B955" i="22"/>
  <c r="A955" i="22"/>
  <c r="C954" i="22"/>
  <c r="B954" i="22"/>
  <c r="A954" i="22"/>
  <c r="C953" i="22"/>
  <c r="B953" i="22"/>
  <c r="A953" i="22"/>
  <c r="C952" i="22"/>
  <c r="B952" i="22"/>
  <c r="A952" i="22"/>
  <c r="C951" i="22"/>
  <c r="B951" i="22"/>
  <c r="A951" i="22"/>
  <c r="C950" i="22"/>
  <c r="B950" i="22"/>
  <c r="A950" i="22"/>
  <c r="C949" i="22"/>
  <c r="B949" i="22"/>
  <c r="A949" i="22"/>
  <c r="C948" i="22"/>
  <c r="B948" i="22"/>
  <c r="A948" i="22"/>
  <c r="C947" i="22"/>
  <c r="B947" i="22"/>
  <c r="A947" i="22"/>
  <c r="C946" i="22"/>
  <c r="B946" i="22"/>
  <c r="A946" i="22"/>
  <c r="C945" i="22"/>
  <c r="B945" i="22"/>
  <c r="A945" i="22"/>
  <c r="C944" i="22"/>
  <c r="B944" i="22"/>
  <c r="A944" i="22"/>
  <c r="C943" i="22"/>
  <c r="B943" i="22"/>
  <c r="A943" i="22"/>
  <c r="C942" i="22"/>
  <c r="B942" i="22"/>
  <c r="A942" i="22"/>
  <c r="C941" i="22"/>
  <c r="B941" i="22"/>
  <c r="A941" i="22"/>
  <c r="C940" i="22"/>
  <c r="B940" i="22"/>
  <c r="A940" i="22"/>
  <c r="C939" i="22"/>
  <c r="B939" i="22"/>
  <c r="A939" i="22"/>
  <c r="C938" i="22"/>
  <c r="B938" i="22"/>
  <c r="A938" i="22"/>
  <c r="C937" i="22"/>
  <c r="B937" i="22"/>
  <c r="A937" i="22"/>
  <c r="C936" i="22"/>
  <c r="B936" i="22"/>
  <c r="A936" i="22"/>
  <c r="C935" i="22"/>
  <c r="B935" i="22"/>
  <c r="A935" i="22"/>
  <c r="C934" i="22"/>
  <c r="B934" i="22"/>
  <c r="A934" i="22"/>
  <c r="C933" i="22"/>
  <c r="B933" i="22"/>
  <c r="A933" i="22"/>
  <c r="C932" i="22"/>
  <c r="B932" i="22"/>
  <c r="A932" i="22"/>
  <c r="C931" i="22"/>
  <c r="B931" i="22"/>
  <c r="A931" i="22"/>
  <c r="C930" i="22"/>
  <c r="B930" i="22"/>
  <c r="A930" i="22"/>
  <c r="C929" i="22"/>
  <c r="B929" i="22"/>
  <c r="A929" i="22"/>
  <c r="C928" i="22"/>
  <c r="B928" i="22"/>
  <c r="A928" i="22"/>
  <c r="C927" i="22"/>
  <c r="B927" i="22"/>
  <c r="A927" i="22"/>
  <c r="C926" i="22"/>
  <c r="B926" i="22"/>
  <c r="A926" i="22"/>
  <c r="C925" i="22"/>
  <c r="B925" i="22"/>
  <c r="A925" i="22"/>
  <c r="C924" i="22"/>
  <c r="B924" i="22"/>
  <c r="A924" i="22"/>
  <c r="C923" i="22"/>
  <c r="B923" i="22"/>
  <c r="A923" i="22"/>
  <c r="C922" i="22"/>
  <c r="B922" i="22"/>
  <c r="A922" i="22"/>
  <c r="C921" i="22"/>
  <c r="B921" i="22"/>
  <c r="A921" i="22"/>
  <c r="C920" i="22"/>
  <c r="B920" i="22"/>
  <c r="A920" i="22"/>
  <c r="C919" i="22"/>
  <c r="B919" i="22"/>
  <c r="A919" i="22"/>
  <c r="C918" i="22"/>
  <c r="B918" i="22"/>
  <c r="A918" i="22"/>
  <c r="C917" i="22"/>
  <c r="B917" i="22"/>
  <c r="A917" i="22"/>
  <c r="C916" i="22"/>
  <c r="B916" i="22"/>
  <c r="A916" i="22"/>
  <c r="C915" i="22"/>
  <c r="B915" i="22"/>
  <c r="A915" i="22"/>
  <c r="C914" i="22"/>
  <c r="B914" i="22"/>
  <c r="A914" i="22"/>
  <c r="C913" i="22"/>
  <c r="B913" i="22"/>
  <c r="A913" i="22"/>
  <c r="C912" i="22"/>
  <c r="B912" i="22"/>
  <c r="A912" i="22"/>
  <c r="C911" i="22"/>
  <c r="B911" i="22"/>
  <c r="A911" i="22"/>
  <c r="C910" i="22"/>
  <c r="B910" i="22"/>
  <c r="A910" i="22"/>
  <c r="C909" i="22"/>
  <c r="B909" i="22"/>
  <c r="A909" i="22"/>
  <c r="C908" i="22"/>
  <c r="B908" i="22"/>
  <c r="A908" i="22"/>
  <c r="C907" i="22"/>
  <c r="B907" i="22"/>
  <c r="A907" i="22"/>
  <c r="C906" i="22"/>
  <c r="B906" i="22"/>
  <c r="A906" i="22"/>
  <c r="C905" i="22"/>
  <c r="B905" i="22"/>
  <c r="A905" i="22"/>
  <c r="C904" i="22"/>
  <c r="B904" i="22"/>
  <c r="A904" i="22"/>
  <c r="C903" i="22"/>
  <c r="B903" i="22"/>
  <c r="A903" i="22"/>
  <c r="C902" i="22"/>
  <c r="B902" i="22"/>
  <c r="A902" i="22"/>
  <c r="C901" i="22"/>
  <c r="B901" i="22"/>
  <c r="A901" i="22"/>
  <c r="C900" i="22"/>
  <c r="B900" i="22"/>
  <c r="A900" i="22"/>
  <c r="C899" i="22"/>
  <c r="B899" i="22"/>
  <c r="A899" i="22"/>
  <c r="C898" i="22"/>
  <c r="B898" i="22"/>
  <c r="A898" i="22"/>
  <c r="C897" i="22"/>
  <c r="B897" i="22"/>
  <c r="A897" i="22"/>
  <c r="C896" i="22"/>
  <c r="B896" i="22"/>
  <c r="A896" i="22"/>
  <c r="C895" i="22"/>
  <c r="B895" i="22"/>
  <c r="A895" i="22"/>
  <c r="C894" i="22"/>
  <c r="B894" i="22"/>
  <c r="A894" i="22"/>
  <c r="C893" i="22"/>
  <c r="B893" i="22"/>
  <c r="A893" i="22"/>
  <c r="C892" i="22"/>
  <c r="B892" i="22"/>
  <c r="A892" i="22"/>
  <c r="C891" i="22"/>
  <c r="B891" i="22"/>
  <c r="A891" i="22"/>
  <c r="C890" i="22"/>
  <c r="B890" i="22"/>
  <c r="A890" i="22"/>
  <c r="C889" i="22"/>
  <c r="B889" i="22"/>
  <c r="A889" i="22"/>
  <c r="C888" i="22"/>
  <c r="B888" i="22"/>
  <c r="A888" i="22"/>
  <c r="C887" i="22"/>
  <c r="B887" i="22"/>
  <c r="A887" i="22"/>
  <c r="C886" i="22"/>
  <c r="B886" i="22"/>
  <c r="A886" i="22"/>
  <c r="C885" i="22"/>
  <c r="B885" i="22"/>
  <c r="A885" i="22"/>
  <c r="C884" i="22"/>
  <c r="B884" i="22"/>
  <c r="A884" i="22"/>
  <c r="C883" i="22"/>
  <c r="B883" i="22"/>
  <c r="A883" i="22"/>
  <c r="C882" i="22"/>
  <c r="B882" i="22"/>
  <c r="A882" i="22"/>
  <c r="C881" i="22"/>
  <c r="B881" i="22"/>
  <c r="A881" i="22"/>
  <c r="C880" i="22"/>
  <c r="B880" i="22"/>
  <c r="A880" i="22"/>
  <c r="C879" i="22"/>
  <c r="B879" i="22"/>
  <c r="A879" i="22"/>
  <c r="C878" i="22"/>
  <c r="B878" i="22"/>
  <c r="A878" i="22"/>
  <c r="C877" i="22"/>
  <c r="B877" i="22"/>
  <c r="A877" i="22"/>
  <c r="C876" i="22"/>
  <c r="B876" i="22"/>
  <c r="A876" i="22"/>
  <c r="C875" i="22"/>
  <c r="B875" i="22"/>
  <c r="A875" i="22"/>
  <c r="C874" i="22"/>
  <c r="B874" i="22"/>
  <c r="A874" i="22"/>
  <c r="C873" i="22"/>
  <c r="B873" i="22"/>
  <c r="A873" i="22"/>
  <c r="C872" i="22"/>
  <c r="B872" i="22"/>
  <c r="A872" i="22"/>
  <c r="C871" i="22"/>
  <c r="B871" i="22"/>
  <c r="A871" i="22"/>
  <c r="C870" i="22"/>
  <c r="B870" i="22"/>
  <c r="A870" i="22"/>
  <c r="C869" i="22"/>
  <c r="B869" i="22"/>
  <c r="A869" i="22"/>
  <c r="C868" i="22"/>
  <c r="B868" i="22"/>
  <c r="A868" i="22"/>
  <c r="C867" i="22"/>
  <c r="B867" i="22"/>
  <c r="A867" i="22"/>
  <c r="C866" i="22"/>
  <c r="B866" i="22"/>
  <c r="A866" i="22"/>
  <c r="C865" i="22"/>
  <c r="B865" i="22"/>
  <c r="A865" i="22"/>
  <c r="C864" i="22"/>
  <c r="B864" i="22"/>
  <c r="A864" i="22"/>
  <c r="C863" i="22"/>
  <c r="B863" i="22"/>
  <c r="A863" i="22"/>
  <c r="C862" i="22"/>
  <c r="B862" i="22"/>
  <c r="A862" i="22"/>
  <c r="C861" i="22"/>
  <c r="B861" i="22"/>
  <c r="A861" i="22"/>
  <c r="C860" i="22"/>
  <c r="B860" i="22"/>
  <c r="A860" i="22"/>
  <c r="C859" i="22"/>
  <c r="B859" i="22"/>
  <c r="A859" i="22"/>
  <c r="C858" i="22"/>
  <c r="B858" i="22"/>
  <c r="A858" i="22"/>
  <c r="C857" i="22"/>
  <c r="B857" i="22"/>
  <c r="A857" i="22"/>
  <c r="C856" i="22"/>
  <c r="B856" i="22"/>
  <c r="A856" i="22"/>
  <c r="C855" i="22"/>
  <c r="B855" i="22"/>
  <c r="A855" i="22"/>
  <c r="C854" i="22"/>
  <c r="B854" i="22"/>
  <c r="A854" i="22"/>
  <c r="C853" i="22"/>
  <c r="B853" i="22"/>
  <c r="A853" i="22"/>
  <c r="C852" i="22"/>
  <c r="B852" i="22"/>
  <c r="A852" i="22"/>
  <c r="C851" i="22"/>
  <c r="B851" i="22"/>
  <c r="A851" i="22"/>
  <c r="C850" i="22"/>
  <c r="B850" i="22"/>
  <c r="A850" i="22"/>
  <c r="C849" i="22"/>
  <c r="B849" i="22"/>
  <c r="A849" i="22"/>
  <c r="C848" i="22"/>
  <c r="B848" i="22"/>
  <c r="A848" i="22"/>
  <c r="C847" i="22"/>
  <c r="B847" i="22"/>
  <c r="A847" i="22"/>
  <c r="C846" i="22"/>
  <c r="B846" i="22"/>
  <c r="A846" i="22"/>
  <c r="C845" i="22"/>
  <c r="B845" i="22"/>
  <c r="A845" i="22"/>
  <c r="C844" i="22"/>
  <c r="B844" i="22"/>
  <c r="A844" i="22"/>
  <c r="C843" i="22"/>
  <c r="B843" i="22"/>
  <c r="A843" i="22"/>
  <c r="C842" i="22"/>
  <c r="B842" i="22"/>
  <c r="A842" i="22"/>
  <c r="C841" i="22"/>
  <c r="B841" i="22"/>
  <c r="A841" i="22"/>
  <c r="C840" i="22"/>
  <c r="B840" i="22"/>
  <c r="A840" i="22"/>
  <c r="C839" i="22"/>
  <c r="B839" i="22"/>
  <c r="A839" i="22"/>
  <c r="C838" i="22"/>
  <c r="B838" i="22"/>
  <c r="A838" i="22"/>
  <c r="C837" i="22"/>
  <c r="B837" i="22"/>
  <c r="A837" i="22"/>
  <c r="C836" i="22"/>
  <c r="B836" i="22"/>
  <c r="A836" i="22"/>
  <c r="C835" i="22"/>
  <c r="B835" i="22"/>
  <c r="A835" i="22"/>
  <c r="C834" i="22"/>
  <c r="B834" i="22"/>
  <c r="A834" i="22"/>
  <c r="C833" i="22"/>
  <c r="B833" i="22"/>
  <c r="A833" i="22"/>
  <c r="C832" i="22"/>
  <c r="B832" i="22"/>
  <c r="A832" i="22"/>
  <c r="C831" i="22"/>
  <c r="B831" i="22"/>
  <c r="A831" i="22"/>
  <c r="C830" i="22"/>
  <c r="B830" i="22"/>
  <c r="A830" i="22"/>
  <c r="C829" i="22"/>
  <c r="B829" i="22"/>
  <c r="A829" i="22"/>
  <c r="C828" i="22"/>
  <c r="B828" i="22"/>
  <c r="A828" i="22"/>
  <c r="C827" i="22"/>
  <c r="B827" i="22"/>
  <c r="A827" i="22"/>
  <c r="C826" i="22"/>
  <c r="B826" i="22"/>
  <c r="A826" i="22"/>
  <c r="C825" i="22"/>
  <c r="B825" i="22"/>
  <c r="A825" i="22"/>
  <c r="C824" i="22"/>
  <c r="B824" i="22"/>
  <c r="A824" i="22"/>
  <c r="C823" i="22"/>
  <c r="B823" i="22"/>
  <c r="A823" i="22"/>
  <c r="C822" i="22"/>
  <c r="B822" i="22"/>
  <c r="A822" i="22"/>
  <c r="C821" i="22"/>
  <c r="B821" i="22"/>
  <c r="A821" i="22"/>
  <c r="C820" i="22"/>
  <c r="B820" i="22"/>
  <c r="A820" i="22"/>
  <c r="C819" i="22"/>
  <c r="B819" i="22"/>
  <c r="A819" i="22"/>
  <c r="C818" i="22"/>
  <c r="B818" i="22"/>
  <c r="A818" i="22"/>
  <c r="C817" i="22"/>
  <c r="B817" i="22"/>
  <c r="A817" i="22"/>
  <c r="C816" i="22"/>
  <c r="B816" i="22"/>
  <c r="A816" i="22"/>
  <c r="C815" i="22"/>
  <c r="B815" i="22"/>
  <c r="A815" i="22"/>
  <c r="C814" i="22"/>
  <c r="B814" i="22"/>
  <c r="A814" i="22"/>
  <c r="C813" i="22"/>
  <c r="B813" i="22"/>
  <c r="A813" i="22"/>
  <c r="C812" i="22"/>
  <c r="B812" i="22"/>
  <c r="A812" i="22"/>
  <c r="C811" i="22"/>
  <c r="B811" i="22"/>
  <c r="A811" i="22"/>
  <c r="C810" i="22"/>
  <c r="B810" i="22"/>
  <c r="A810" i="22"/>
  <c r="C809" i="22"/>
  <c r="B809" i="22"/>
  <c r="A809" i="22"/>
  <c r="C808" i="22"/>
  <c r="B808" i="22"/>
  <c r="A808" i="22"/>
  <c r="C807" i="22"/>
  <c r="B807" i="22"/>
  <c r="A807" i="22"/>
  <c r="C806" i="22"/>
  <c r="B806" i="22"/>
  <c r="A806" i="22"/>
  <c r="C805" i="22"/>
  <c r="B805" i="22"/>
  <c r="A805" i="22"/>
  <c r="C804" i="22"/>
  <c r="B804" i="22"/>
  <c r="A804" i="22"/>
  <c r="C803" i="22"/>
  <c r="B803" i="22"/>
  <c r="A803" i="22"/>
  <c r="C802" i="22"/>
  <c r="B802" i="22"/>
  <c r="A802" i="22"/>
  <c r="C801" i="22"/>
  <c r="B801" i="22"/>
  <c r="A801" i="22"/>
  <c r="C800" i="22"/>
  <c r="B800" i="22"/>
  <c r="A800" i="22"/>
  <c r="C799" i="22"/>
  <c r="B799" i="22"/>
  <c r="A799" i="22"/>
  <c r="C798" i="22"/>
  <c r="B798" i="22"/>
  <c r="A798" i="22"/>
  <c r="C797" i="22"/>
  <c r="B797" i="22"/>
  <c r="A797" i="22"/>
  <c r="C796" i="22"/>
  <c r="B796" i="22"/>
  <c r="A796" i="22"/>
  <c r="C795" i="22"/>
  <c r="B795" i="22"/>
  <c r="A795" i="22"/>
  <c r="C794" i="22"/>
  <c r="B794" i="22"/>
  <c r="A794" i="22"/>
  <c r="C793" i="22"/>
  <c r="B793" i="22"/>
  <c r="A793" i="22"/>
  <c r="C792" i="22"/>
  <c r="B792" i="22"/>
  <c r="A792" i="22"/>
  <c r="C791" i="22"/>
  <c r="B791" i="22"/>
  <c r="A791" i="22"/>
  <c r="C790" i="22"/>
  <c r="B790" i="22"/>
  <c r="A790" i="22"/>
  <c r="C789" i="22"/>
  <c r="B789" i="22"/>
  <c r="A789" i="22"/>
  <c r="C788" i="22"/>
  <c r="B788" i="22"/>
  <c r="A788" i="22"/>
  <c r="C787" i="22"/>
  <c r="B787" i="22"/>
  <c r="A787" i="22"/>
  <c r="C786" i="22"/>
  <c r="B786" i="22"/>
  <c r="A786" i="22"/>
  <c r="C785" i="22"/>
  <c r="B785" i="22"/>
  <c r="A785" i="22"/>
  <c r="C784" i="22"/>
  <c r="B784" i="22"/>
  <c r="A784" i="22"/>
  <c r="C783" i="22"/>
  <c r="B783" i="22"/>
  <c r="A783" i="22"/>
  <c r="C782" i="22"/>
  <c r="B782" i="22"/>
  <c r="A782" i="22"/>
  <c r="C781" i="22"/>
  <c r="B781" i="22"/>
  <c r="A781" i="22"/>
  <c r="C780" i="22"/>
  <c r="B780" i="22"/>
  <c r="A780" i="22"/>
  <c r="C779" i="22"/>
  <c r="B779" i="22"/>
  <c r="A779" i="22"/>
  <c r="C778" i="22"/>
  <c r="B778" i="22"/>
  <c r="A778" i="22"/>
  <c r="C777" i="22"/>
  <c r="B777" i="22"/>
  <c r="A777" i="22"/>
  <c r="C776" i="22"/>
  <c r="B776" i="22"/>
  <c r="A776" i="22"/>
  <c r="C775" i="22"/>
  <c r="B775" i="22"/>
  <c r="A775" i="22"/>
  <c r="C774" i="22"/>
  <c r="B774" i="22"/>
  <c r="A774" i="22"/>
  <c r="C773" i="22"/>
  <c r="B773" i="22"/>
  <c r="A773" i="22"/>
  <c r="C772" i="22"/>
  <c r="B772" i="22"/>
  <c r="A772" i="22"/>
  <c r="C771" i="22"/>
  <c r="B771" i="22"/>
  <c r="A771" i="22"/>
  <c r="C770" i="22"/>
  <c r="B770" i="22"/>
  <c r="A770" i="22"/>
  <c r="C769" i="22"/>
  <c r="B769" i="22"/>
  <c r="A769" i="22"/>
  <c r="C768" i="22"/>
  <c r="B768" i="22"/>
  <c r="A768" i="22"/>
  <c r="C767" i="22"/>
  <c r="B767" i="22"/>
  <c r="A767" i="22"/>
  <c r="C766" i="22"/>
  <c r="B766" i="22"/>
  <c r="A766" i="22"/>
  <c r="C765" i="22"/>
  <c r="B765" i="22"/>
  <c r="A765" i="22"/>
  <c r="C764" i="22"/>
  <c r="B764" i="22"/>
  <c r="A764" i="22"/>
  <c r="C763" i="22"/>
  <c r="B763" i="22"/>
  <c r="A763" i="22"/>
  <c r="C762" i="22"/>
  <c r="B762" i="22"/>
  <c r="A762" i="22"/>
  <c r="C761" i="22"/>
  <c r="B761" i="22"/>
  <c r="A761" i="22"/>
  <c r="C760" i="22"/>
  <c r="B760" i="22"/>
  <c r="A760" i="22"/>
  <c r="C759" i="22"/>
  <c r="B759" i="22"/>
  <c r="A759" i="22"/>
  <c r="C758" i="22"/>
  <c r="B758" i="22"/>
  <c r="A758" i="22"/>
  <c r="C757" i="22"/>
  <c r="B757" i="22"/>
  <c r="A757" i="22"/>
  <c r="C756" i="22"/>
  <c r="B756" i="22"/>
  <c r="A756" i="22"/>
  <c r="C755" i="22"/>
  <c r="B755" i="22"/>
  <c r="A755" i="22"/>
  <c r="C754" i="22"/>
  <c r="B754" i="22"/>
  <c r="A754" i="22"/>
  <c r="C753" i="22"/>
  <c r="B753" i="22"/>
  <c r="A753" i="22"/>
  <c r="C752" i="22"/>
  <c r="B752" i="22"/>
  <c r="A752" i="22"/>
  <c r="C751" i="22"/>
  <c r="B751" i="22"/>
  <c r="A751" i="22"/>
  <c r="C750" i="22"/>
  <c r="B750" i="22"/>
  <c r="A750" i="22"/>
  <c r="C749" i="22"/>
  <c r="B749" i="22"/>
  <c r="A749" i="22"/>
  <c r="C748" i="22"/>
  <c r="B748" i="22"/>
  <c r="A748" i="22"/>
  <c r="C747" i="22"/>
  <c r="B747" i="22"/>
  <c r="A747" i="22"/>
  <c r="C746" i="22"/>
  <c r="B746" i="22"/>
  <c r="A746" i="22"/>
  <c r="C745" i="22"/>
  <c r="B745" i="22"/>
  <c r="A745" i="22"/>
  <c r="C744" i="22"/>
  <c r="B744" i="22"/>
  <c r="A744" i="22"/>
  <c r="C743" i="22"/>
  <c r="B743" i="22"/>
  <c r="A743" i="22"/>
  <c r="C742" i="22"/>
  <c r="B742" i="22"/>
  <c r="A742" i="22"/>
  <c r="C741" i="22"/>
  <c r="B741" i="22"/>
  <c r="A741" i="22"/>
  <c r="C740" i="22"/>
  <c r="B740" i="22"/>
  <c r="A740" i="22"/>
  <c r="C739" i="22"/>
  <c r="B739" i="22"/>
  <c r="A739" i="22"/>
  <c r="C738" i="22"/>
  <c r="B738" i="22"/>
  <c r="A738" i="22"/>
  <c r="C737" i="22"/>
  <c r="B737" i="22"/>
  <c r="A737" i="22"/>
  <c r="C736" i="22"/>
  <c r="B736" i="22"/>
  <c r="A736" i="22"/>
  <c r="C735" i="22"/>
  <c r="B735" i="22"/>
  <c r="A735" i="22"/>
  <c r="C734" i="22"/>
  <c r="B734" i="22"/>
  <c r="A734" i="22"/>
  <c r="C733" i="22"/>
  <c r="B733" i="22"/>
  <c r="A733" i="22"/>
  <c r="C732" i="22"/>
  <c r="B732" i="22"/>
  <c r="A732" i="22"/>
  <c r="C731" i="22"/>
  <c r="B731" i="22"/>
  <c r="A731" i="22"/>
  <c r="C730" i="22"/>
  <c r="B730" i="22"/>
  <c r="A730" i="22"/>
  <c r="C729" i="22"/>
  <c r="B729" i="22"/>
  <c r="A729" i="22"/>
  <c r="C728" i="22"/>
  <c r="B728" i="22"/>
  <c r="A728" i="22"/>
  <c r="C727" i="22"/>
  <c r="B727" i="22"/>
  <c r="A727" i="22"/>
  <c r="C726" i="22"/>
  <c r="B726" i="22"/>
  <c r="A726" i="22"/>
  <c r="C725" i="22"/>
  <c r="B725" i="22"/>
  <c r="A725" i="22"/>
  <c r="C724" i="22"/>
  <c r="B724" i="22"/>
  <c r="A724" i="22"/>
  <c r="C723" i="22"/>
  <c r="B723" i="22"/>
  <c r="A723" i="22"/>
  <c r="C722" i="22"/>
  <c r="B722" i="22"/>
  <c r="A722" i="22"/>
  <c r="C721" i="22"/>
  <c r="B721" i="22"/>
  <c r="A721" i="22"/>
  <c r="C720" i="22"/>
  <c r="B720" i="22"/>
  <c r="A720" i="22"/>
  <c r="C719" i="22"/>
  <c r="B719" i="22"/>
  <c r="A719" i="22"/>
  <c r="C718" i="22"/>
  <c r="B718" i="22"/>
  <c r="A718" i="22"/>
  <c r="C717" i="22"/>
  <c r="B717" i="22"/>
  <c r="A717" i="22"/>
  <c r="C716" i="22"/>
  <c r="B716" i="22"/>
  <c r="A716" i="22"/>
  <c r="C715" i="22"/>
  <c r="B715" i="22"/>
  <c r="A715" i="22"/>
  <c r="C714" i="22"/>
  <c r="B714" i="22"/>
  <c r="A714" i="22"/>
  <c r="C713" i="22"/>
  <c r="B713" i="22"/>
  <c r="A713" i="22"/>
  <c r="C712" i="22"/>
  <c r="B712" i="22"/>
  <c r="A712" i="22"/>
  <c r="C711" i="22"/>
  <c r="B711" i="22"/>
  <c r="A711" i="22"/>
  <c r="C710" i="22"/>
  <c r="B710" i="22"/>
  <c r="A710" i="22"/>
  <c r="C709" i="22"/>
  <c r="B709" i="22"/>
  <c r="A709" i="22"/>
  <c r="C708" i="22"/>
  <c r="B708" i="22"/>
  <c r="A708" i="22"/>
  <c r="C707" i="22"/>
  <c r="B707" i="22"/>
  <c r="A707" i="22"/>
  <c r="C706" i="22"/>
  <c r="B706" i="22"/>
  <c r="A706" i="22"/>
  <c r="C705" i="22"/>
  <c r="B705" i="22"/>
  <c r="A705" i="22"/>
  <c r="C704" i="22"/>
  <c r="B704" i="22"/>
  <c r="A704" i="22"/>
  <c r="C703" i="22"/>
  <c r="B703" i="22"/>
  <c r="A703" i="22"/>
  <c r="C702" i="22"/>
  <c r="B702" i="22"/>
  <c r="A702" i="22"/>
  <c r="C701" i="22"/>
  <c r="B701" i="22"/>
  <c r="A701" i="22"/>
  <c r="C700" i="22"/>
  <c r="B700" i="22"/>
  <c r="A700" i="22"/>
  <c r="C699" i="22"/>
  <c r="B699" i="22"/>
  <c r="A699" i="22"/>
  <c r="C698" i="22"/>
  <c r="B698" i="22"/>
  <c r="A698" i="22"/>
  <c r="C697" i="22"/>
  <c r="B697" i="22"/>
  <c r="A697" i="22"/>
  <c r="C696" i="22"/>
  <c r="B696" i="22"/>
  <c r="A696" i="22"/>
  <c r="C695" i="22"/>
  <c r="B695" i="22"/>
  <c r="A695" i="22"/>
  <c r="C694" i="22"/>
  <c r="B694" i="22"/>
  <c r="A694" i="22"/>
  <c r="C693" i="22"/>
  <c r="B693" i="22"/>
  <c r="A693" i="22"/>
  <c r="C692" i="22"/>
  <c r="B692" i="22"/>
  <c r="A692" i="22"/>
  <c r="C691" i="22"/>
  <c r="B691" i="22"/>
  <c r="A691" i="22"/>
  <c r="C690" i="22"/>
  <c r="B690" i="22"/>
  <c r="A690" i="22"/>
  <c r="C689" i="22"/>
  <c r="B689" i="22"/>
  <c r="A689" i="22"/>
  <c r="C688" i="22"/>
  <c r="B688" i="22"/>
  <c r="A688" i="22"/>
  <c r="C687" i="22"/>
  <c r="B687" i="22"/>
  <c r="A687" i="22"/>
  <c r="C686" i="22"/>
  <c r="B686" i="22"/>
  <c r="A686" i="22"/>
  <c r="C685" i="22"/>
  <c r="B685" i="22"/>
  <c r="A685" i="22"/>
  <c r="C684" i="22"/>
  <c r="B684" i="22"/>
  <c r="A684" i="22"/>
  <c r="C683" i="22"/>
  <c r="B683" i="22"/>
  <c r="A683" i="22"/>
  <c r="C682" i="22"/>
  <c r="B682" i="22"/>
  <c r="A682" i="22"/>
  <c r="C681" i="22"/>
  <c r="B681" i="22"/>
  <c r="A681" i="22"/>
  <c r="C680" i="22"/>
  <c r="B680" i="22"/>
  <c r="A680" i="22"/>
  <c r="C679" i="22"/>
  <c r="B679" i="22"/>
  <c r="A679" i="22"/>
  <c r="C678" i="22"/>
  <c r="B678" i="22"/>
  <c r="A678" i="22"/>
  <c r="C677" i="22"/>
  <c r="B677" i="22"/>
  <c r="A677" i="22"/>
  <c r="C676" i="22"/>
  <c r="B676" i="22"/>
  <c r="A676" i="22"/>
  <c r="C675" i="22"/>
  <c r="B675" i="22"/>
  <c r="A675" i="22"/>
  <c r="C674" i="22"/>
  <c r="B674" i="22"/>
  <c r="A674" i="22"/>
  <c r="C673" i="22"/>
  <c r="B673" i="22"/>
  <c r="A673" i="22"/>
  <c r="C672" i="22"/>
  <c r="B672" i="22"/>
  <c r="A672" i="22"/>
  <c r="C671" i="22"/>
  <c r="B671" i="22"/>
  <c r="A671" i="22"/>
  <c r="C670" i="22"/>
  <c r="B670" i="22"/>
  <c r="A670" i="22"/>
  <c r="C669" i="22"/>
  <c r="B669" i="22"/>
  <c r="A669" i="22"/>
  <c r="C668" i="22"/>
  <c r="B668" i="22"/>
  <c r="A668" i="22"/>
  <c r="C667" i="22"/>
  <c r="B667" i="22"/>
  <c r="A667" i="22"/>
  <c r="C666" i="22"/>
  <c r="B666" i="22"/>
  <c r="A666" i="22"/>
  <c r="C665" i="22"/>
  <c r="B665" i="22"/>
  <c r="A665" i="22"/>
  <c r="C664" i="22"/>
  <c r="B664" i="22"/>
  <c r="A664" i="22"/>
  <c r="C663" i="22"/>
  <c r="B663" i="22"/>
  <c r="A663" i="22"/>
  <c r="C662" i="22"/>
  <c r="B662" i="22"/>
  <c r="A662" i="22"/>
  <c r="C661" i="22"/>
  <c r="B661" i="22"/>
  <c r="A661" i="22"/>
  <c r="C660" i="22"/>
  <c r="B660" i="22"/>
  <c r="A660" i="22"/>
  <c r="C659" i="22"/>
  <c r="B659" i="22"/>
  <c r="A659" i="22"/>
  <c r="C658" i="22"/>
  <c r="B658" i="22"/>
  <c r="A658" i="22"/>
  <c r="C657" i="22"/>
  <c r="B657" i="22"/>
  <c r="A657" i="22"/>
  <c r="C656" i="22"/>
  <c r="B656" i="22"/>
  <c r="A656" i="22"/>
  <c r="C655" i="22"/>
  <c r="B655" i="22"/>
  <c r="A655" i="22"/>
  <c r="C654" i="22"/>
  <c r="B654" i="22"/>
  <c r="A654" i="22"/>
  <c r="C653" i="22"/>
  <c r="B653" i="22"/>
  <c r="A653" i="22"/>
  <c r="C652" i="22"/>
  <c r="B652" i="22"/>
  <c r="A652" i="22"/>
  <c r="C651" i="22"/>
  <c r="B651" i="22"/>
  <c r="A651" i="22"/>
  <c r="C650" i="22"/>
  <c r="B650" i="22"/>
  <c r="A650" i="22"/>
  <c r="C649" i="22"/>
  <c r="B649" i="22"/>
  <c r="A649" i="22"/>
  <c r="C648" i="22"/>
  <c r="B648" i="22"/>
  <c r="A648" i="22"/>
  <c r="C647" i="22"/>
  <c r="B647" i="22"/>
  <c r="A647" i="22"/>
  <c r="C646" i="22"/>
  <c r="B646" i="22"/>
  <c r="A646" i="22"/>
  <c r="C645" i="22"/>
  <c r="B645" i="22"/>
  <c r="A645" i="22"/>
  <c r="C644" i="22"/>
  <c r="B644" i="22"/>
  <c r="A644" i="22"/>
  <c r="C643" i="22"/>
  <c r="B643" i="22"/>
  <c r="A643" i="22"/>
  <c r="C642" i="22"/>
  <c r="B642" i="22"/>
  <c r="A642" i="22"/>
  <c r="C641" i="22"/>
  <c r="B641" i="22"/>
  <c r="A641" i="22"/>
  <c r="C640" i="22"/>
  <c r="B640" i="22"/>
  <c r="A640" i="22"/>
  <c r="C639" i="22"/>
  <c r="B639" i="22"/>
  <c r="A639" i="22"/>
  <c r="C638" i="22"/>
  <c r="B638" i="22"/>
  <c r="A638" i="22"/>
  <c r="C637" i="22"/>
  <c r="B637" i="22"/>
  <c r="A637" i="22"/>
  <c r="C636" i="22"/>
  <c r="B636" i="22"/>
  <c r="A636" i="22"/>
  <c r="C635" i="22"/>
  <c r="B635" i="22"/>
  <c r="A635" i="22"/>
  <c r="C634" i="22"/>
  <c r="B634" i="22"/>
  <c r="A634" i="22"/>
  <c r="C633" i="22"/>
  <c r="B633" i="22"/>
  <c r="A633" i="22"/>
  <c r="C632" i="22"/>
  <c r="B632" i="22"/>
  <c r="A632" i="22"/>
  <c r="C631" i="22"/>
  <c r="B631" i="22"/>
  <c r="A631" i="22"/>
  <c r="C630" i="22"/>
  <c r="B630" i="22"/>
  <c r="A630" i="22"/>
  <c r="C629" i="22"/>
  <c r="B629" i="22"/>
  <c r="A629" i="22"/>
  <c r="C628" i="22"/>
  <c r="B628" i="22"/>
  <c r="A628" i="22"/>
  <c r="C627" i="22"/>
  <c r="B627" i="22"/>
  <c r="A627" i="22"/>
  <c r="C626" i="22"/>
  <c r="B626" i="22"/>
  <c r="A626" i="22"/>
  <c r="C625" i="22"/>
  <c r="B625" i="22"/>
  <c r="A625" i="22"/>
  <c r="C624" i="22"/>
  <c r="B624" i="22"/>
  <c r="A624" i="22"/>
  <c r="C623" i="22"/>
  <c r="B623" i="22"/>
  <c r="A623" i="22"/>
  <c r="C622" i="22"/>
  <c r="B622" i="22"/>
  <c r="A622" i="22"/>
  <c r="C621" i="22"/>
  <c r="B621" i="22"/>
  <c r="A621" i="22"/>
  <c r="C620" i="22"/>
  <c r="B620" i="22"/>
  <c r="A620" i="22"/>
  <c r="C619" i="22"/>
  <c r="B619" i="22"/>
  <c r="A619" i="22"/>
  <c r="C618" i="22"/>
  <c r="B618" i="22"/>
  <c r="A618" i="22"/>
  <c r="C617" i="22"/>
  <c r="B617" i="22"/>
  <c r="A617" i="22"/>
  <c r="C616" i="22"/>
  <c r="B616" i="22"/>
  <c r="A616" i="22"/>
  <c r="C615" i="22"/>
  <c r="B615" i="22"/>
  <c r="A615" i="22"/>
  <c r="C614" i="22"/>
  <c r="B614" i="22"/>
  <c r="A614" i="22"/>
  <c r="C613" i="22"/>
  <c r="B613" i="22"/>
  <c r="A613" i="22"/>
  <c r="C612" i="22"/>
  <c r="B612" i="22"/>
  <c r="A612" i="22"/>
  <c r="C611" i="22"/>
  <c r="B611" i="22"/>
  <c r="A611" i="22"/>
  <c r="C610" i="22"/>
  <c r="B610" i="22"/>
  <c r="A610" i="22"/>
  <c r="C609" i="22"/>
  <c r="B609" i="22"/>
  <c r="A609" i="22"/>
  <c r="C608" i="22"/>
  <c r="B608" i="22"/>
  <c r="A608" i="22"/>
  <c r="C607" i="22"/>
  <c r="B607" i="22"/>
  <c r="A607" i="22"/>
  <c r="C606" i="22"/>
  <c r="B606" i="22"/>
  <c r="A606" i="22"/>
  <c r="C605" i="22"/>
  <c r="B605" i="22"/>
  <c r="A605" i="22"/>
  <c r="C604" i="22"/>
  <c r="B604" i="22"/>
  <c r="A604" i="22"/>
  <c r="C603" i="22"/>
  <c r="B603" i="22"/>
  <c r="A603" i="22"/>
  <c r="C602" i="22"/>
  <c r="B602" i="22"/>
  <c r="A602" i="22"/>
  <c r="C601" i="22"/>
  <c r="B601" i="22"/>
  <c r="A601" i="22"/>
  <c r="C600" i="22"/>
  <c r="B600" i="22"/>
  <c r="A600" i="22"/>
  <c r="C599" i="22"/>
  <c r="B599" i="22"/>
  <c r="A599" i="22"/>
  <c r="C598" i="22"/>
  <c r="B598" i="22"/>
  <c r="A598" i="22"/>
  <c r="C597" i="22"/>
  <c r="B597" i="22"/>
  <c r="A597" i="22"/>
  <c r="C596" i="22"/>
  <c r="B596" i="22"/>
  <c r="A596" i="22"/>
  <c r="C595" i="22"/>
  <c r="B595" i="22"/>
  <c r="A595" i="22"/>
  <c r="C594" i="22"/>
  <c r="B594" i="22"/>
  <c r="A594" i="22"/>
  <c r="C593" i="22"/>
  <c r="B593" i="22"/>
  <c r="A593" i="22"/>
  <c r="C592" i="22"/>
  <c r="B592" i="22"/>
  <c r="A592" i="22"/>
  <c r="C591" i="22"/>
  <c r="B591" i="22"/>
  <c r="A591" i="22"/>
  <c r="C590" i="22"/>
  <c r="B590" i="22"/>
  <c r="A590" i="22"/>
  <c r="C589" i="22"/>
  <c r="B589" i="22"/>
  <c r="A589" i="22"/>
  <c r="C588" i="22"/>
  <c r="B588" i="22"/>
  <c r="A588" i="22"/>
  <c r="C587" i="22"/>
  <c r="B587" i="22"/>
  <c r="A587" i="22"/>
  <c r="C586" i="22"/>
  <c r="B586" i="22"/>
  <c r="A586" i="22"/>
  <c r="C585" i="22"/>
  <c r="B585" i="22"/>
  <c r="A585" i="22"/>
  <c r="C584" i="22"/>
  <c r="B584" i="22"/>
  <c r="A584" i="22"/>
  <c r="C583" i="22"/>
  <c r="B583" i="22"/>
  <c r="A583" i="22"/>
  <c r="C582" i="22"/>
  <c r="B582" i="22"/>
  <c r="A582" i="22"/>
  <c r="C581" i="22"/>
  <c r="B581" i="22"/>
  <c r="A581" i="22"/>
  <c r="C580" i="22"/>
  <c r="B580" i="22"/>
  <c r="A580" i="22"/>
  <c r="C579" i="22"/>
  <c r="B579" i="22"/>
  <c r="A579" i="22"/>
  <c r="C578" i="22"/>
  <c r="B578" i="22"/>
  <c r="A578" i="22"/>
  <c r="C577" i="22"/>
  <c r="B577" i="22"/>
  <c r="A577" i="22"/>
  <c r="C576" i="22"/>
  <c r="B576" i="22"/>
  <c r="A576" i="22"/>
  <c r="C575" i="22"/>
  <c r="B575" i="22"/>
  <c r="A575" i="22"/>
  <c r="C574" i="22"/>
  <c r="B574" i="22"/>
  <c r="A574" i="22"/>
  <c r="C573" i="22"/>
  <c r="B573" i="22"/>
  <c r="A573" i="22"/>
  <c r="C572" i="22"/>
  <c r="B572" i="22"/>
  <c r="A572" i="22"/>
  <c r="C571" i="22"/>
  <c r="B571" i="22"/>
  <c r="A571" i="22"/>
  <c r="C570" i="22"/>
  <c r="B570" i="22"/>
  <c r="A570" i="22"/>
  <c r="C569" i="22"/>
  <c r="B569" i="22"/>
  <c r="A569" i="22"/>
  <c r="C568" i="22"/>
  <c r="B568" i="22"/>
  <c r="A568" i="22"/>
  <c r="C567" i="22"/>
  <c r="B567" i="22"/>
  <c r="A567" i="22"/>
  <c r="C566" i="22"/>
  <c r="B566" i="22"/>
  <c r="A566" i="22"/>
  <c r="C565" i="22"/>
  <c r="B565" i="22"/>
  <c r="A565" i="22"/>
  <c r="C564" i="22"/>
  <c r="B564" i="22"/>
  <c r="A564" i="22"/>
  <c r="C563" i="22"/>
  <c r="B563" i="22"/>
  <c r="A563" i="22"/>
  <c r="C562" i="22"/>
  <c r="B562" i="22"/>
  <c r="A562" i="22"/>
  <c r="C561" i="22"/>
  <c r="B561" i="22"/>
  <c r="A561" i="22"/>
  <c r="C560" i="22"/>
  <c r="B560" i="22"/>
  <c r="A560" i="22"/>
  <c r="C559" i="22"/>
  <c r="B559" i="22"/>
  <c r="A559" i="22"/>
  <c r="C558" i="22"/>
  <c r="B558" i="22"/>
  <c r="A558" i="22"/>
  <c r="C557" i="22"/>
  <c r="B557" i="22"/>
  <c r="A557" i="22"/>
  <c r="C556" i="22"/>
  <c r="B556" i="22"/>
  <c r="A556" i="22"/>
  <c r="C555" i="22"/>
  <c r="B555" i="22"/>
  <c r="A555" i="22"/>
  <c r="C554" i="22"/>
  <c r="B554" i="22"/>
  <c r="A554" i="22"/>
  <c r="C553" i="22"/>
  <c r="B553" i="22"/>
  <c r="A553" i="22"/>
  <c r="C552" i="22"/>
  <c r="B552" i="22"/>
  <c r="A552" i="22"/>
  <c r="C551" i="22"/>
  <c r="B551" i="22"/>
  <c r="A551" i="22"/>
  <c r="C550" i="22"/>
  <c r="B550" i="22"/>
  <c r="A550" i="22"/>
  <c r="C549" i="22"/>
  <c r="B549" i="22"/>
  <c r="A549" i="22"/>
  <c r="C548" i="22"/>
  <c r="B548" i="22"/>
  <c r="A548" i="22"/>
  <c r="C547" i="22"/>
  <c r="B547" i="22"/>
  <c r="A547" i="22"/>
  <c r="C546" i="22"/>
  <c r="B546" i="22"/>
  <c r="A546" i="22"/>
  <c r="C545" i="22"/>
  <c r="B545" i="22"/>
  <c r="A545" i="22"/>
  <c r="C544" i="22"/>
  <c r="B544" i="22"/>
  <c r="A544" i="22"/>
  <c r="C543" i="22"/>
  <c r="B543" i="22"/>
  <c r="A543" i="22"/>
  <c r="C542" i="22"/>
  <c r="B542" i="22"/>
  <c r="A542" i="22"/>
  <c r="C541" i="22"/>
  <c r="B541" i="22"/>
  <c r="A541" i="22"/>
  <c r="C540" i="22"/>
  <c r="B540" i="22"/>
  <c r="A540" i="22"/>
  <c r="C539" i="22"/>
  <c r="B539" i="22"/>
  <c r="A539" i="22"/>
  <c r="C538" i="22"/>
  <c r="B538" i="22"/>
  <c r="A538" i="22"/>
  <c r="C537" i="22"/>
  <c r="B537" i="22"/>
  <c r="A537" i="22"/>
  <c r="C536" i="22"/>
  <c r="B536" i="22"/>
  <c r="A536" i="22"/>
  <c r="C535" i="22"/>
  <c r="B535" i="22"/>
  <c r="A535" i="22"/>
  <c r="C534" i="22"/>
  <c r="B534" i="22"/>
  <c r="A534" i="22"/>
  <c r="C533" i="22"/>
  <c r="B533" i="22"/>
  <c r="A533" i="22"/>
  <c r="C532" i="22"/>
  <c r="B532" i="22"/>
  <c r="A532" i="22"/>
  <c r="C531" i="22"/>
  <c r="B531" i="22"/>
  <c r="A531" i="22"/>
  <c r="C530" i="22"/>
  <c r="B530" i="22"/>
  <c r="A530" i="22"/>
  <c r="C529" i="22"/>
  <c r="B529" i="22"/>
  <c r="A529" i="22"/>
  <c r="C528" i="22"/>
  <c r="B528" i="22"/>
  <c r="A528" i="22"/>
  <c r="C527" i="22"/>
  <c r="B527" i="22"/>
  <c r="A527" i="22"/>
  <c r="C526" i="22"/>
  <c r="B526" i="22"/>
  <c r="A526" i="22"/>
  <c r="C525" i="22"/>
  <c r="B525" i="22"/>
  <c r="A525" i="22"/>
  <c r="C524" i="22"/>
  <c r="B524" i="22"/>
  <c r="A524" i="22"/>
  <c r="C523" i="22"/>
  <c r="B523" i="22"/>
  <c r="A523" i="22"/>
  <c r="C522" i="22"/>
  <c r="B522" i="22"/>
  <c r="A522" i="22"/>
  <c r="C521" i="22"/>
  <c r="B521" i="22"/>
  <c r="A521" i="22"/>
  <c r="C520" i="22"/>
  <c r="B520" i="22"/>
  <c r="A520" i="22"/>
  <c r="C519" i="22"/>
  <c r="B519" i="22"/>
  <c r="A519" i="22"/>
  <c r="C518" i="22"/>
  <c r="B518" i="22"/>
  <c r="A518" i="22"/>
  <c r="C517" i="22"/>
  <c r="B517" i="22"/>
  <c r="A517" i="22"/>
  <c r="C516" i="22"/>
  <c r="B516" i="22"/>
  <c r="A516" i="22"/>
  <c r="C515" i="22"/>
  <c r="B515" i="22"/>
  <c r="A515" i="22"/>
  <c r="C514" i="22"/>
  <c r="B514" i="22"/>
  <c r="A514" i="22"/>
  <c r="C513" i="22"/>
  <c r="B513" i="22"/>
  <c r="A513" i="22"/>
  <c r="C512" i="22"/>
  <c r="B512" i="22"/>
  <c r="A512" i="22"/>
  <c r="C511" i="22"/>
  <c r="B511" i="22"/>
  <c r="A511" i="22"/>
  <c r="C510" i="22"/>
  <c r="B510" i="22"/>
  <c r="A510" i="22"/>
  <c r="C509" i="22"/>
  <c r="B509" i="22"/>
  <c r="A509" i="22"/>
  <c r="C508" i="22"/>
  <c r="B508" i="22"/>
  <c r="A508" i="22"/>
  <c r="C507" i="22"/>
  <c r="B507" i="22"/>
  <c r="A507" i="22"/>
  <c r="C506" i="22"/>
  <c r="B506" i="22"/>
  <c r="A506" i="22"/>
  <c r="C505" i="22"/>
  <c r="B505" i="22"/>
  <c r="A505" i="22"/>
  <c r="C504" i="22"/>
  <c r="B504" i="22"/>
  <c r="A504" i="22"/>
  <c r="C503" i="22"/>
  <c r="B503" i="22"/>
  <c r="A503" i="22"/>
  <c r="C502" i="22"/>
  <c r="B502" i="22"/>
  <c r="A502" i="22"/>
  <c r="C501" i="22"/>
  <c r="B501" i="22"/>
  <c r="A501" i="22"/>
  <c r="C500" i="22"/>
  <c r="B500" i="22"/>
  <c r="A500" i="22"/>
  <c r="C499" i="22"/>
  <c r="B499" i="22"/>
  <c r="A499" i="22"/>
  <c r="C498" i="22"/>
  <c r="B498" i="22"/>
  <c r="A498" i="22"/>
  <c r="C497" i="22"/>
  <c r="B497" i="22"/>
  <c r="A497" i="22"/>
  <c r="C496" i="22"/>
  <c r="B496" i="22"/>
  <c r="A496" i="22"/>
  <c r="C495" i="22"/>
  <c r="B495" i="22"/>
  <c r="A495" i="22"/>
  <c r="C494" i="22"/>
  <c r="B494" i="22"/>
  <c r="A494" i="22"/>
  <c r="C493" i="22"/>
  <c r="B493" i="22"/>
  <c r="A493" i="22"/>
  <c r="C492" i="22"/>
  <c r="B492" i="22"/>
  <c r="A492" i="22"/>
  <c r="C491" i="22"/>
  <c r="B491" i="22"/>
  <c r="A491" i="22"/>
  <c r="C490" i="22"/>
  <c r="B490" i="22"/>
  <c r="A490" i="22"/>
  <c r="C489" i="22"/>
  <c r="B489" i="22"/>
  <c r="A489" i="22"/>
  <c r="C488" i="22"/>
  <c r="B488" i="22"/>
  <c r="A488" i="22"/>
  <c r="C487" i="22"/>
  <c r="B487" i="22"/>
  <c r="A487" i="22"/>
  <c r="C486" i="22"/>
  <c r="B486" i="22"/>
  <c r="A486" i="22"/>
  <c r="C485" i="22"/>
  <c r="B485" i="22"/>
  <c r="A485" i="22"/>
  <c r="C484" i="22"/>
  <c r="B484" i="22"/>
  <c r="A484" i="22"/>
  <c r="C483" i="22"/>
  <c r="B483" i="22"/>
  <c r="A483" i="22"/>
  <c r="C482" i="22"/>
  <c r="B482" i="22"/>
  <c r="A482" i="22"/>
  <c r="C481" i="22"/>
  <c r="B481" i="22"/>
  <c r="A481" i="22"/>
  <c r="C480" i="22"/>
  <c r="B480" i="22"/>
  <c r="A480" i="22"/>
  <c r="C479" i="22"/>
  <c r="B479" i="22"/>
  <c r="A479" i="22"/>
  <c r="C478" i="22"/>
  <c r="B478" i="22"/>
  <c r="A478" i="22"/>
  <c r="C477" i="22"/>
  <c r="B477" i="22"/>
  <c r="A477" i="22"/>
  <c r="C476" i="22"/>
  <c r="B476" i="22"/>
  <c r="A476" i="22"/>
  <c r="C475" i="22"/>
  <c r="B475" i="22"/>
  <c r="A475" i="22"/>
  <c r="C474" i="22"/>
  <c r="B474" i="22"/>
  <c r="A474" i="22"/>
  <c r="C473" i="22"/>
  <c r="B473" i="22"/>
  <c r="A473" i="22"/>
  <c r="C472" i="22"/>
  <c r="B472" i="22"/>
  <c r="A472" i="22"/>
  <c r="C471" i="22"/>
  <c r="B471" i="22"/>
  <c r="A471" i="22"/>
  <c r="C470" i="22"/>
  <c r="B470" i="22"/>
  <c r="A470" i="22"/>
  <c r="C469" i="22"/>
  <c r="B469" i="22"/>
  <c r="A469" i="22"/>
  <c r="C468" i="22"/>
  <c r="B468" i="22"/>
  <c r="A468" i="22"/>
  <c r="C467" i="22"/>
  <c r="B467" i="22"/>
  <c r="A467" i="22"/>
  <c r="C466" i="22"/>
  <c r="B466" i="22"/>
  <c r="A466" i="22"/>
  <c r="C465" i="22"/>
  <c r="B465" i="22"/>
  <c r="A465" i="22"/>
  <c r="C464" i="22"/>
  <c r="B464" i="22"/>
  <c r="A464" i="22"/>
  <c r="C463" i="22"/>
  <c r="B463" i="22"/>
  <c r="A463" i="22"/>
  <c r="C462" i="22"/>
  <c r="B462" i="22"/>
  <c r="A462" i="22"/>
  <c r="C461" i="22"/>
  <c r="B461" i="22"/>
  <c r="A461" i="22"/>
  <c r="C460" i="22"/>
  <c r="B460" i="22"/>
  <c r="A460" i="22"/>
  <c r="C459" i="22"/>
  <c r="B459" i="22"/>
  <c r="A459" i="22"/>
  <c r="C458" i="22"/>
  <c r="B458" i="22"/>
  <c r="A458" i="22"/>
  <c r="C457" i="22"/>
  <c r="B457" i="22"/>
  <c r="A457" i="22"/>
  <c r="C456" i="22"/>
  <c r="B456" i="22"/>
  <c r="A456" i="22"/>
  <c r="C455" i="22"/>
  <c r="B455" i="22"/>
  <c r="A455" i="22"/>
  <c r="C454" i="22"/>
  <c r="B454" i="22"/>
  <c r="A454" i="22"/>
  <c r="C453" i="22"/>
  <c r="B453" i="22"/>
  <c r="A453" i="22"/>
  <c r="C452" i="22"/>
  <c r="B452" i="22"/>
  <c r="A452" i="22"/>
  <c r="C451" i="22"/>
  <c r="B451" i="22"/>
  <c r="A451" i="22"/>
  <c r="C450" i="22"/>
  <c r="B450" i="22"/>
  <c r="A450" i="22"/>
  <c r="C449" i="22"/>
  <c r="B449" i="22"/>
  <c r="A449" i="22"/>
  <c r="C448" i="22"/>
  <c r="B448" i="22"/>
  <c r="A448" i="22"/>
  <c r="C447" i="22"/>
  <c r="B447" i="22"/>
  <c r="A447" i="22"/>
  <c r="C446" i="22"/>
  <c r="B446" i="22"/>
  <c r="A446" i="22"/>
  <c r="C445" i="22"/>
  <c r="B445" i="22"/>
  <c r="A445" i="22"/>
  <c r="C444" i="22"/>
  <c r="B444" i="22"/>
  <c r="A444" i="22"/>
  <c r="C443" i="22"/>
  <c r="B443" i="22"/>
  <c r="A443" i="22"/>
  <c r="C442" i="22"/>
  <c r="B442" i="22"/>
  <c r="A442" i="22"/>
  <c r="C441" i="22"/>
  <c r="B441" i="22"/>
  <c r="A441" i="22"/>
  <c r="C440" i="22"/>
  <c r="B440" i="22"/>
  <c r="A440" i="22"/>
  <c r="C439" i="22"/>
  <c r="B439" i="22"/>
  <c r="A439" i="22"/>
  <c r="C438" i="22"/>
  <c r="B438" i="22"/>
  <c r="A438" i="22"/>
  <c r="C437" i="22"/>
  <c r="B437" i="22"/>
  <c r="A437" i="22"/>
  <c r="C436" i="22"/>
  <c r="B436" i="22"/>
  <c r="A436" i="22"/>
  <c r="C435" i="22"/>
  <c r="B435" i="22"/>
  <c r="A435" i="22"/>
  <c r="C434" i="22"/>
  <c r="B434" i="22"/>
  <c r="A434" i="22"/>
  <c r="C433" i="22"/>
  <c r="B433" i="22"/>
  <c r="A433" i="22"/>
  <c r="C432" i="22"/>
  <c r="B432" i="22"/>
  <c r="A432" i="22"/>
  <c r="C431" i="22"/>
  <c r="B431" i="22"/>
  <c r="A431" i="22"/>
  <c r="C430" i="22"/>
  <c r="B430" i="22"/>
  <c r="A430" i="22"/>
  <c r="C429" i="22"/>
  <c r="B429" i="22"/>
  <c r="A429" i="22"/>
  <c r="C428" i="22"/>
  <c r="B428" i="22"/>
  <c r="A428" i="22"/>
  <c r="C427" i="22"/>
  <c r="B427" i="22"/>
  <c r="A427" i="22"/>
  <c r="C426" i="22"/>
  <c r="B426" i="22"/>
  <c r="A426" i="22"/>
  <c r="C425" i="22"/>
  <c r="B425" i="22"/>
  <c r="A425" i="22"/>
  <c r="C424" i="22"/>
  <c r="B424" i="22"/>
  <c r="A424" i="22"/>
  <c r="C423" i="22"/>
  <c r="B423" i="22"/>
  <c r="A423" i="22"/>
  <c r="C422" i="22"/>
  <c r="B422" i="22"/>
  <c r="A422" i="22"/>
  <c r="C421" i="22"/>
  <c r="B421" i="22"/>
  <c r="A421" i="22"/>
  <c r="C420" i="22"/>
  <c r="B420" i="22"/>
  <c r="A420" i="22"/>
  <c r="C419" i="22"/>
  <c r="B419" i="22"/>
  <c r="A419" i="22"/>
  <c r="C418" i="22"/>
  <c r="B418" i="22"/>
  <c r="A418" i="22"/>
  <c r="C417" i="22"/>
  <c r="B417" i="22"/>
  <c r="A417" i="22"/>
  <c r="C416" i="22"/>
  <c r="B416" i="22"/>
  <c r="A416" i="22"/>
  <c r="C415" i="22"/>
  <c r="B415" i="22"/>
  <c r="A415" i="22"/>
  <c r="C414" i="22"/>
  <c r="B414" i="22"/>
  <c r="A414" i="22"/>
  <c r="C413" i="22"/>
  <c r="B413" i="22"/>
  <c r="A413" i="22"/>
  <c r="C412" i="22"/>
  <c r="B412" i="22"/>
  <c r="A412" i="22"/>
  <c r="C411" i="22"/>
  <c r="B411" i="22"/>
  <c r="A411" i="22"/>
  <c r="C410" i="22"/>
  <c r="B410" i="22"/>
  <c r="A410" i="22"/>
  <c r="C409" i="22"/>
  <c r="B409" i="22"/>
  <c r="A409" i="22"/>
  <c r="C408" i="22"/>
  <c r="B408" i="22"/>
  <c r="A408" i="22"/>
  <c r="C407" i="22"/>
  <c r="B407" i="22"/>
  <c r="A407" i="22"/>
  <c r="C406" i="22"/>
  <c r="B406" i="22"/>
  <c r="A406" i="22"/>
  <c r="C405" i="22"/>
  <c r="B405" i="22"/>
  <c r="A405" i="22"/>
  <c r="C404" i="22"/>
  <c r="B404" i="22"/>
  <c r="A404" i="22"/>
  <c r="C403" i="22"/>
  <c r="B403" i="22"/>
  <c r="A403" i="22"/>
  <c r="C402" i="22"/>
  <c r="B402" i="22"/>
  <c r="A402" i="22"/>
  <c r="C401" i="22"/>
  <c r="B401" i="22"/>
  <c r="A401" i="22"/>
  <c r="C400" i="22"/>
  <c r="B400" i="22"/>
  <c r="A400" i="22"/>
  <c r="C399" i="22"/>
  <c r="B399" i="22"/>
  <c r="A399" i="22"/>
  <c r="C398" i="22"/>
  <c r="B398" i="22"/>
  <c r="A398" i="22"/>
  <c r="C397" i="22"/>
  <c r="B397" i="22"/>
  <c r="A397" i="22"/>
  <c r="C396" i="22"/>
  <c r="B396" i="22"/>
  <c r="A396" i="22"/>
  <c r="C395" i="22"/>
  <c r="B395" i="22"/>
  <c r="A395" i="22"/>
  <c r="C394" i="22"/>
  <c r="B394" i="22"/>
  <c r="A394" i="22"/>
  <c r="C393" i="22"/>
  <c r="B393" i="22"/>
  <c r="A393" i="22"/>
  <c r="C392" i="22"/>
  <c r="B392" i="22"/>
  <c r="A392" i="22"/>
  <c r="C391" i="22"/>
  <c r="B391" i="22"/>
  <c r="A391" i="22"/>
  <c r="C390" i="22"/>
  <c r="B390" i="22"/>
  <c r="A390" i="22"/>
  <c r="C389" i="22"/>
  <c r="B389" i="22"/>
  <c r="A389" i="22"/>
  <c r="C388" i="22"/>
  <c r="B388" i="22"/>
  <c r="A388" i="22"/>
  <c r="C387" i="22"/>
  <c r="B387" i="22"/>
  <c r="A387" i="22"/>
  <c r="C386" i="22"/>
  <c r="B386" i="22"/>
  <c r="A386" i="22"/>
  <c r="C385" i="22"/>
  <c r="B385" i="22"/>
  <c r="A385" i="22"/>
  <c r="C384" i="22"/>
  <c r="B384" i="22"/>
  <c r="A384" i="22"/>
  <c r="C383" i="22"/>
  <c r="B383" i="22"/>
  <c r="A383" i="22"/>
  <c r="C382" i="22"/>
  <c r="B382" i="22"/>
  <c r="A382" i="22"/>
  <c r="C381" i="22"/>
  <c r="B381" i="22"/>
  <c r="A381" i="22"/>
  <c r="C380" i="22"/>
  <c r="B380" i="22"/>
  <c r="A380" i="22"/>
  <c r="C379" i="22"/>
  <c r="B379" i="22"/>
  <c r="A379" i="22"/>
  <c r="C378" i="22"/>
  <c r="B378" i="22"/>
  <c r="A378" i="22"/>
  <c r="C377" i="22"/>
  <c r="B377" i="22"/>
  <c r="A377" i="22"/>
  <c r="C376" i="22"/>
  <c r="B376" i="22"/>
  <c r="A376" i="22"/>
  <c r="C375" i="22"/>
  <c r="B375" i="22"/>
  <c r="A375" i="22"/>
  <c r="C374" i="22"/>
  <c r="B374" i="22"/>
  <c r="A374" i="22"/>
  <c r="C373" i="22"/>
  <c r="B373" i="22"/>
  <c r="A373" i="22"/>
  <c r="C372" i="22"/>
  <c r="B372" i="22"/>
  <c r="A372" i="22"/>
  <c r="C371" i="22"/>
  <c r="B371" i="22"/>
  <c r="A371" i="22"/>
  <c r="C370" i="22"/>
  <c r="B370" i="22"/>
  <c r="A370" i="22"/>
  <c r="C369" i="22"/>
  <c r="B369" i="22"/>
  <c r="A369" i="22"/>
  <c r="C368" i="22"/>
  <c r="B368" i="22"/>
  <c r="A368" i="22"/>
  <c r="C367" i="22"/>
  <c r="B367" i="22"/>
  <c r="A367" i="22"/>
  <c r="C366" i="22"/>
  <c r="B366" i="22"/>
  <c r="A366" i="22"/>
  <c r="C365" i="22"/>
  <c r="B365" i="22"/>
  <c r="A365" i="22"/>
  <c r="C364" i="22"/>
  <c r="B364" i="22"/>
  <c r="A364" i="22"/>
  <c r="C363" i="22"/>
  <c r="B363" i="22"/>
  <c r="A363" i="22"/>
  <c r="C362" i="22"/>
  <c r="B362" i="22"/>
  <c r="A362" i="22"/>
  <c r="C361" i="22"/>
  <c r="B361" i="22"/>
  <c r="A361" i="22"/>
  <c r="C360" i="22"/>
  <c r="B360" i="22"/>
  <c r="A360" i="22"/>
  <c r="C359" i="22"/>
  <c r="B359" i="22"/>
  <c r="A359" i="22"/>
  <c r="C358" i="22"/>
  <c r="B358" i="22"/>
  <c r="A358" i="22"/>
  <c r="C357" i="22"/>
  <c r="B357" i="22"/>
  <c r="A357" i="22"/>
  <c r="C356" i="22"/>
  <c r="B356" i="22"/>
  <c r="A356" i="22"/>
  <c r="C355" i="22"/>
  <c r="B355" i="22"/>
  <c r="A355" i="22"/>
  <c r="C354" i="22"/>
  <c r="B354" i="22"/>
  <c r="A354" i="22"/>
  <c r="C353" i="22"/>
  <c r="B353" i="22"/>
  <c r="A353" i="22"/>
  <c r="C352" i="22"/>
  <c r="B352" i="22"/>
  <c r="A352" i="22"/>
  <c r="C351" i="22"/>
  <c r="B351" i="22"/>
  <c r="A351" i="22"/>
  <c r="C350" i="22"/>
  <c r="B350" i="22"/>
  <c r="A350" i="22"/>
  <c r="C349" i="22"/>
  <c r="B349" i="22"/>
  <c r="A349" i="22"/>
  <c r="C348" i="22"/>
  <c r="B348" i="22"/>
  <c r="A348" i="22"/>
  <c r="C347" i="22"/>
  <c r="B347" i="22"/>
  <c r="A347" i="22"/>
  <c r="C346" i="22"/>
  <c r="B346" i="22"/>
  <c r="A346" i="22"/>
  <c r="C345" i="22"/>
  <c r="B345" i="22"/>
  <c r="A345" i="22"/>
  <c r="C344" i="22"/>
  <c r="B344" i="22"/>
  <c r="A344" i="22"/>
  <c r="C343" i="22"/>
  <c r="B343" i="22"/>
  <c r="A343" i="22"/>
  <c r="C342" i="22"/>
  <c r="B342" i="22"/>
  <c r="A342" i="22"/>
  <c r="C341" i="22"/>
  <c r="B341" i="22"/>
  <c r="A341" i="22"/>
  <c r="C340" i="22"/>
  <c r="B340" i="22"/>
  <c r="A340" i="22"/>
  <c r="C339" i="22"/>
  <c r="B339" i="22"/>
  <c r="A339" i="22"/>
  <c r="C338" i="22"/>
  <c r="B338" i="22"/>
  <c r="A338" i="22"/>
  <c r="C337" i="22"/>
  <c r="B337" i="22"/>
  <c r="A337" i="22"/>
  <c r="C336" i="22"/>
  <c r="B336" i="22"/>
  <c r="A336" i="22"/>
  <c r="C335" i="22"/>
  <c r="B335" i="22"/>
  <c r="A335" i="22"/>
  <c r="C334" i="22"/>
  <c r="B334" i="22"/>
  <c r="A334" i="22"/>
  <c r="C333" i="22"/>
  <c r="B333" i="22"/>
  <c r="A333" i="22"/>
  <c r="C332" i="22"/>
  <c r="B332" i="22"/>
  <c r="A332" i="22"/>
  <c r="C331" i="22"/>
  <c r="B331" i="22"/>
  <c r="A331" i="22"/>
  <c r="C330" i="22"/>
  <c r="B330" i="22"/>
  <c r="A330" i="22"/>
  <c r="C329" i="22"/>
  <c r="B329" i="22"/>
  <c r="A329" i="22"/>
  <c r="C328" i="22"/>
  <c r="B328" i="22"/>
  <c r="A328" i="22"/>
  <c r="C327" i="22"/>
  <c r="B327" i="22"/>
  <c r="A327" i="22"/>
  <c r="C326" i="22"/>
  <c r="B326" i="22"/>
  <c r="A326" i="22"/>
  <c r="C325" i="22"/>
  <c r="B325" i="22"/>
  <c r="A325" i="22"/>
  <c r="C324" i="22"/>
  <c r="B324" i="22"/>
  <c r="A324" i="22"/>
  <c r="C323" i="22"/>
  <c r="B323" i="22"/>
  <c r="A323" i="22"/>
  <c r="C322" i="22"/>
  <c r="B322" i="22"/>
  <c r="A322" i="22"/>
  <c r="C321" i="22"/>
  <c r="B321" i="22"/>
  <c r="A321" i="22"/>
  <c r="C320" i="22"/>
  <c r="B320" i="22"/>
  <c r="A320" i="22"/>
  <c r="C319" i="22"/>
  <c r="B319" i="22"/>
  <c r="A319" i="22"/>
  <c r="C318" i="22"/>
  <c r="B318" i="22"/>
  <c r="A318" i="22"/>
  <c r="C317" i="22"/>
  <c r="B317" i="22"/>
  <c r="A317" i="22"/>
  <c r="C316" i="22"/>
  <c r="B316" i="22"/>
  <c r="A316" i="22"/>
  <c r="C315" i="22"/>
  <c r="B315" i="22"/>
  <c r="A315" i="22"/>
  <c r="C314" i="22"/>
  <c r="B314" i="22"/>
  <c r="A314" i="22"/>
  <c r="C313" i="22"/>
  <c r="B313" i="22"/>
  <c r="A313" i="22"/>
  <c r="C312" i="22"/>
  <c r="B312" i="22"/>
  <c r="A312" i="22"/>
  <c r="C311" i="22"/>
  <c r="B311" i="22"/>
  <c r="A311" i="22"/>
  <c r="C310" i="22"/>
  <c r="B310" i="22"/>
  <c r="A310" i="22"/>
  <c r="C309" i="22"/>
  <c r="B309" i="22"/>
  <c r="A309" i="22"/>
  <c r="C308" i="22"/>
  <c r="B308" i="22"/>
  <c r="A308" i="22"/>
  <c r="C307" i="22"/>
  <c r="B307" i="22"/>
  <c r="A307" i="22"/>
  <c r="C306" i="22"/>
  <c r="B306" i="22"/>
  <c r="A306" i="22"/>
  <c r="C305" i="22"/>
  <c r="B305" i="22"/>
  <c r="A305" i="22"/>
  <c r="C304" i="22"/>
  <c r="B304" i="22"/>
  <c r="A304" i="22"/>
  <c r="C303" i="22"/>
  <c r="B303" i="22"/>
  <c r="A303" i="22"/>
  <c r="C302" i="22"/>
  <c r="B302" i="22"/>
  <c r="A302" i="22"/>
  <c r="C301" i="22"/>
  <c r="B301" i="22"/>
  <c r="A301" i="22"/>
  <c r="C300" i="22"/>
  <c r="B300" i="22"/>
  <c r="A300" i="22"/>
  <c r="C299" i="22"/>
  <c r="B299" i="22"/>
  <c r="A299" i="22"/>
  <c r="C298" i="22"/>
  <c r="B298" i="22"/>
  <c r="A298" i="22"/>
  <c r="C297" i="22"/>
  <c r="B297" i="22"/>
  <c r="A297" i="22"/>
  <c r="C296" i="22"/>
  <c r="B296" i="22"/>
  <c r="A296" i="22"/>
  <c r="C295" i="22"/>
  <c r="B295" i="22"/>
  <c r="A295" i="22"/>
  <c r="C294" i="22"/>
  <c r="B294" i="22"/>
  <c r="A294" i="22"/>
  <c r="C293" i="22"/>
  <c r="B293" i="22"/>
  <c r="A293" i="22"/>
  <c r="C292" i="22"/>
  <c r="B292" i="22"/>
  <c r="A292" i="22"/>
  <c r="C291" i="22"/>
  <c r="B291" i="22"/>
  <c r="A291" i="22"/>
  <c r="C290" i="22"/>
  <c r="B290" i="22"/>
  <c r="A290" i="22"/>
  <c r="C289" i="22"/>
  <c r="B289" i="22"/>
  <c r="A289" i="22"/>
  <c r="C288" i="22"/>
  <c r="B288" i="22"/>
  <c r="A288" i="22"/>
  <c r="C287" i="22"/>
  <c r="B287" i="22"/>
  <c r="A287" i="22"/>
  <c r="C286" i="22"/>
  <c r="B286" i="22"/>
  <c r="A286" i="22"/>
  <c r="C285" i="22"/>
  <c r="B285" i="22"/>
  <c r="A285" i="22"/>
  <c r="C284" i="22"/>
  <c r="B284" i="22"/>
  <c r="A284" i="22"/>
  <c r="C283" i="22"/>
  <c r="B283" i="22"/>
  <c r="A283" i="22"/>
  <c r="C282" i="22"/>
  <c r="B282" i="22"/>
  <c r="A282" i="22"/>
  <c r="C281" i="22"/>
  <c r="B281" i="22"/>
  <c r="A281" i="22"/>
  <c r="C280" i="22"/>
  <c r="B280" i="22"/>
  <c r="A280" i="22"/>
  <c r="C279" i="22"/>
  <c r="B279" i="22"/>
  <c r="A279" i="22"/>
  <c r="C278" i="22"/>
  <c r="B278" i="22"/>
  <c r="A278" i="22"/>
  <c r="C277" i="22"/>
  <c r="B277" i="22"/>
  <c r="A277" i="22"/>
  <c r="C276" i="22"/>
  <c r="B276" i="22"/>
  <c r="A276" i="22"/>
  <c r="C275" i="22"/>
  <c r="B275" i="22"/>
  <c r="A275" i="22"/>
  <c r="C274" i="22"/>
  <c r="B274" i="22"/>
  <c r="A274" i="22"/>
  <c r="C273" i="22"/>
  <c r="B273" i="22"/>
  <c r="A273" i="22"/>
  <c r="C272" i="22"/>
  <c r="B272" i="22"/>
  <c r="A272" i="22"/>
  <c r="C271" i="22"/>
  <c r="B271" i="22"/>
  <c r="A271" i="22"/>
  <c r="C270" i="22"/>
  <c r="B270" i="22"/>
  <c r="A270" i="22"/>
  <c r="C269" i="22"/>
  <c r="B269" i="22"/>
  <c r="A269" i="22"/>
  <c r="C268" i="22"/>
  <c r="B268" i="22"/>
  <c r="A268" i="22"/>
  <c r="C267" i="22"/>
  <c r="B267" i="22"/>
  <c r="A267" i="22"/>
  <c r="C266" i="22"/>
  <c r="B266" i="22"/>
  <c r="A266" i="22"/>
  <c r="C265" i="22"/>
  <c r="B265" i="22"/>
  <c r="A265" i="22"/>
  <c r="C264" i="22"/>
  <c r="B264" i="22"/>
  <c r="A264" i="22"/>
  <c r="C263" i="22"/>
  <c r="B263" i="22"/>
  <c r="A263" i="22"/>
  <c r="C262" i="22"/>
  <c r="B262" i="22"/>
  <c r="A262" i="22"/>
  <c r="C261" i="22"/>
  <c r="B261" i="22"/>
  <c r="A261" i="22"/>
  <c r="C260" i="22"/>
  <c r="B260" i="22"/>
  <c r="A260" i="22"/>
  <c r="C259" i="22"/>
  <c r="B259" i="22"/>
  <c r="A259" i="22"/>
  <c r="C258" i="22"/>
  <c r="B258" i="22"/>
  <c r="A258" i="22"/>
  <c r="C257" i="22"/>
  <c r="B257" i="22"/>
  <c r="A257" i="22"/>
  <c r="C256" i="22"/>
  <c r="B256" i="22"/>
  <c r="A256" i="22"/>
  <c r="C255" i="22"/>
  <c r="B255" i="22"/>
  <c r="A255" i="22"/>
  <c r="C254" i="22"/>
  <c r="B254" i="22"/>
  <c r="A254" i="22"/>
  <c r="C253" i="22"/>
  <c r="B253" i="22"/>
  <c r="A253" i="22"/>
  <c r="C252" i="22"/>
  <c r="B252" i="22"/>
  <c r="A252" i="22"/>
  <c r="C251" i="22"/>
  <c r="B251" i="22"/>
  <c r="A251" i="22"/>
  <c r="C250" i="22"/>
  <c r="B250" i="22"/>
  <c r="A250" i="22"/>
  <c r="C249" i="22"/>
  <c r="B249" i="22"/>
  <c r="A249" i="22"/>
  <c r="C248" i="22"/>
  <c r="B248" i="22"/>
  <c r="A248" i="22"/>
  <c r="C247" i="22"/>
  <c r="B247" i="22"/>
  <c r="A247" i="22"/>
  <c r="C246" i="22"/>
  <c r="B246" i="22"/>
  <c r="A246" i="22"/>
  <c r="C245" i="22"/>
  <c r="B245" i="22"/>
  <c r="A245" i="22"/>
  <c r="C244" i="22"/>
  <c r="B244" i="22"/>
  <c r="A244" i="22"/>
  <c r="C243" i="22"/>
  <c r="B243" i="22"/>
  <c r="A243" i="22"/>
  <c r="C242" i="22"/>
  <c r="B242" i="22"/>
  <c r="A242" i="22"/>
  <c r="C241" i="22"/>
  <c r="B241" i="22"/>
  <c r="A241" i="22"/>
  <c r="C240" i="22"/>
  <c r="B240" i="22"/>
  <c r="A240" i="22"/>
  <c r="C239" i="22"/>
  <c r="B239" i="22"/>
  <c r="A239" i="22"/>
  <c r="C238" i="22"/>
  <c r="B238" i="22"/>
  <c r="A238" i="22"/>
  <c r="C237" i="22"/>
  <c r="B237" i="22"/>
  <c r="A237" i="22"/>
  <c r="C236" i="22"/>
  <c r="B236" i="22"/>
  <c r="A236" i="22"/>
  <c r="C235" i="22"/>
  <c r="B235" i="22"/>
  <c r="A235" i="22"/>
  <c r="C234" i="22"/>
  <c r="B234" i="22"/>
  <c r="A234" i="22"/>
  <c r="C233" i="22"/>
  <c r="B233" i="22"/>
  <c r="A233" i="22"/>
  <c r="C232" i="22"/>
  <c r="B232" i="22"/>
  <c r="A232" i="22"/>
  <c r="C231" i="22"/>
  <c r="B231" i="22"/>
  <c r="A231" i="22"/>
  <c r="C230" i="22"/>
  <c r="B230" i="22"/>
  <c r="A230" i="22"/>
  <c r="C229" i="22"/>
  <c r="B229" i="22"/>
  <c r="A229" i="22"/>
  <c r="C228" i="22"/>
  <c r="B228" i="22"/>
  <c r="A228" i="22"/>
  <c r="C227" i="22"/>
  <c r="B227" i="22"/>
  <c r="A227" i="22"/>
  <c r="C226" i="22"/>
  <c r="B226" i="22"/>
  <c r="A226" i="22"/>
  <c r="C225" i="22"/>
  <c r="B225" i="22"/>
  <c r="A225" i="22"/>
  <c r="C224" i="22"/>
  <c r="B224" i="22"/>
  <c r="A224" i="22"/>
  <c r="C223" i="22"/>
  <c r="B223" i="22"/>
  <c r="A223" i="22"/>
  <c r="C222" i="22"/>
  <c r="B222" i="22"/>
  <c r="A222" i="22"/>
  <c r="C221" i="22"/>
  <c r="B221" i="22"/>
  <c r="A221" i="22"/>
  <c r="C220" i="22"/>
  <c r="B220" i="22"/>
  <c r="A220" i="22"/>
  <c r="C219" i="22"/>
  <c r="B219" i="22"/>
  <c r="A219" i="22"/>
  <c r="C218" i="22"/>
  <c r="B218" i="22"/>
  <c r="A218" i="22"/>
  <c r="C217" i="22"/>
  <c r="B217" i="22"/>
  <c r="A217" i="22"/>
  <c r="C216" i="22"/>
  <c r="B216" i="22"/>
  <c r="A216" i="22"/>
  <c r="C215" i="22"/>
  <c r="B215" i="22"/>
  <c r="A215" i="22"/>
  <c r="C214" i="22"/>
  <c r="B214" i="22"/>
  <c r="A214" i="22"/>
  <c r="C213" i="22"/>
  <c r="B213" i="22"/>
  <c r="A213" i="22"/>
  <c r="C212" i="22"/>
  <c r="B212" i="22"/>
  <c r="A212" i="22"/>
  <c r="C211" i="22"/>
  <c r="B211" i="22"/>
  <c r="A211" i="22"/>
  <c r="C210" i="22"/>
  <c r="B210" i="22"/>
  <c r="A210" i="22"/>
  <c r="C209" i="22"/>
  <c r="B209" i="22"/>
  <c r="A209" i="22"/>
  <c r="C208" i="22"/>
  <c r="B208" i="22"/>
  <c r="A208" i="22"/>
  <c r="C207" i="22"/>
  <c r="B207" i="22"/>
  <c r="A207" i="22"/>
  <c r="C206" i="22"/>
  <c r="B206" i="22"/>
  <c r="A206" i="22"/>
  <c r="C205" i="22"/>
  <c r="B205" i="22"/>
  <c r="A205" i="22"/>
  <c r="C204" i="22"/>
  <c r="B204" i="22"/>
  <c r="A204" i="22"/>
  <c r="C203" i="22"/>
  <c r="B203" i="22"/>
  <c r="A203" i="22"/>
  <c r="C202" i="22"/>
  <c r="B202" i="22"/>
  <c r="A202" i="22"/>
  <c r="C201" i="22"/>
  <c r="B201" i="22"/>
  <c r="A201" i="22"/>
  <c r="C200" i="22"/>
  <c r="B200" i="22"/>
  <c r="A200" i="22"/>
  <c r="C199" i="22"/>
  <c r="B199" i="22"/>
  <c r="A199" i="22"/>
  <c r="C198" i="22"/>
  <c r="B198" i="22"/>
  <c r="A198" i="22"/>
  <c r="C197" i="22"/>
  <c r="B197" i="22"/>
  <c r="A197" i="22"/>
  <c r="C196" i="22"/>
  <c r="B196" i="22"/>
  <c r="A196" i="22"/>
  <c r="C195" i="22"/>
  <c r="B195" i="22"/>
  <c r="A195" i="22"/>
  <c r="C194" i="22"/>
  <c r="B194" i="22"/>
  <c r="A194" i="22"/>
  <c r="C193" i="22"/>
  <c r="B193" i="22"/>
  <c r="A193" i="22"/>
  <c r="C192" i="22"/>
  <c r="B192" i="22"/>
  <c r="A192" i="22"/>
  <c r="C191" i="22"/>
  <c r="B191" i="22"/>
  <c r="A191" i="22"/>
  <c r="C190" i="22"/>
  <c r="B190" i="22"/>
  <c r="A190" i="22"/>
  <c r="C189" i="22"/>
  <c r="B189" i="22"/>
  <c r="A189" i="22"/>
  <c r="C188" i="22"/>
  <c r="B188" i="22"/>
  <c r="A188" i="22"/>
  <c r="C187" i="22"/>
  <c r="B187" i="22"/>
  <c r="A187" i="22"/>
  <c r="C186" i="22"/>
  <c r="B186" i="22"/>
  <c r="A186" i="22"/>
  <c r="C185" i="22"/>
  <c r="B185" i="22"/>
  <c r="A185" i="22"/>
  <c r="C184" i="22"/>
  <c r="B184" i="22"/>
  <c r="A184" i="22"/>
  <c r="C183" i="22"/>
  <c r="B183" i="22"/>
  <c r="A183" i="22"/>
  <c r="C182" i="22"/>
  <c r="B182" i="22"/>
  <c r="A182" i="22"/>
  <c r="C181" i="22"/>
  <c r="B181" i="22"/>
  <c r="A181" i="22"/>
  <c r="C180" i="22"/>
  <c r="B180" i="22"/>
  <c r="A180" i="22"/>
  <c r="C179" i="22"/>
  <c r="B179" i="22"/>
  <c r="A179" i="22"/>
  <c r="C178" i="22"/>
  <c r="B178" i="22"/>
  <c r="A178" i="22"/>
  <c r="C177" i="22"/>
  <c r="B177" i="22"/>
  <c r="A177" i="22"/>
  <c r="C176" i="22"/>
  <c r="B176" i="22"/>
  <c r="A176" i="22"/>
  <c r="C175" i="22"/>
  <c r="B175" i="22"/>
  <c r="A175" i="22"/>
  <c r="C174" i="22"/>
  <c r="B174" i="22"/>
  <c r="A174" i="22"/>
  <c r="C173" i="22"/>
  <c r="B173" i="22"/>
  <c r="A173" i="22"/>
  <c r="C172" i="22"/>
  <c r="B172" i="22"/>
  <c r="A172" i="22"/>
  <c r="C171" i="22"/>
  <c r="B171" i="22"/>
  <c r="A171" i="22"/>
  <c r="C170" i="22"/>
  <c r="B170" i="22"/>
  <c r="A170" i="22"/>
  <c r="C169" i="22"/>
  <c r="B169" i="22"/>
  <c r="A169" i="22"/>
  <c r="C168" i="22"/>
  <c r="B168" i="22"/>
  <c r="A168" i="22"/>
  <c r="C167" i="22"/>
  <c r="B167" i="22"/>
  <c r="A167" i="22"/>
  <c r="C166" i="22"/>
  <c r="B166" i="22"/>
  <c r="A166" i="22"/>
  <c r="C165" i="22"/>
  <c r="B165" i="22"/>
  <c r="A165" i="22"/>
  <c r="C164" i="22"/>
  <c r="B164" i="22"/>
  <c r="A164" i="22"/>
  <c r="C163" i="22"/>
  <c r="B163" i="22"/>
  <c r="A163" i="22"/>
  <c r="C162" i="22"/>
  <c r="B162" i="22"/>
  <c r="A162" i="22"/>
  <c r="C161" i="22"/>
  <c r="B161" i="22"/>
  <c r="A161" i="22"/>
  <c r="C160" i="22"/>
  <c r="B160" i="22"/>
  <c r="A160" i="22"/>
  <c r="C159" i="22"/>
  <c r="B159" i="22"/>
  <c r="A159" i="22"/>
  <c r="C158" i="22"/>
  <c r="B158" i="22"/>
  <c r="A158" i="22"/>
  <c r="C157" i="22"/>
  <c r="B157" i="22"/>
  <c r="A157" i="22"/>
  <c r="C156" i="22"/>
  <c r="B156" i="22"/>
  <c r="A156" i="22"/>
  <c r="C155" i="22"/>
  <c r="B155" i="22"/>
  <c r="A155" i="22"/>
  <c r="C154" i="22"/>
  <c r="B154" i="22"/>
  <c r="A154" i="22"/>
  <c r="C153" i="22"/>
  <c r="B153" i="22"/>
  <c r="A153" i="22"/>
  <c r="C152" i="22"/>
  <c r="B152" i="22"/>
  <c r="A152" i="22"/>
  <c r="C151" i="22"/>
  <c r="B151" i="22"/>
  <c r="A151" i="22"/>
  <c r="C150" i="22"/>
  <c r="B150" i="22"/>
  <c r="A150" i="22"/>
  <c r="C149" i="22"/>
  <c r="B149" i="22"/>
  <c r="A149" i="22"/>
  <c r="C148" i="22"/>
  <c r="B148" i="22"/>
  <c r="A148" i="22"/>
  <c r="C147" i="22"/>
  <c r="B147" i="22"/>
  <c r="A147" i="22"/>
  <c r="C146" i="22"/>
  <c r="B146" i="22"/>
  <c r="A146" i="22"/>
  <c r="C145" i="22"/>
  <c r="B145" i="22"/>
  <c r="A145" i="22"/>
  <c r="C144" i="22"/>
  <c r="B144" i="22"/>
  <c r="A144" i="22"/>
  <c r="C143" i="22"/>
  <c r="B143" i="22"/>
  <c r="A143" i="22"/>
  <c r="C142" i="22"/>
  <c r="B142" i="22"/>
  <c r="A142" i="22"/>
  <c r="C141" i="22"/>
  <c r="B141" i="22"/>
  <c r="A141" i="22"/>
  <c r="C140" i="22"/>
  <c r="B140" i="22"/>
  <c r="A140" i="22"/>
  <c r="C139" i="22"/>
  <c r="B139" i="22"/>
  <c r="A139" i="22"/>
  <c r="C138" i="22"/>
  <c r="B138" i="22"/>
  <c r="A138" i="22"/>
  <c r="C137" i="22"/>
  <c r="B137" i="22"/>
  <c r="A137" i="22"/>
  <c r="C136" i="22"/>
  <c r="B136" i="22"/>
  <c r="A136" i="22"/>
  <c r="C135" i="22"/>
  <c r="B135" i="22"/>
  <c r="A135" i="22"/>
  <c r="C134" i="22"/>
  <c r="B134" i="22"/>
  <c r="A134" i="22"/>
  <c r="C133" i="22"/>
  <c r="B133" i="22"/>
  <c r="A133" i="22"/>
  <c r="C132" i="22"/>
  <c r="B132" i="22"/>
  <c r="A132" i="22"/>
  <c r="C131" i="22"/>
  <c r="B131" i="22"/>
  <c r="A131" i="22"/>
  <c r="C130" i="22"/>
  <c r="B130" i="22"/>
  <c r="A130" i="22"/>
  <c r="C129" i="22"/>
  <c r="B129" i="22"/>
  <c r="A129" i="22"/>
  <c r="C128" i="22"/>
  <c r="B128" i="22"/>
  <c r="A128" i="22"/>
  <c r="C127" i="22"/>
  <c r="B127" i="22"/>
  <c r="A127" i="22"/>
  <c r="C126" i="22"/>
  <c r="B126" i="22"/>
  <c r="A126" i="22"/>
  <c r="C125" i="22"/>
  <c r="B125" i="22"/>
  <c r="A125" i="22"/>
  <c r="C124" i="22"/>
  <c r="B124" i="22"/>
  <c r="A124" i="22"/>
  <c r="C123" i="22"/>
  <c r="B123" i="22"/>
  <c r="A123" i="22"/>
  <c r="C122" i="22"/>
  <c r="B122" i="22"/>
  <c r="A122" i="22"/>
  <c r="C121" i="22"/>
  <c r="B121" i="22"/>
  <c r="A121" i="22"/>
  <c r="C120" i="22"/>
  <c r="B120" i="22"/>
  <c r="A120" i="22"/>
  <c r="C119" i="22"/>
  <c r="B119" i="22"/>
  <c r="A119" i="22"/>
  <c r="C118" i="22"/>
  <c r="B118" i="22"/>
  <c r="A118" i="22"/>
  <c r="C117" i="22"/>
  <c r="B117" i="22"/>
  <c r="A117" i="22"/>
  <c r="C116" i="22"/>
  <c r="B116" i="22"/>
  <c r="A116" i="22"/>
  <c r="C115" i="22"/>
  <c r="B115" i="22"/>
  <c r="A115" i="22"/>
  <c r="C114" i="22"/>
  <c r="B114" i="22"/>
  <c r="A114" i="22"/>
  <c r="C113" i="22"/>
  <c r="B113" i="22"/>
  <c r="A113" i="22"/>
  <c r="C112" i="22"/>
  <c r="B112" i="22"/>
  <c r="A112" i="22"/>
  <c r="C111" i="22"/>
  <c r="B111" i="22"/>
  <c r="A111" i="22"/>
  <c r="C110" i="22"/>
  <c r="B110" i="22"/>
  <c r="A110" i="22"/>
  <c r="C109" i="22"/>
  <c r="B109" i="22"/>
  <c r="A109" i="22"/>
  <c r="C108" i="22"/>
  <c r="B108" i="22"/>
  <c r="A108" i="22"/>
  <c r="C107" i="22"/>
  <c r="B107" i="22"/>
  <c r="A107" i="22"/>
  <c r="C106" i="22"/>
  <c r="B106" i="22"/>
  <c r="A106" i="22"/>
  <c r="C105" i="22"/>
  <c r="B105" i="22"/>
  <c r="A105" i="22"/>
  <c r="C104" i="22"/>
  <c r="B104" i="22"/>
  <c r="A104" i="22"/>
  <c r="C103" i="22"/>
  <c r="B103" i="22"/>
  <c r="A103" i="22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C7" i="22"/>
  <c r="B7" i="22"/>
  <c r="A7" i="22"/>
  <c r="C6" i="22"/>
  <c r="B6" i="22"/>
  <c r="A6" i="22"/>
  <c r="C5" i="22"/>
  <c r="B5" i="22"/>
  <c r="A5" i="22"/>
  <c r="C4" i="22"/>
  <c r="B4" i="22"/>
  <c r="A4" i="22"/>
  <c r="C3" i="22"/>
  <c r="B3" i="22"/>
  <c r="A3" i="22"/>
  <c r="C2" i="22"/>
  <c r="B2" i="22"/>
  <c r="A2" i="22"/>
  <c r="M5" i="21" l="1"/>
  <c r="M5" i="15" l="1"/>
  <c r="K5" i="15" s="1"/>
  <c r="L5" i="15" l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M590" i="15"/>
  <c r="M591" i="15"/>
  <c r="M592" i="15"/>
  <c r="M593" i="15"/>
  <c r="M594" i="15"/>
  <c r="M595" i="15"/>
  <c r="M596" i="15"/>
  <c r="M597" i="15"/>
  <c r="M598" i="15"/>
  <c r="M599" i="15"/>
  <c r="M600" i="15"/>
  <c r="M601" i="15"/>
  <c r="M602" i="15"/>
  <c r="M603" i="15"/>
  <c r="M604" i="15"/>
  <c r="M605" i="15"/>
  <c r="M606" i="15"/>
  <c r="M607" i="15"/>
  <c r="M608" i="15"/>
  <c r="M609" i="15"/>
  <c r="M610" i="15"/>
  <c r="M611" i="15"/>
  <c r="M612" i="15"/>
  <c r="M613" i="15"/>
  <c r="M614" i="15"/>
  <c r="M615" i="15"/>
  <c r="M616" i="15"/>
  <c r="M617" i="15"/>
  <c r="M618" i="15"/>
  <c r="M619" i="15"/>
  <c r="M620" i="15"/>
  <c r="M621" i="15"/>
  <c r="M622" i="15"/>
  <c r="M623" i="15"/>
  <c r="M624" i="15"/>
  <c r="M625" i="15"/>
  <c r="M626" i="15"/>
  <c r="M627" i="15"/>
  <c r="M628" i="15"/>
  <c r="M629" i="15"/>
  <c r="M630" i="15"/>
  <c r="M631" i="15"/>
  <c r="M632" i="15"/>
  <c r="M633" i="15"/>
  <c r="M634" i="15"/>
  <c r="M635" i="15"/>
  <c r="M636" i="15"/>
  <c r="M637" i="15"/>
  <c r="M638" i="15"/>
  <c r="M639" i="15"/>
  <c r="M640" i="15"/>
  <c r="M641" i="15"/>
  <c r="M642" i="15"/>
  <c r="M643" i="15"/>
  <c r="M644" i="15"/>
  <c r="M645" i="15"/>
  <c r="M646" i="15"/>
  <c r="M647" i="15"/>
  <c r="M648" i="15"/>
  <c r="M649" i="15"/>
  <c r="M650" i="15"/>
  <c r="M651" i="15"/>
  <c r="M652" i="15"/>
  <c r="M653" i="15"/>
  <c r="M654" i="15"/>
  <c r="M655" i="15"/>
  <c r="M656" i="15"/>
  <c r="M657" i="15"/>
  <c r="M658" i="15"/>
  <c r="M659" i="15"/>
  <c r="M660" i="15"/>
  <c r="M661" i="15"/>
  <c r="M662" i="15"/>
  <c r="M663" i="15"/>
  <c r="M664" i="15"/>
  <c r="M665" i="15"/>
  <c r="M666" i="15"/>
  <c r="M667" i="15"/>
  <c r="M668" i="15"/>
  <c r="M669" i="15"/>
  <c r="M670" i="15"/>
  <c r="M671" i="15"/>
  <c r="M672" i="15"/>
  <c r="M673" i="15"/>
  <c r="M674" i="15"/>
  <c r="M675" i="15"/>
  <c r="M676" i="15"/>
  <c r="M677" i="15"/>
  <c r="M678" i="15"/>
  <c r="M679" i="15"/>
  <c r="M680" i="15"/>
  <c r="M681" i="15"/>
  <c r="M682" i="15"/>
  <c r="M683" i="15"/>
  <c r="M684" i="15"/>
  <c r="M685" i="15"/>
  <c r="M686" i="15"/>
  <c r="M687" i="15"/>
  <c r="M688" i="15"/>
  <c r="M689" i="15"/>
  <c r="M690" i="15"/>
  <c r="M691" i="15"/>
  <c r="M692" i="15"/>
  <c r="M693" i="15"/>
  <c r="M694" i="15"/>
  <c r="M695" i="15"/>
  <c r="M696" i="15"/>
  <c r="M697" i="15"/>
  <c r="M698" i="15"/>
  <c r="M699" i="15"/>
  <c r="M700" i="15"/>
  <c r="M701" i="15"/>
  <c r="M702" i="15"/>
  <c r="M703" i="15"/>
  <c r="M704" i="15"/>
  <c r="M705" i="15"/>
  <c r="M706" i="15"/>
  <c r="M707" i="15"/>
  <c r="M708" i="15"/>
  <c r="M709" i="15"/>
  <c r="M710" i="15"/>
  <c r="M711" i="15"/>
  <c r="M712" i="15"/>
  <c r="M713" i="15"/>
  <c r="M714" i="15"/>
  <c r="M715" i="15"/>
  <c r="M716" i="15"/>
  <c r="M717" i="15"/>
  <c r="M718" i="15"/>
  <c r="M719" i="15"/>
  <c r="M720" i="15"/>
  <c r="M721" i="15"/>
  <c r="M722" i="15"/>
  <c r="M723" i="15"/>
  <c r="M724" i="15"/>
  <c r="M725" i="15"/>
  <c r="M726" i="15"/>
  <c r="M727" i="15"/>
  <c r="M728" i="15"/>
  <c r="M729" i="15"/>
  <c r="M730" i="15"/>
  <c r="M731" i="15"/>
  <c r="M732" i="15"/>
  <c r="M733" i="15"/>
  <c r="M734" i="15"/>
  <c r="M735" i="15"/>
  <c r="M736" i="15"/>
  <c r="M737" i="15"/>
  <c r="M738" i="15"/>
  <c r="M739" i="15"/>
  <c r="M740" i="15"/>
  <c r="M741" i="15"/>
  <c r="M742" i="15"/>
  <c r="M743" i="15"/>
  <c r="M744" i="15"/>
  <c r="M745" i="15"/>
  <c r="M746" i="15"/>
  <c r="M747" i="15"/>
  <c r="M748" i="15"/>
  <c r="M749" i="15"/>
  <c r="M750" i="15"/>
  <c r="M751" i="15"/>
  <c r="M752" i="15"/>
  <c r="M753" i="15"/>
  <c r="M754" i="15"/>
  <c r="M755" i="15"/>
  <c r="M756" i="15"/>
  <c r="M757" i="15"/>
  <c r="M758" i="15"/>
  <c r="M759" i="15"/>
  <c r="M760" i="15"/>
  <c r="M761" i="15"/>
  <c r="M762" i="15"/>
  <c r="M763" i="15"/>
  <c r="M764" i="15"/>
  <c r="M765" i="15"/>
  <c r="M766" i="15"/>
  <c r="M767" i="15"/>
  <c r="M768" i="15"/>
  <c r="M769" i="15"/>
  <c r="M770" i="15"/>
  <c r="M771" i="15"/>
  <c r="M772" i="15"/>
  <c r="M773" i="15"/>
  <c r="M774" i="15"/>
  <c r="M775" i="15"/>
  <c r="M776" i="15"/>
  <c r="M777" i="15"/>
  <c r="M778" i="15"/>
  <c r="M779" i="15"/>
  <c r="M780" i="15"/>
  <c r="M781" i="15"/>
  <c r="M782" i="15"/>
  <c r="M783" i="15"/>
  <c r="M784" i="15"/>
  <c r="M785" i="15"/>
  <c r="M786" i="15"/>
  <c r="M787" i="15"/>
  <c r="M788" i="15"/>
  <c r="M789" i="15"/>
  <c r="M790" i="15"/>
  <c r="M791" i="15"/>
  <c r="M792" i="15"/>
  <c r="M793" i="15"/>
  <c r="M794" i="15"/>
  <c r="M795" i="15"/>
  <c r="M796" i="15"/>
  <c r="M797" i="15"/>
  <c r="M798" i="15"/>
  <c r="M799" i="15"/>
  <c r="M800" i="15"/>
  <c r="M801" i="15"/>
  <c r="M802" i="15"/>
  <c r="M803" i="15"/>
  <c r="M804" i="15"/>
  <c r="M805" i="15"/>
  <c r="M806" i="15"/>
  <c r="M807" i="15"/>
  <c r="M808" i="15"/>
  <c r="M809" i="15"/>
  <c r="M810" i="15"/>
  <c r="M811" i="15"/>
  <c r="M812" i="15"/>
  <c r="M813" i="15"/>
  <c r="M814" i="15"/>
  <c r="M815" i="15"/>
  <c r="M816" i="15"/>
  <c r="M817" i="15"/>
  <c r="M818" i="15"/>
  <c r="M819" i="15"/>
  <c r="M820" i="15"/>
  <c r="M821" i="15"/>
  <c r="M822" i="15"/>
  <c r="M823" i="15"/>
  <c r="M824" i="15"/>
  <c r="M825" i="15"/>
  <c r="M826" i="15"/>
  <c r="M827" i="15"/>
  <c r="M828" i="15"/>
  <c r="M829" i="15"/>
  <c r="M830" i="15"/>
  <c r="M831" i="15"/>
  <c r="M832" i="15"/>
  <c r="M833" i="15"/>
  <c r="M834" i="15"/>
  <c r="M835" i="15"/>
  <c r="M836" i="15"/>
  <c r="M837" i="15"/>
  <c r="M838" i="15"/>
  <c r="M839" i="15"/>
  <c r="M840" i="15"/>
  <c r="M841" i="15"/>
  <c r="M842" i="15"/>
  <c r="M843" i="15"/>
  <c r="M844" i="15"/>
  <c r="M845" i="15"/>
  <c r="M846" i="15"/>
  <c r="M847" i="15"/>
  <c r="M848" i="15"/>
  <c r="M849" i="15"/>
  <c r="M850" i="15"/>
  <c r="M851" i="15"/>
  <c r="M852" i="15"/>
  <c r="M853" i="15"/>
  <c r="M854" i="15"/>
  <c r="M855" i="15"/>
  <c r="M856" i="15"/>
  <c r="M857" i="15"/>
  <c r="M858" i="15"/>
  <c r="M859" i="15"/>
  <c r="M860" i="15"/>
  <c r="M861" i="15"/>
  <c r="M862" i="15"/>
  <c r="M863" i="15"/>
  <c r="M864" i="15"/>
  <c r="M865" i="15"/>
  <c r="M866" i="15"/>
  <c r="M867" i="15"/>
  <c r="M868" i="15"/>
  <c r="M869" i="15"/>
  <c r="M870" i="15"/>
  <c r="M871" i="15"/>
  <c r="M872" i="15"/>
  <c r="M873" i="15"/>
  <c r="M874" i="15"/>
  <c r="M875" i="15"/>
  <c r="M876" i="15"/>
  <c r="M877" i="15"/>
  <c r="M878" i="15"/>
  <c r="M879" i="15"/>
  <c r="M880" i="15"/>
  <c r="M881" i="15"/>
  <c r="M882" i="15"/>
  <c r="M883" i="15"/>
  <c r="M884" i="15"/>
  <c r="M885" i="15"/>
  <c r="M886" i="15"/>
  <c r="M887" i="15"/>
  <c r="M888" i="15"/>
  <c r="M889" i="15"/>
  <c r="M890" i="15"/>
  <c r="M891" i="15"/>
  <c r="M892" i="15"/>
  <c r="M893" i="15"/>
  <c r="M894" i="15"/>
  <c r="M895" i="15"/>
  <c r="M896" i="15"/>
  <c r="M897" i="15"/>
  <c r="M898" i="15"/>
  <c r="M899" i="15"/>
  <c r="M900" i="15"/>
  <c r="M901" i="15"/>
  <c r="M902" i="15"/>
  <c r="M903" i="15"/>
  <c r="M904" i="15"/>
  <c r="M905" i="15"/>
  <c r="M906" i="15"/>
  <c r="M907" i="15"/>
  <c r="M908" i="15"/>
  <c r="M909" i="15"/>
  <c r="M910" i="15"/>
  <c r="M911" i="15"/>
  <c r="M912" i="15"/>
  <c r="M913" i="15"/>
  <c r="M914" i="15"/>
  <c r="M915" i="15"/>
  <c r="M916" i="15"/>
  <c r="M917" i="15"/>
  <c r="M918" i="15"/>
  <c r="M919" i="15"/>
  <c r="M920" i="15"/>
  <c r="M921" i="15"/>
  <c r="M922" i="15"/>
  <c r="M923" i="15"/>
  <c r="M924" i="15"/>
  <c r="M925" i="15"/>
  <c r="M926" i="15"/>
  <c r="M927" i="15"/>
  <c r="M928" i="15"/>
  <c r="M929" i="15"/>
  <c r="M930" i="15"/>
  <c r="M931" i="15"/>
  <c r="M932" i="15"/>
  <c r="M933" i="15"/>
  <c r="M934" i="15"/>
  <c r="M935" i="15"/>
  <c r="M936" i="15"/>
  <c r="M937" i="15"/>
  <c r="M938" i="15"/>
  <c r="M939" i="15"/>
  <c r="M940" i="15"/>
  <c r="M941" i="15"/>
  <c r="M942" i="15"/>
  <c r="M943" i="15"/>
  <c r="M944" i="15"/>
  <c r="M945" i="15"/>
  <c r="M946" i="15"/>
  <c r="M947" i="15"/>
  <c r="M948" i="15"/>
  <c r="M949" i="15"/>
  <c r="M950" i="15"/>
  <c r="M951" i="15"/>
  <c r="M952" i="15"/>
  <c r="M953" i="15"/>
  <c r="M954" i="15"/>
  <c r="M955" i="15"/>
  <c r="M956" i="15"/>
  <c r="M957" i="15"/>
  <c r="M958" i="15"/>
  <c r="M959" i="15"/>
  <c r="M960" i="15"/>
  <c r="M961" i="15"/>
  <c r="M962" i="15"/>
  <c r="M963" i="15"/>
  <c r="M964" i="15"/>
  <c r="M965" i="15"/>
  <c r="M966" i="15"/>
  <c r="M967" i="15"/>
  <c r="M968" i="15"/>
  <c r="M969" i="15"/>
  <c r="M970" i="15"/>
  <c r="M971" i="15"/>
  <c r="M972" i="15"/>
  <c r="M973" i="15"/>
  <c r="M974" i="15"/>
  <c r="M975" i="15"/>
  <c r="M976" i="15"/>
  <c r="M977" i="15"/>
  <c r="M978" i="15"/>
  <c r="M979" i="15"/>
  <c r="M980" i="15"/>
  <c r="M981" i="15"/>
  <c r="M982" i="15"/>
  <c r="M983" i="15"/>
  <c r="M984" i="15"/>
  <c r="M985" i="15"/>
  <c r="M986" i="15"/>
  <c r="M987" i="15"/>
  <c r="M988" i="15"/>
  <c r="M989" i="15"/>
  <c r="M990" i="15"/>
  <c r="M991" i="15"/>
  <c r="M992" i="15"/>
  <c r="M993" i="15"/>
  <c r="M994" i="15"/>
  <c r="M995" i="15"/>
  <c r="M996" i="15"/>
  <c r="M997" i="15"/>
  <c r="M998" i="15"/>
  <c r="M999" i="15"/>
  <c r="M1000" i="15"/>
  <c r="M1001" i="15"/>
  <c r="M1002" i="15"/>
  <c r="M1003" i="15"/>
  <c r="M1004" i="15"/>
  <c r="M1005" i="15"/>
  <c r="M1006" i="15"/>
  <c r="M1007" i="15"/>
  <c r="M1008" i="15"/>
  <c r="M1009" i="15"/>
  <c r="M1010" i="15"/>
  <c r="M1011" i="15"/>
  <c r="M1012" i="15"/>
  <c r="M1013" i="15"/>
  <c r="M1014" i="15"/>
  <c r="M1015" i="15"/>
  <c r="M1016" i="15"/>
  <c r="M1017" i="15"/>
  <c r="M1018" i="15"/>
  <c r="M1019" i="15"/>
  <c r="M1020" i="15"/>
  <c r="M1021" i="15"/>
  <c r="M1022" i="15"/>
  <c r="M1023" i="15"/>
  <c r="M1024" i="15"/>
  <c r="M1025" i="15"/>
  <c r="M1026" i="15"/>
  <c r="M1027" i="15"/>
  <c r="M1028" i="15"/>
  <c r="M1029" i="15"/>
  <c r="M1030" i="15"/>
  <c r="M1031" i="15"/>
  <c r="M1032" i="15"/>
  <c r="M1033" i="15"/>
  <c r="M1034" i="15"/>
  <c r="M1035" i="15"/>
  <c r="M1036" i="15"/>
  <c r="M1037" i="15"/>
  <c r="M1038" i="15"/>
  <c r="M1039" i="15"/>
  <c r="M1040" i="15"/>
  <c r="M1041" i="15"/>
  <c r="M1042" i="15"/>
  <c r="M1043" i="15"/>
  <c r="M1044" i="15"/>
  <c r="M1045" i="15"/>
  <c r="M1046" i="15"/>
  <c r="M1047" i="15"/>
  <c r="M1048" i="15"/>
  <c r="M1049" i="15"/>
  <c r="M1050" i="15"/>
  <c r="M1051" i="15"/>
  <c r="M1052" i="15"/>
  <c r="M1053" i="15"/>
  <c r="M1054" i="15"/>
  <c r="M1055" i="15"/>
  <c r="M1056" i="15"/>
  <c r="M1057" i="15"/>
  <c r="M1058" i="15"/>
  <c r="M1059" i="15"/>
  <c r="M1060" i="15"/>
  <c r="M1061" i="15"/>
  <c r="M1062" i="15"/>
  <c r="M1063" i="15"/>
  <c r="M1064" i="15"/>
  <c r="M1065" i="15"/>
  <c r="M1066" i="15"/>
  <c r="M1067" i="15"/>
  <c r="M1068" i="15"/>
  <c r="M1069" i="15"/>
  <c r="M1070" i="15"/>
  <c r="M1071" i="15"/>
  <c r="M1072" i="15"/>
  <c r="M1073" i="15"/>
  <c r="M1074" i="15"/>
  <c r="M1075" i="15"/>
  <c r="M1076" i="15"/>
  <c r="M1077" i="15"/>
  <c r="M1078" i="15"/>
  <c r="M1079" i="15"/>
  <c r="M1080" i="15"/>
  <c r="M1081" i="15"/>
  <c r="M1082" i="15"/>
  <c r="M1083" i="15"/>
  <c r="M1084" i="15"/>
  <c r="M1085" i="15"/>
  <c r="M1086" i="15"/>
  <c r="M1087" i="15"/>
  <c r="M1088" i="15"/>
  <c r="M1089" i="15"/>
  <c r="M1090" i="15"/>
  <c r="M1091" i="15"/>
  <c r="M1092" i="15"/>
  <c r="M1093" i="15"/>
  <c r="M1094" i="15"/>
  <c r="M1095" i="15"/>
  <c r="M1096" i="15"/>
  <c r="M1097" i="15"/>
  <c r="M1098" i="15"/>
  <c r="M1099" i="15"/>
  <c r="M1100" i="15"/>
  <c r="M1101" i="15"/>
  <c r="M1102" i="15"/>
  <c r="M1103" i="15"/>
  <c r="M1104" i="15"/>
  <c r="M1105" i="15"/>
  <c r="M1106" i="15"/>
  <c r="M1107" i="15"/>
  <c r="M1108" i="15"/>
  <c r="M1109" i="15"/>
  <c r="M1110" i="15"/>
  <c r="M1111" i="15"/>
  <c r="M1112" i="15"/>
  <c r="M1113" i="15"/>
  <c r="M1114" i="15"/>
  <c r="M1115" i="15"/>
  <c r="M1116" i="15"/>
  <c r="M1117" i="15"/>
  <c r="M1118" i="15"/>
  <c r="M1119" i="15"/>
  <c r="M1120" i="15"/>
  <c r="M1121" i="15"/>
  <c r="M1122" i="15"/>
  <c r="M1123" i="15"/>
  <c r="M1124" i="15"/>
  <c r="M1125" i="15"/>
  <c r="M1126" i="15"/>
  <c r="M1127" i="15"/>
  <c r="M1128" i="15"/>
  <c r="M1129" i="15"/>
  <c r="M1130" i="15"/>
  <c r="M1131" i="15"/>
  <c r="M1132" i="15"/>
  <c r="M1133" i="15"/>
  <c r="M1134" i="15"/>
  <c r="M1135" i="15"/>
  <c r="M1136" i="15"/>
  <c r="M1137" i="15"/>
  <c r="M1138" i="15"/>
  <c r="M1139" i="15"/>
  <c r="M1140" i="15"/>
  <c r="M1141" i="15"/>
  <c r="M1142" i="15"/>
  <c r="M1143" i="15"/>
  <c r="M1144" i="15"/>
  <c r="M1145" i="15"/>
  <c r="M1146" i="15"/>
  <c r="M1147" i="15"/>
  <c r="M1148" i="15"/>
  <c r="M1149" i="15"/>
  <c r="M1150" i="15"/>
  <c r="M1151" i="15"/>
  <c r="M1152" i="15"/>
  <c r="M1153" i="15"/>
  <c r="M1154" i="15"/>
  <c r="M1155" i="15"/>
  <c r="M1156" i="15"/>
  <c r="M1157" i="15"/>
  <c r="M1158" i="15"/>
  <c r="M1159" i="15"/>
  <c r="M1160" i="15"/>
  <c r="M1161" i="15"/>
  <c r="M1162" i="15"/>
  <c r="M1163" i="15"/>
  <c r="M1164" i="15"/>
  <c r="M1165" i="15"/>
  <c r="M1166" i="15"/>
  <c r="M1167" i="15"/>
  <c r="M1168" i="15"/>
  <c r="M1169" i="15"/>
  <c r="M1170" i="15"/>
  <c r="M1171" i="15"/>
  <c r="M1172" i="15"/>
  <c r="M1173" i="15"/>
  <c r="M1174" i="15"/>
  <c r="M1175" i="15"/>
  <c r="M1176" i="15"/>
  <c r="M1177" i="15"/>
  <c r="M1178" i="15"/>
  <c r="M1179" i="15"/>
  <c r="M1180" i="15"/>
  <c r="M1181" i="15"/>
  <c r="M1182" i="15"/>
  <c r="M1183" i="15"/>
  <c r="M1184" i="15"/>
  <c r="M1185" i="15"/>
  <c r="M1186" i="15"/>
  <c r="M1187" i="15"/>
  <c r="M1188" i="15"/>
  <c r="M1189" i="15"/>
  <c r="M1190" i="15"/>
  <c r="M1191" i="15"/>
  <c r="M1192" i="15"/>
  <c r="M1193" i="15"/>
  <c r="M1194" i="15"/>
  <c r="M1195" i="15"/>
  <c r="M1196" i="15"/>
  <c r="M1197" i="15"/>
  <c r="M1198" i="15"/>
  <c r="M1199" i="15"/>
  <c r="M1200" i="15"/>
  <c r="M1201" i="15"/>
  <c r="M1202" i="15"/>
  <c r="M1203" i="15"/>
  <c r="M1204" i="15"/>
  <c r="M1205" i="15"/>
  <c r="M1206" i="15"/>
  <c r="M1207" i="15"/>
  <c r="M1208" i="15"/>
  <c r="M1209" i="15"/>
  <c r="M1210" i="15"/>
  <c r="M1211" i="15"/>
  <c r="M1212" i="15"/>
  <c r="M1213" i="15"/>
  <c r="M1214" i="15"/>
  <c r="M1215" i="15"/>
  <c r="M1216" i="15"/>
  <c r="M1217" i="15"/>
  <c r="M1218" i="15"/>
  <c r="M1219" i="15"/>
  <c r="M1220" i="15"/>
  <c r="M1221" i="15"/>
  <c r="M1222" i="15"/>
  <c r="M1223" i="15"/>
  <c r="M1224" i="15"/>
  <c r="M1225" i="15"/>
  <c r="M1226" i="15"/>
  <c r="M1227" i="15"/>
  <c r="M1228" i="15"/>
  <c r="M1229" i="15"/>
  <c r="M1230" i="15"/>
  <c r="M1231" i="15"/>
  <c r="M1232" i="15"/>
  <c r="M1233" i="15"/>
  <c r="M1234" i="15"/>
  <c r="M1235" i="15"/>
  <c r="M1236" i="15"/>
  <c r="M1237" i="15"/>
  <c r="M1238" i="15"/>
  <c r="M1239" i="15"/>
  <c r="M1240" i="15"/>
  <c r="M1241" i="15"/>
  <c r="M1242" i="15"/>
  <c r="M1243" i="15"/>
  <c r="M1244" i="15"/>
  <c r="M1245" i="15"/>
  <c r="M1246" i="15"/>
  <c r="M1247" i="15"/>
  <c r="M1248" i="15"/>
  <c r="M1249" i="15"/>
  <c r="M1250" i="15"/>
  <c r="M1251" i="15"/>
  <c r="M1252" i="15"/>
  <c r="M1253" i="15"/>
  <c r="M1254" i="15"/>
  <c r="M1255" i="15"/>
  <c r="M1256" i="15"/>
  <c r="M1257" i="15"/>
  <c r="M1258" i="15"/>
  <c r="M1259" i="15"/>
  <c r="M1260" i="15"/>
  <c r="M1261" i="15"/>
  <c r="M1262" i="15"/>
  <c r="M1263" i="15"/>
  <c r="M1264" i="15"/>
  <c r="M1265" i="15"/>
  <c r="M1266" i="15"/>
  <c r="M1267" i="15"/>
  <c r="M1268" i="15"/>
  <c r="M1269" i="15"/>
  <c r="M1270" i="15"/>
  <c r="M1271" i="15"/>
  <c r="M1272" i="15"/>
  <c r="M1273" i="15"/>
  <c r="M1274" i="15"/>
  <c r="M1275" i="15"/>
  <c r="M1276" i="15"/>
  <c r="M1277" i="15"/>
  <c r="M1278" i="15"/>
  <c r="M1279" i="15"/>
  <c r="M1280" i="15"/>
  <c r="M1281" i="15"/>
  <c r="M1282" i="15"/>
  <c r="M1283" i="15"/>
  <c r="M1284" i="15"/>
  <c r="M1285" i="15"/>
  <c r="M1286" i="15"/>
  <c r="M1287" i="15"/>
  <c r="M1288" i="15"/>
  <c r="M1289" i="15"/>
  <c r="M1290" i="15"/>
  <c r="M1291" i="15"/>
  <c r="M1292" i="15"/>
  <c r="M1293" i="15"/>
  <c r="M1294" i="15"/>
  <c r="M1295" i="15"/>
  <c r="M1296" i="15"/>
  <c r="M1297" i="15"/>
  <c r="M1298" i="15"/>
  <c r="M1299" i="15"/>
  <c r="M1300" i="15"/>
  <c r="M1301" i="15"/>
  <c r="M1302" i="15"/>
  <c r="M1303" i="15"/>
  <c r="M1304" i="15"/>
  <c r="M1305" i="15"/>
  <c r="M1306" i="15"/>
  <c r="M1307" i="15"/>
  <c r="M1308" i="15"/>
  <c r="M1309" i="15"/>
  <c r="M1310" i="15"/>
  <c r="M1311" i="15"/>
  <c r="M1312" i="15"/>
  <c r="M1313" i="15"/>
  <c r="M1314" i="15"/>
  <c r="M1315" i="15"/>
  <c r="M1316" i="15"/>
  <c r="M1317" i="15"/>
  <c r="M1318" i="15"/>
  <c r="M1319" i="15"/>
  <c r="M1320" i="15"/>
  <c r="M1321" i="15"/>
  <c r="M1322" i="15"/>
  <c r="M1323" i="15"/>
  <c r="M1324" i="15"/>
  <c r="M1325" i="15"/>
  <c r="M1326" i="15"/>
  <c r="M1327" i="15"/>
  <c r="M1328" i="15"/>
  <c r="M1329" i="15"/>
  <c r="M1330" i="15"/>
  <c r="M1331" i="15"/>
  <c r="M1332" i="15"/>
  <c r="M1333" i="15"/>
  <c r="M1334" i="15"/>
  <c r="M1335" i="15"/>
  <c r="M1336" i="15"/>
  <c r="M1337" i="15"/>
  <c r="M1338" i="15"/>
  <c r="M1339" i="15"/>
  <c r="M1340" i="15"/>
  <c r="M1341" i="15"/>
  <c r="M1342" i="15"/>
  <c r="K1327" i="15" l="1"/>
  <c r="L1327" i="15"/>
  <c r="L1315" i="15"/>
  <c r="K1315" i="15"/>
  <c r="K1303" i="15"/>
  <c r="L1303" i="15"/>
  <c r="K1295" i="15"/>
  <c r="L1295" i="15"/>
  <c r="K1287" i="15"/>
  <c r="L1287" i="15"/>
  <c r="K1271" i="15"/>
  <c r="L1271" i="15"/>
  <c r="L1259" i="15"/>
  <c r="K1259" i="15"/>
  <c r="K1247" i="15"/>
  <c r="L1247" i="15"/>
  <c r="L1235" i="15"/>
  <c r="K1235" i="15"/>
  <c r="K1223" i="15"/>
  <c r="L1223" i="15"/>
  <c r="L1211" i="15"/>
  <c r="K1211" i="15"/>
  <c r="K1199" i="15"/>
  <c r="L1199" i="15"/>
  <c r="K1191" i="15"/>
  <c r="L1191" i="15"/>
  <c r="L1179" i="15"/>
  <c r="K1179" i="15"/>
  <c r="K1167" i="15"/>
  <c r="L1167" i="15"/>
  <c r="L1155" i="15"/>
  <c r="K1155" i="15"/>
  <c r="L1139" i="15"/>
  <c r="K1139" i="15"/>
  <c r="L1131" i="15"/>
  <c r="K1131" i="15"/>
  <c r="K1119" i="15"/>
  <c r="L1119" i="15"/>
  <c r="K1111" i="15"/>
  <c r="L1111" i="15"/>
  <c r="L1099" i="15"/>
  <c r="K1099" i="15"/>
  <c r="K1087" i="15"/>
  <c r="L1087" i="15"/>
  <c r="L1079" i="15"/>
  <c r="K1079" i="15"/>
  <c r="L1067" i="15"/>
  <c r="K1067" i="15"/>
  <c r="L1051" i="15"/>
  <c r="K1051" i="15"/>
  <c r="K1039" i="15"/>
  <c r="L1039" i="15"/>
  <c r="L1027" i="15"/>
  <c r="K1027" i="15"/>
  <c r="L1019" i="15"/>
  <c r="K1019" i="15"/>
  <c r="L1007" i="15"/>
  <c r="K1007" i="15"/>
  <c r="L995" i="15"/>
  <c r="K995" i="15"/>
  <c r="L983" i="15"/>
  <c r="K983" i="15"/>
  <c r="L971" i="15"/>
  <c r="K971" i="15"/>
  <c r="L963" i="15"/>
  <c r="K963" i="15"/>
  <c r="L951" i="15"/>
  <c r="K951" i="15"/>
  <c r="L939" i="15"/>
  <c r="K939" i="15"/>
  <c r="L927" i="15"/>
  <c r="K927" i="15"/>
  <c r="L915" i="15"/>
  <c r="K915" i="15"/>
  <c r="L903" i="15"/>
  <c r="K903" i="15"/>
  <c r="L895" i="15"/>
  <c r="K895" i="15"/>
  <c r="L883" i="15"/>
  <c r="K883" i="15"/>
  <c r="L871" i="15"/>
  <c r="K871" i="15"/>
  <c r="L863" i="15"/>
  <c r="K863" i="15"/>
  <c r="L851" i="15"/>
  <c r="K851" i="15"/>
  <c r="L839" i="15"/>
  <c r="K839" i="15"/>
  <c r="L827" i="15"/>
  <c r="K827" i="15"/>
  <c r="L815" i="15"/>
  <c r="K815" i="15"/>
  <c r="L803" i="15"/>
  <c r="K803" i="15"/>
  <c r="L795" i="15"/>
  <c r="K795" i="15"/>
  <c r="L783" i="15"/>
  <c r="K783" i="15"/>
  <c r="L767" i="15"/>
  <c r="K767" i="15"/>
  <c r="L755" i="15"/>
  <c r="K755" i="15"/>
  <c r="L743" i="15"/>
  <c r="K743" i="15"/>
  <c r="L735" i="15"/>
  <c r="K735" i="15"/>
  <c r="L727" i="15"/>
  <c r="K727" i="15"/>
  <c r="L715" i="15"/>
  <c r="K715" i="15"/>
  <c r="L703" i="15"/>
  <c r="K703" i="15"/>
  <c r="L695" i="15"/>
  <c r="K695" i="15"/>
  <c r="L683" i="15"/>
  <c r="K683" i="15"/>
  <c r="L671" i="15"/>
  <c r="K671" i="15"/>
  <c r="L659" i="15"/>
  <c r="K659" i="15"/>
  <c r="L647" i="15"/>
  <c r="K647" i="15"/>
  <c r="L639" i="15"/>
  <c r="K639" i="15"/>
  <c r="L627" i="15"/>
  <c r="K627" i="15"/>
  <c r="L615" i="15"/>
  <c r="K615" i="15"/>
  <c r="L603" i="15"/>
  <c r="K603" i="15"/>
  <c r="L591" i="15"/>
  <c r="K591" i="15"/>
  <c r="L579" i="15"/>
  <c r="K579" i="15"/>
  <c r="L575" i="15"/>
  <c r="K575" i="15"/>
  <c r="L563" i="15"/>
  <c r="K563" i="15"/>
  <c r="L551" i="15"/>
  <c r="K551" i="15"/>
  <c r="L543" i="15"/>
  <c r="K543" i="15"/>
  <c r="L531" i="15"/>
  <c r="K531" i="15"/>
  <c r="L519" i="15"/>
  <c r="K519" i="15"/>
  <c r="L507" i="15"/>
  <c r="K507" i="15"/>
  <c r="K495" i="15"/>
  <c r="L495" i="15"/>
  <c r="L483" i="15"/>
  <c r="K483" i="15"/>
  <c r="L475" i="15"/>
  <c r="K475" i="15"/>
  <c r="K463" i="15"/>
  <c r="L463" i="15"/>
  <c r="L451" i="15"/>
  <c r="K451" i="15"/>
  <c r="L443" i="15"/>
  <c r="K443" i="15"/>
  <c r="L423" i="15"/>
  <c r="K423" i="15"/>
  <c r="L411" i="15"/>
  <c r="K411" i="15"/>
  <c r="L403" i="15"/>
  <c r="K403" i="15"/>
  <c r="L391" i="15"/>
  <c r="K391" i="15"/>
  <c r="L379" i="15"/>
  <c r="K379" i="15"/>
  <c r="L367" i="15"/>
  <c r="K367" i="15"/>
  <c r="L359" i="15"/>
  <c r="K359" i="15"/>
  <c r="L347" i="15"/>
  <c r="K347" i="15"/>
  <c r="L335" i="15"/>
  <c r="K335" i="15"/>
  <c r="L319" i="15"/>
  <c r="K319" i="15"/>
  <c r="L307" i="15"/>
  <c r="K307" i="15"/>
  <c r="L299" i="15"/>
  <c r="K299" i="15"/>
  <c r="L287" i="15"/>
  <c r="K287" i="15"/>
  <c r="L275" i="15"/>
  <c r="K275" i="15"/>
  <c r="L267" i="15"/>
  <c r="K267" i="15"/>
  <c r="L263" i="15"/>
  <c r="K263" i="15"/>
  <c r="L255" i="15"/>
  <c r="K255" i="15"/>
  <c r="L247" i="15"/>
  <c r="K247" i="15"/>
  <c r="L239" i="15"/>
  <c r="K239" i="15"/>
  <c r="L231" i="15"/>
  <c r="K231" i="15"/>
  <c r="L223" i="15"/>
  <c r="K223" i="15"/>
  <c r="L215" i="15"/>
  <c r="K215" i="15"/>
  <c r="L207" i="15"/>
  <c r="K207" i="15"/>
  <c r="L199" i="15"/>
  <c r="K199" i="15"/>
  <c r="L191" i="15"/>
  <c r="K191" i="15"/>
  <c r="L183" i="15"/>
  <c r="K183" i="15"/>
  <c r="L171" i="15"/>
  <c r="K171" i="15"/>
  <c r="L163" i="15"/>
  <c r="K163" i="15"/>
  <c r="L155" i="15"/>
  <c r="K155" i="15"/>
  <c r="L147" i="15"/>
  <c r="K147" i="15"/>
  <c r="L139" i="15"/>
  <c r="K139" i="15"/>
  <c r="L131" i="15"/>
  <c r="K131" i="15"/>
  <c r="L123" i="15"/>
  <c r="K123" i="15"/>
  <c r="L115" i="15"/>
  <c r="K115" i="15"/>
  <c r="L107" i="15"/>
  <c r="K107" i="15"/>
  <c r="L99" i="15"/>
  <c r="K99" i="15"/>
  <c r="L91" i="15"/>
  <c r="K91" i="15"/>
  <c r="L87" i="15"/>
  <c r="K87" i="15"/>
  <c r="L79" i="15"/>
  <c r="K79" i="15"/>
  <c r="L71" i="15"/>
  <c r="K71" i="15"/>
  <c r="L63" i="15"/>
  <c r="K63" i="15"/>
  <c r="L55" i="15"/>
  <c r="K55" i="15"/>
  <c r="L47" i="15"/>
  <c r="K47" i="15"/>
  <c r="L39" i="15"/>
  <c r="K39" i="15"/>
  <c r="L31" i="15"/>
  <c r="K31" i="15"/>
  <c r="L27" i="15"/>
  <c r="K27" i="15"/>
  <c r="L19" i="15"/>
  <c r="K19" i="15"/>
  <c r="L7" i="15"/>
  <c r="K7" i="15"/>
  <c r="L1342" i="15"/>
  <c r="K1342" i="15"/>
  <c r="L1338" i="15"/>
  <c r="K1338" i="15"/>
  <c r="L1334" i="15"/>
  <c r="K1334" i="15"/>
  <c r="L1330" i="15"/>
  <c r="K1330" i="15"/>
  <c r="L1326" i="15"/>
  <c r="K1326" i="15"/>
  <c r="L1322" i="15"/>
  <c r="K1322" i="15"/>
  <c r="L1318" i="15"/>
  <c r="K1318" i="15"/>
  <c r="L1314" i="15"/>
  <c r="K1314" i="15"/>
  <c r="L1310" i="15"/>
  <c r="K1310" i="15"/>
  <c r="L1306" i="15"/>
  <c r="K1306" i="15"/>
  <c r="L1302" i="15"/>
  <c r="K1302" i="15"/>
  <c r="L1298" i="15"/>
  <c r="K1298" i="15"/>
  <c r="L1294" i="15"/>
  <c r="K1294" i="15"/>
  <c r="L1290" i="15"/>
  <c r="K1290" i="15"/>
  <c r="L1286" i="15"/>
  <c r="K1286" i="15"/>
  <c r="L1282" i="15"/>
  <c r="K1282" i="15"/>
  <c r="L1278" i="15"/>
  <c r="K1278" i="15"/>
  <c r="L1274" i="15"/>
  <c r="K1274" i="15"/>
  <c r="L1270" i="15"/>
  <c r="K1270" i="15"/>
  <c r="L1266" i="15"/>
  <c r="K1266" i="15"/>
  <c r="L1262" i="15"/>
  <c r="K1262" i="15"/>
  <c r="L1258" i="15"/>
  <c r="K1258" i="15"/>
  <c r="L1254" i="15"/>
  <c r="K1254" i="15"/>
  <c r="L1250" i="15"/>
  <c r="K1250" i="15"/>
  <c r="L1246" i="15"/>
  <c r="K1246" i="15"/>
  <c r="L1242" i="15"/>
  <c r="K1242" i="15"/>
  <c r="L1238" i="15"/>
  <c r="K1238" i="15"/>
  <c r="L1234" i="15"/>
  <c r="K1234" i="15"/>
  <c r="L1230" i="15"/>
  <c r="K1230" i="15"/>
  <c r="L1226" i="15"/>
  <c r="K1226" i="15"/>
  <c r="L1222" i="15"/>
  <c r="K1222" i="15"/>
  <c r="L1218" i="15"/>
  <c r="K1218" i="15"/>
  <c r="L1214" i="15"/>
  <c r="K1214" i="15"/>
  <c r="L1210" i="15"/>
  <c r="K1210" i="15"/>
  <c r="L1206" i="15"/>
  <c r="K1206" i="15"/>
  <c r="L1202" i="15"/>
  <c r="K1202" i="15"/>
  <c r="L1198" i="15"/>
  <c r="K1198" i="15"/>
  <c r="L1194" i="15"/>
  <c r="K1194" i="15"/>
  <c r="L1190" i="15"/>
  <c r="K1190" i="15"/>
  <c r="L1186" i="15"/>
  <c r="K1186" i="15"/>
  <c r="L1182" i="15"/>
  <c r="K1182" i="15"/>
  <c r="L1178" i="15"/>
  <c r="K1178" i="15"/>
  <c r="L1174" i="15"/>
  <c r="K1174" i="15"/>
  <c r="L1170" i="15"/>
  <c r="K1170" i="15"/>
  <c r="L1166" i="15"/>
  <c r="K1166" i="15"/>
  <c r="L1162" i="15"/>
  <c r="K1162" i="15"/>
  <c r="L1158" i="15"/>
  <c r="K1158" i="15"/>
  <c r="L1154" i="15"/>
  <c r="K1154" i="15"/>
  <c r="L1150" i="15"/>
  <c r="K1150" i="15"/>
  <c r="L1146" i="15"/>
  <c r="K1146" i="15"/>
  <c r="L1142" i="15"/>
  <c r="K1142" i="15"/>
  <c r="L1138" i="15"/>
  <c r="K1138" i="15"/>
  <c r="L1134" i="15"/>
  <c r="K1134" i="15"/>
  <c r="L1130" i="15"/>
  <c r="K1130" i="15"/>
  <c r="L1126" i="15"/>
  <c r="K1126" i="15"/>
  <c r="L1122" i="15"/>
  <c r="K1122" i="15"/>
  <c r="K1118" i="15"/>
  <c r="L1118" i="15"/>
  <c r="L1114" i="15"/>
  <c r="K1114" i="15"/>
  <c r="K1110" i="15"/>
  <c r="L1110" i="15"/>
  <c r="L1106" i="15"/>
  <c r="K1106" i="15"/>
  <c r="K1102" i="15"/>
  <c r="L1102" i="15"/>
  <c r="L1098" i="15"/>
  <c r="K1098" i="15"/>
  <c r="K1094" i="15"/>
  <c r="L1094" i="15"/>
  <c r="L1090" i="15"/>
  <c r="K1090" i="15"/>
  <c r="K1086" i="15"/>
  <c r="L1086" i="15"/>
  <c r="L1082" i="15"/>
  <c r="K1082" i="15"/>
  <c r="K1078" i="15"/>
  <c r="L1078" i="15"/>
  <c r="L1074" i="15"/>
  <c r="K1074" i="15"/>
  <c r="K1070" i="15"/>
  <c r="L1070" i="15"/>
  <c r="L1066" i="15"/>
  <c r="K1066" i="15"/>
  <c r="K1062" i="15"/>
  <c r="L1062" i="15"/>
  <c r="L1058" i="15"/>
  <c r="K1058" i="15"/>
  <c r="K1054" i="15"/>
  <c r="L1054" i="15"/>
  <c r="L1050" i="15"/>
  <c r="K1050" i="15"/>
  <c r="K1046" i="15"/>
  <c r="L1046" i="15"/>
  <c r="L1042" i="15"/>
  <c r="K1042" i="15"/>
  <c r="K1038" i="15"/>
  <c r="L1038" i="15"/>
  <c r="L1034" i="15"/>
  <c r="K1034" i="15"/>
  <c r="K1030" i="15"/>
  <c r="L1030" i="15"/>
  <c r="L1026" i="15"/>
  <c r="K1026" i="15"/>
  <c r="K1022" i="15"/>
  <c r="L1022" i="15"/>
  <c r="L1018" i="15"/>
  <c r="K1018" i="15"/>
  <c r="L1014" i="15"/>
  <c r="K1014" i="15"/>
  <c r="L1010" i="15"/>
  <c r="K1010" i="15"/>
  <c r="L1006" i="15"/>
  <c r="K1006" i="15"/>
  <c r="L1002" i="15"/>
  <c r="K1002" i="15"/>
  <c r="L998" i="15"/>
  <c r="K998" i="15"/>
  <c r="L994" i="15"/>
  <c r="K994" i="15"/>
  <c r="L990" i="15"/>
  <c r="K990" i="15"/>
  <c r="L986" i="15"/>
  <c r="K986" i="15"/>
  <c r="L982" i="15"/>
  <c r="K982" i="15"/>
  <c r="L978" i="15"/>
  <c r="K978" i="15"/>
  <c r="L974" i="15"/>
  <c r="K974" i="15"/>
  <c r="L970" i="15"/>
  <c r="K970" i="15"/>
  <c r="L966" i="15"/>
  <c r="K966" i="15"/>
  <c r="L962" i="15"/>
  <c r="K962" i="15"/>
  <c r="L958" i="15"/>
  <c r="K958" i="15"/>
  <c r="L954" i="15"/>
  <c r="K954" i="15"/>
  <c r="L950" i="15"/>
  <c r="K950" i="15"/>
  <c r="L946" i="15"/>
  <c r="K946" i="15"/>
  <c r="L942" i="15"/>
  <c r="K942" i="15"/>
  <c r="L938" i="15"/>
  <c r="K938" i="15"/>
  <c r="L934" i="15"/>
  <c r="K934" i="15"/>
  <c r="L930" i="15"/>
  <c r="K930" i="15"/>
  <c r="L926" i="15"/>
  <c r="K926" i="15"/>
  <c r="L922" i="15"/>
  <c r="K922" i="15"/>
  <c r="L918" i="15"/>
  <c r="K918" i="15"/>
  <c r="L914" i="15"/>
  <c r="K914" i="15"/>
  <c r="L910" i="15"/>
  <c r="K910" i="15"/>
  <c r="L906" i="15"/>
  <c r="K906" i="15"/>
  <c r="L902" i="15"/>
  <c r="K902" i="15"/>
  <c r="L898" i="15"/>
  <c r="K898" i="15"/>
  <c r="L894" i="15"/>
  <c r="K894" i="15"/>
  <c r="L890" i="15"/>
  <c r="K890" i="15"/>
  <c r="L886" i="15"/>
  <c r="K886" i="15"/>
  <c r="L882" i="15"/>
  <c r="K882" i="15"/>
  <c r="L878" i="15"/>
  <c r="K878" i="15"/>
  <c r="L874" i="15"/>
  <c r="K874" i="15"/>
  <c r="L870" i="15"/>
  <c r="K870" i="15"/>
  <c r="L866" i="15"/>
  <c r="K866" i="15"/>
  <c r="L862" i="15"/>
  <c r="K862" i="15"/>
  <c r="L858" i="15"/>
  <c r="K858" i="15"/>
  <c r="L854" i="15"/>
  <c r="K854" i="15"/>
  <c r="L850" i="15"/>
  <c r="K850" i="15"/>
  <c r="L846" i="15"/>
  <c r="K846" i="15"/>
  <c r="L842" i="15"/>
  <c r="K842" i="15"/>
  <c r="L838" i="15"/>
  <c r="K838" i="15"/>
  <c r="L834" i="15"/>
  <c r="K834" i="15"/>
  <c r="L830" i="15"/>
  <c r="K830" i="15"/>
  <c r="L826" i="15"/>
  <c r="K826" i="15"/>
  <c r="L822" i="15"/>
  <c r="K822" i="15"/>
  <c r="L818" i="15"/>
  <c r="K818" i="15"/>
  <c r="L814" i="15"/>
  <c r="K814" i="15"/>
  <c r="L810" i="15"/>
  <c r="K810" i="15"/>
  <c r="L806" i="15"/>
  <c r="K806" i="15"/>
  <c r="L802" i="15"/>
  <c r="K802" i="15"/>
  <c r="L798" i="15"/>
  <c r="K798" i="15"/>
  <c r="L794" i="15"/>
  <c r="K794" i="15"/>
  <c r="L790" i="15"/>
  <c r="K790" i="15"/>
  <c r="L786" i="15"/>
  <c r="K786" i="15"/>
  <c r="L782" i="15"/>
  <c r="K782" i="15"/>
  <c r="L778" i="15"/>
  <c r="K778" i="15"/>
  <c r="L774" i="15"/>
  <c r="K774" i="15"/>
  <c r="L770" i="15"/>
  <c r="K770" i="15"/>
  <c r="L766" i="15"/>
  <c r="K766" i="15"/>
  <c r="L762" i="15"/>
  <c r="K762" i="15"/>
  <c r="L758" i="15"/>
  <c r="K758" i="15"/>
  <c r="L754" i="15"/>
  <c r="K754" i="15"/>
  <c r="L750" i="15"/>
  <c r="K750" i="15"/>
  <c r="L746" i="15"/>
  <c r="K746" i="15"/>
  <c r="L742" i="15"/>
  <c r="K742" i="15"/>
  <c r="L738" i="15"/>
  <c r="K738" i="15"/>
  <c r="L734" i="15"/>
  <c r="K734" i="15"/>
  <c r="L730" i="15"/>
  <c r="K730" i="15"/>
  <c r="L726" i="15"/>
  <c r="K726" i="15"/>
  <c r="L722" i="15"/>
  <c r="K722" i="15"/>
  <c r="L718" i="15"/>
  <c r="K718" i="15"/>
  <c r="L714" i="15"/>
  <c r="K714" i="15"/>
  <c r="L710" i="15"/>
  <c r="K710" i="15"/>
  <c r="L706" i="15"/>
  <c r="K706" i="15"/>
  <c r="L702" i="15"/>
  <c r="K702" i="15"/>
  <c r="L698" i="15"/>
  <c r="K698" i="15"/>
  <c r="L694" i="15"/>
  <c r="K694" i="15"/>
  <c r="L690" i="15"/>
  <c r="K690" i="15"/>
  <c r="L686" i="15"/>
  <c r="K686" i="15"/>
  <c r="L682" i="15"/>
  <c r="K682" i="15"/>
  <c r="L678" i="15"/>
  <c r="K678" i="15"/>
  <c r="L674" i="15"/>
  <c r="K674" i="15"/>
  <c r="L670" i="15"/>
  <c r="K670" i="15"/>
  <c r="L666" i="15"/>
  <c r="K666" i="15"/>
  <c r="L662" i="15"/>
  <c r="K662" i="15"/>
  <c r="L658" i="15"/>
  <c r="K658" i="15"/>
  <c r="L654" i="15"/>
  <c r="K654" i="15"/>
  <c r="L650" i="15"/>
  <c r="K650" i="15"/>
  <c r="L646" i="15"/>
  <c r="K646" i="15"/>
  <c r="L642" i="15"/>
  <c r="K642" i="15"/>
  <c r="L638" i="15"/>
  <c r="K638" i="15"/>
  <c r="L634" i="15"/>
  <c r="K634" i="15"/>
  <c r="L630" i="15"/>
  <c r="K630" i="15"/>
  <c r="L626" i="15"/>
  <c r="K626" i="15"/>
  <c r="L622" i="15"/>
  <c r="K622" i="15"/>
  <c r="L618" i="15"/>
  <c r="K618" i="15"/>
  <c r="L614" i="15"/>
  <c r="K614" i="15"/>
  <c r="L610" i="15"/>
  <c r="K610" i="15"/>
  <c r="L606" i="15"/>
  <c r="K606" i="15"/>
  <c r="L602" i="15"/>
  <c r="K602" i="15"/>
  <c r="L598" i="15"/>
  <c r="K598" i="15"/>
  <c r="L594" i="15"/>
  <c r="K594" i="15"/>
  <c r="L590" i="15"/>
  <c r="K590" i="15"/>
  <c r="L586" i="15"/>
  <c r="K586" i="15"/>
  <c r="L582" i="15"/>
  <c r="K582" i="15"/>
  <c r="L578" i="15"/>
  <c r="K578" i="15"/>
  <c r="L574" i="15"/>
  <c r="K574" i="15"/>
  <c r="L570" i="15"/>
  <c r="K570" i="15"/>
  <c r="L566" i="15"/>
  <c r="K566" i="15"/>
  <c r="L562" i="15"/>
  <c r="K562" i="15"/>
  <c r="L558" i="15"/>
  <c r="K558" i="15"/>
  <c r="L554" i="15"/>
  <c r="K554" i="15"/>
  <c r="L550" i="15"/>
  <c r="K550" i="15"/>
  <c r="L546" i="15"/>
  <c r="K546" i="15"/>
  <c r="L542" i="15"/>
  <c r="K542" i="15"/>
  <c r="L538" i="15"/>
  <c r="K538" i="15"/>
  <c r="L534" i="15"/>
  <c r="K534" i="15"/>
  <c r="L530" i="15"/>
  <c r="K530" i="15"/>
  <c r="L526" i="15"/>
  <c r="K526" i="15"/>
  <c r="L522" i="15"/>
  <c r="K522" i="15"/>
  <c r="L518" i="15"/>
  <c r="K518" i="15"/>
  <c r="L514" i="15"/>
  <c r="K514" i="15"/>
  <c r="L510" i="15"/>
  <c r="K510" i="15"/>
  <c r="L506" i="15"/>
  <c r="K506" i="15"/>
  <c r="L502" i="15"/>
  <c r="K502" i="15"/>
  <c r="L498" i="15"/>
  <c r="K498" i="15"/>
  <c r="L494" i="15"/>
  <c r="K494" i="15"/>
  <c r="L490" i="15"/>
  <c r="K490" i="15"/>
  <c r="L486" i="15"/>
  <c r="K486" i="15"/>
  <c r="L482" i="15"/>
  <c r="K482" i="15"/>
  <c r="L478" i="15"/>
  <c r="K478" i="15"/>
  <c r="L474" i="15"/>
  <c r="K474" i="15"/>
  <c r="L470" i="15"/>
  <c r="K470" i="15"/>
  <c r="L466" i="15"/>
  <c r="K466" i="15"/>
  <c r="L462" i="15"/>
  <c r="K462" i="15"/>
  <c r="L458" i="15"/>
  <c r="K458" i="15"/>
  <c r="L454" i="15"/>
  <c r="K454" i="15"/>
  <c r="L450" i="15"/>
  <c r="K450" i="15"/>
  <c r="L446" i="15"/>
  <c r="K446" i="15"/>
  <c r="L442" i="15"/>
  <c r="K442" i="15"/>
  <c r="L438" i="15"/>
  <c r="K438" i="15"/>
  <c r="L434" i="15"/>
  <c r="K434" i="15"/>
  <c r="L430" i="15"/>
  <c r="K430" i="15"/>
  <c r="L426" i="15"/>
  <c r="K426" i="15"/>
  <c r="L422" i="15"/>
  <c r="K422" i="15"/>
  <c r="L418" i="15"/>
  <c r="K418" i="15"/>
  <c r="L414" i="15"/>
  <c r="K414" i="15"/>
  <c r="L410" i="15"/>
  <c r="K410" i="15"/>
  <c r="L406" i="15"/>
  <c r="K406" i="15"/>
  <c r="L402" i="15"/>
  <c r="K402" i="15"/>
  <c r="L398" i="15"/>
  <c r="K398" i="15"/>
  <c r="L394" i="15"/>
  <c r="K394" i="15"/>
  <c r="K390" i="15"/>
  <c r="L390" i="15"/>
  <c r="L386" i="15"/>
  <c r="K386" i="15"/>
  <c r="L382" i="15"/>
  <c r="K382" i="15"/>
  <c r="L378" i="15"/>
  <c r="K378" i="15"/>
  <c r="L374" i="15"/>
  <c r="K374" i="15"/>
  <c r="L370" i="15"/>
  <c r="K370" i="15"/>
  <c r="L366" i="15"/>
  <c r="K366" i="15"/>
  <c r="L362" i="15"/>
  <c r="K362" i="15"/>
  <c r="L358" i="15"/>
  <c r="K358" i="15"/>
  <c r="L354" i="15"/>
  <c r="K354" i="15"/>
  <c r="L350" i="15"/>
  <c r="K350" i="15"/>
  <c r="K346" i="15"/>
  <c r="L346" i="15"/>
  <c r="L342" i="15"/>
  <c r="K342" i="15"/>
  <c r="L338" i="15"/>
  <c r="K338" i="15"/>
  <c r="L334" i="15"/>
  <c r="K334" i="15"/>
  <c r="L330" i="15"/>
  <c r="K330" i="15"/>
  <c r="L326" i="15"/>
  <c r="K326" i="15"/>
  <c r="L322" i="15"/>
  <c r="K322" i="15"/>
  <c r="L318" i="15"/>
  <c r="K318" i="15"/>
  <c r="L314" i="15"/>
  <c r="K314" i="15"/>
  <c r="L310" i="15"/>
  <c r="K310" i="15"/>
  <c r="L306" i="15"/>
  <c r="K306" i="15"/>
  <c r="L302" i="15"/>
  <c r="K302" i="15"/>
  <c r="L298" i="15"/>
  <c r="K298" i="15"/>
  <c r="L294" i="15"/>
  <c r="K294" i="15"/>
  <c r="L290" i="15"/>
  <c r="K290" i="15"/>
  <c r="L286" i="15"/>
  <c r="K286" i="15"/>
  <c r="L282" i="15"/>
  <c r="K282" i="15"/>
  <c r="L278" i="15"/>
  <c r="K278" i="15"/>
  <c r="L274" i="15"/>
  <c r="K274" i="15"/>
  <c r="L270" i="15"/>
  <c r="K270" i="15"/>
  <c r="L266" i="15"/>
  <c r="K266" i="15"/>
  <c r="L262" i="15"/>
  <c r="K262" i="15"/>
  <c r="L258" i="15"/>
  <c r="K258" i="15"/>
  <c r="L254" i="15"/>
  <c r="K254" i="15"/>
  <c r="L250" i="15"/>
  <c r="K250" i="15"/>
  <c r="L246" i="15"/>
  <c r="K246" i="15"/>
  <c r="L242" i="15"/>
  <c r="K242" i="15"/>
  <c r="L238" i="15"/>
  <c r="K238" i="15"/>
  <c r="K234" i="15"/>
  <c r="L234" i="15"/>
  <c r="L230" i="15"/>
  <c r="K230" i="15"/>
  <c r="L226" i="15"/>
  <c r="K226" i="15"/>
  <c r="L222" i="15"/>
  <c r="K222" i="15"/>
  <c r="L218" i="15"/>
  <c r="K218" i="15"/>
  <c r="L214" i="15"/>
  <c r="K214" i="15"/>
  <c r="L210" i="15"/>
  <c r="K210" i="15"/>
  <c r="L206" i="15"/>
  <c r="K206" i="15"/>
  <c r="L202" i="15"/>
  <c r="K202" i="15"/>
  <c r="L198" i="15"/>
  <c r="K198" i="15"/>
  <c r="L194" i="15"/>
  <c r="K194" i="15"/>
  <c r="L190" i="15"/>
  <c r="K190" i="15"/>
  <c r="L186" i="15"/>
  <c r="K186" i="15"/>
  <c r="L182" i="15"/>
  <c r="K182" i="15"/>
  <c r="K178" i="15"/>
  <c r="L178" i="15"/>
  <c r="L174" i="15"/>
  <c r="K174" i="15"/>
  <c r="L170" i="15"/>
  <c r="K170" i="15"/>
  <c r="L166" i="15"/>
  <c r="K166" i="15"/>
  <c r="L162" i="15"/>
  <c r="K162" i="15"/>
  <c r="L158" i="15"/>
  <c r="K158" i="15"/>
  <c r="L154" i="15"/>
  <c r="K154" i="15"/>
  <c r="L150" i="15"/>
  <c r="K150" i="15"/>
  <c r="L146" i="15"/>
  <c r="K146" i="15"/>
  <c r="L142" i="15"/>
  <c r="K142" i="15"/>
  <c r="L138" i="15"/>
  <c r="K138" i="15"/>
  <c r="L134" i="15"/>
  <c r="K134" i="15"/>
  <c r="L130" i="15"/>
  <c r="K130" i="15"/>
  <c r="L126" i="15"/>
  <c r="K126" i="15"/>
  <c r="L122" i="15"/>
  <c r="K122" i="15"/>
  <c r="L118" i="15"/>
  <c r="K118" i="15"/>
  <c r="L114" i="15"/>
  <c r="K114" i="15"/>
  <c r="L110" i="15"/>
  <c r="K110" i="15"/>
  <c r="L106" i="15"/>
  <c r="K106" i="15"/>
  <c r="L102" i="15"/>
  <c r="K102" i="15"/>
  <c r="L98" i="15"/>
  <c r="K98" i="15"/>
  <c r="L94" i="15"/>
  <c r="K94" i="15"/>
  <c r="L90" i="15"/>
  <c r="K90" i="15"/>
  <c r="L86" i="15"/>
  <c r="K86" i="15"/>
  <c r="L82" i="15"/>
  <c r="K82" i="15"/>
  <c r="L78" i="15"/>
  <c r="K78" i="15"/>
  <c r="L74" i="15"/>
  <c r="K74" i="15"/>
  <c r="L70" i="15"/>
  <c r="K70" i="15"/>
  <c r="L66" i="15"/>
  <c r="K66" i="15"/>
  <c r="L62" i="15"/>
  <c r="K62" i="15"/>
  <c r="L58" i="15"/>
  <c r="K58" i="15"/>
  <c r="L54" i="15"/>
  <c r="K54" i="15"/>
  <c r="L50" i="15"/>
  <c r="K50" i="15"/>
  <c r="L46" i="15"/>
  <c r="K46" i="15"/>
  <c r="L42" i="15"/>
  <c r="K42" i="15"/>
  <c r="L38" i="15"/>
  <c r="K38" i="15"/>
  <c r="L34" i="15"/>
  <c r="K34" i="15"/>
  <c r="L30" i="15"/>
  <c r="K30" i="15"/>
  <c r="L26" i="15"/>
  <c r="K26" i="15"/>
  <c r="L22" i="15"/>
  <c r="K22" i="15"/>
  <c r="L18" i="15"/>
  <c r="K18" i="15"/>
  <c r="L14" i="15"/>
  <c r="K14" i="15"/>
  <c r="L10" i="15"/>
  <c r="K10" i="15"/>
  <c r="L6" i="15"/>
  <c r="K6" i="15"/>
  <c r="L1339" i="15"/>
  <c r="K1339" i="15"/>
  <c r="L1331" i="15"/>
  <c r="K1331" i="15"/>
  <c r="K1319" i="15"/>
  <c r="L1319" i="15"/>
  <c r="L1307" i="15"/>
  <c r="K1307" i="15"/>
  <c r="L1299" i="15"/>
  <c r="K1299" i="15"/>
  <c r="L1283" i="15"/>
  <c r="K1283" i="15"/>
  <c r="L1275" i="15"/>
  <c r="K1275" i="15"/>
  <c r="K1263" i="15"/>
  <c r="L1263" i="15"/>
  <c r="L1251" i="15"/>
  <c r="K1251" i="15"/>
  <c r="K1239" i="15"/>
  <c r="L1239" i="15"/>
  <c r="L1227" i="15"/>
  <c r="K1227" i="15"/>
  <c r="K1215" i="15"/>
  <c r="L1215" i="15"/>
  <c r="K1207" i="15"/>
  <c r="L1207" i="15"/>
  <c r="L1195" i="15"/>
  <c r="K1195" i="15"/>
  <c r="K1183" i="15"/>
  <c r="L1183" i="15"/>
  <c r="L1171" i="15"/>
  <c r="K1171" i="15"/>
  <c r="L1163" i="15"/>
  <c r="K1163" i="15"/>
  <c r="K1151" i="15"/>
  <c r="L1151" i="15"/>
  <c r="K1143" i="15"/>
  <c r="L1143" i="15"/>
  <c r="K1127" i="15"/>
  <c r="L1127" i="15"/>
  <c r="L1115" i="15"/>
  <c r="K1115" i="15"/>
  <c r="L1107" i="15"/>
  <c r="K1107" i="15"/>
  <c r="K1095" i="15"/>
  <c r="L1095" i="15"/>
  <c r="L1083" i="15"/>
  <c r="K1083" i="15"/>
  <c r="K1071" i="15"/>
  <c r="L1071" i="15"/>
  <c r="K1063" i="15"/>
  <c r="L1063" i="15"/>
  <c r="K1055" i="15"/>
  <c r="L1055" i="15"/>
  <c r="L1043" i="15"/>
  <c r="K1043" i="15"/>
  <c r="L1031" i="15"/>
  <c r="K1031" i="15"/>
  <c r="K1023" i="15"/>
  <c r="L1023" i="15"/>
  <c r="L1011" i="15"/>
  <c r="K1011" i="15"/>
  <c r="L999" i="15"/>
  <c r="K999" i="15"/>
  <c r="L987" i="15"/>
  <c r="K987" i="15"/>
  <c r="L979" i="15"/>
  <c r="K979" i="15"/>
  <c r="L967" i="15"/>
  <c r="K967" i="15"/>
  <c r="L955" i="15"/>
  <c r="K955" i="15"/>
  <c r="L943" i="15"/>
  <c r="K943" i="15"/>
  <c r="L931" i="15"/>
  <c r="K931" i="15"/>
  <c r="L923" i="15"/>
  <c r="K923" i="15"/>
  <c r="L911" i="15"/>
  <c r="K911" i="15"/>
  <c r="L899" i="15"/>
  <c r="K899" i="15"/>
  <c r="L887" i="15"/>
  <c r="K887" i="15"/>
  <c r="L879" i="15"/>
  <c r="K879" i="15"/>
  <c r="L867" i="15"/>
  <c r="K867" i="15"/>
  <c r="L855" i="15"/>
  <c r="K855" i="15"/>
  <c r="L843" i="15"/>
  <c r="K843" i="15"/>
  <c r="L835" i="15"/>
  <c r="K835" i="15"/>
  <c r="L823" i="15"/>
  <c r="K823" i="15"/>
  <c r="L811" i="15"/>
  <c r="K811" i="15"/>
  <c r="L799" i="15"/>
  <c r="K799" i="15"/>
  <c r="L791" i="15"/>
  <c r="K791" i="15"/>
  <c r="L779" i="15"/>
  <c r="K779" i="15"/>
  <c r="L771" i="15"/>
  <c r="K771" i="15"/>
  <c r="L759" i="15"/>
  <c r="K759" i="15"/>
  <c r="L747" i="15"/>
  <c r="K747" i="15"/>
  <c r="L731" i="15"/>
  <c r="K731" i="15"/>
  <c r="L719" i="15"/>
  <c r="K719" i="15"/>
  <c r="L711" i="15"/>
  <c r="K711" i="15"/>
  <c r="L699" i="15"/>
  <c r="K699" i="15"/>
  <c r="L687" i="15"/>
  <c r="K687" i="15"/>
  <c r="L675" i="15"/>
  <c r="K675" i="15"/>
  <c r="L663" i="15"/>
  <c r="K663" i="15"/>
  <c r="L655" i="15"/>
  <c r="K655" i="15"/>
  <c r="L643" i="15"/>
  <c r="K643" i="15"/>
  <c r="L631" i="15"/>
  <c r="K631" i="15"/>
  <c r="L619" i="15"/>
  <c r="K619" i="15"/>
  <c r="L607" i="15"/>
  <c r="K607" i="15"/>
  <c r="L595" i="15"/>
  <c r="K595" i="15"/>
  <c r="L583" i="15"/>
  <c r="K583" i="15"/>
  <c r="L571" i="15"/>
  <c r="K571" i="15"/>
  <c r="L559" i="15"/>
  <c r="K559" i="15"/>
  <c r="L547" i="15"/>
  <c r="K547" i="15"/>
  <c r="L535" i="15"/>
  <c r="K535" i="15"/>
  <c r="L527" i="15"/>
  <c r="K527" i="15"/>
  <c r="L515" i="15"/>
  <c r="K515" i="15"/>
  <c r="L503" i="15"/>
  <c r="K503" i="15"/>
  <c r="L491" i="15"/>
  <c r="K491" i="15"/>
  <c r="L479" i="15"/>
  <c r="K479" i="15"/>
  <c r="L467" i="15"/>
  <c r="K467" i="15"/>
  <c r="L459" i="15"/>
  <c r="K459" i="15"/>
  <c r="L447" i="15"/>
  <c r="K447" i="15"/>
  <c r="L435" i="15"/>
  <c r="K435" i="15"/>
  <c r="K431" i="15"/>
  <c r="L431" i="15"/>
  <c r="L419" i="15"/>
  <c r="K419" i="15"/>
  <c r="L407" i="15"/>
  <c r="K407" i="15"/>
  <c r="L395" i="15"/>
  <c r="K395" i="15"/>
  <c r="L387" i="15"/>
  <c r="K387" i="15"/>
  <c r="L375" i="15"/>
  <c r="K375" i="15"/>
  <c r="L363" i="15"/>
  <c r="K363" i="15"/>
  <c r="L351" i="15"/>
  <c r="K351" i="15"/>
  <c r="L339" i="15"/>
  <c r="K339" i="15"/>
  <c r="L331" i="15"/>
  <c r="K331" i="15"/>
  <c r="L323" i="15"/>
  <c r="K323" i="15"/>
  <c r="L311" i="15"/>
  <c r="K311" i="15"/>
  <c r="L303" i="15"/>
  <c r="K303" i="15"/>
  <c r="L291" i="15"/>
  <c r="K291" i="15"/>
  <c r="L283" i="15"/>
  <c r="K283" i="15"/>
  <c r="L271" i="15"/>
  <c r="K271" i="15"/>
  <c r="L259" i="15"/>
  <c r="K259" i="15"/>
  <c r="L251" i="15"/>
  <c r="K251" i="15"/>
  <c r="L243" i="15"/>
  <c r="K243" i="15"/>
  <c r="L235" i="15"/>
  <c r="K235" i="15"/>
  <c r="L227" i="15"/>
  <c r="K227" i="15"/>
  <c r="L219" i="15"/>
  <c r="K219" i="15"/>
  <c r="L211" i="15"/>
  <c r="K211" i="15"/>
  <c r="L203" i="15"/>
  <c r="K203" i="15"/>
  <c r="L195" i="15"/>
  <c r="K195" i="15"/>
  <c r="L187" i="15"/>
  <c r="K187" i="15"/>
  <c r="L175" i="15"/>
  <c r="K175" i="15"/>
  <c r="L167" i="15"/>
  <c r="K167" i="15"/>
  <c r="L159" i="15"/>
  <c r="K159" i="15"/>
  <c r="L151" i="15"/>
  <c r="K151" i="15"/>
  <c r="L143" i="15"/>
  <c r="K143" i="15"/>
  <c r="L135" i="15"/>
  <c r="K135" i="15"/>
  <c r="L127" i="15"/>
  <c r="K127" i="15"/>
  <c r="L119" i="15"/>
  <c r="K119" i="15"/>
  <c r="L111" i="15"/>
  <c r="K111" i="15"/>
  <c r="L103" i="15"/>
  <c r="K103" i="15"/>
  <c r="L95" i="15"/>
  <c r="K95" i="15"/>
  <c r="L83" i="15"/>
  <c r="K83" i="15"/>
  <c r="L75" i="15"/>
  <c r="K75" i="15"/>
  <c r="L67" i="15"/>
  <c r="K67" i="15"/>
  <c r="L59" i="15"/>
  <c r="K59" i="15"/>
  <c r="L51" i="15"/>
  <c r="K51" i="15"/>
  <c r="L43" i="15"/>
  <c r="K43" i="15"/>
  <c r="L35" i="15"/>
  <c r="K35" i="15"/>
  <c r="L23" i="15"/>
  <c r="K23" i="15"/>
  <c r="L15" i="15"/>
  <c r="K15" i="15"/>
  <c r="L11" i="15"/>
  <c r="K11" i="15"/>
  <c r="L1341" i="15"/>
  <c r="K1341" i="15"/>
  <c r="L1337" i="15"/>
  <c r="K1337" i="15"/>
  <c r="L1333" i="15"/>
  <c r="K1333" i="15"/>
  <c r="L1329" i="15"/>
  <c r="K1329" i="15"/>
  <c r="L1325" i="15"/>
  <c r="K1325" i="15"/>
  <c r="L1321" i="15"/>
  <c r="K1321" i="15"/>
  <c r="L1317" i="15"/>
  <c r="K1317" i="15"/>
  <c r="L1313" i="15"/>
  <c r="K1313" i="15"/>
  <c r="L1309" i="15"/>
  <c r="K1309" i="15"/>
  <c r="L1305" i="15"/>
  <c r="K1305" i="15"/>
  <c r="L1301" i="15"/>
  <c r="K1301" i="15"/>
  <c r="L1297" i="15"/>
  <c r="K1297" i="15"/>
  <c r="L1293" i="15"/>
  <c r="K1293" i="15"/>
  <c r="L1289" i="15"/>
  <c r="K1289" i="15"/>
  <c r="L1285" i="15"/>
  <c r="K1285" i="15"/>
  <c r="L1281" i="15"/>
  <c r="K1281" i="15"/>
  <c r="L1277" i="15"/>
  <c r="K1277" i="15"/>
  <c r="L1273" i="15"/>
  <c r="K1273" i="15"/>
  <c r="L1269" i="15"/>
  <c r="K1269" i="15"/>
  <c r="L1265" i="15"/>
  <c r="K1265" i="15"/>
  <c r="L1261" i="15"/>
  <c r="K1261" i="15"/>
  <c r="L1257" i="15"/>
  <c r="K1257" i="15"/>
  <c r="L1253" i="15"/>
  <c r="K1253" i="15"/>
  <c r="L1249" i="15"/>
  <c r="K1249" i="15"/>
  <c r="L1245" i="15"/>
  <c r="K1245" i="15"/>
  <c r="L1241" i="15"/>
  <c r="K1241" i="15"/>
  <c r="L1237" i="15"/>
  <c r="K1237" i="15"/>
  <c r="L1233" i="15"/>
  <c r="K1233" i="15"/>
  <c r="L1229" i="15"/>
  <c r="K1229" i="15"/>
  <c r="L1225" i="15"/>
  <c r="K1225" i="15"/>
  <c r="L1221" i="15"/>
  <c r="K1221" i="15"/>
  <c r="L1217" i="15"/>
  <c r="K1217" i="15"/>
  <c r="L1213" i="15"/>
  <c r="K1213" i="15"/>
  <c r="L1209" i="15"/>
  <c r="K1209" i="15"/>
  <c r="L1205" i="15"/>
  <c r="K1205" i="15"/>
  <c r="L1201" i="15"/>
  <c r="K1201" i="15"/>
  <c r="L1197" i="15"/>
  <c r="K1197" i="15"/>
  <c r="L1193" i="15"/>
  <c r="K1193" i="15"/>
  <c r="L1189" i="15"/>
  <c r="K1189" i="15"/>
  <c r="L1185" i="15"/>
  <c r="K1185" i="15"/>
  <c r="L1181" i="15"/>
  <c r="K1181" i="15"/>
  <c r="L1177" i="15"/>
  <c r="K1177" i="15"/>
  <c r="L1173" i="15"/>
  <c r="K1173" i="15"/>
  <c r="L1169" i="15"/>
  <c r="K1169" i="15"/>
  <c r="L1165" i="15"/>
  <c r="K1165" i="15"/>
  <c r="L1161" i="15"/>
  <c r="K1161" i="15"/>
  <c r="L1157" i="15"/>
  <c r="K1157" i="15"/>
  <c r="L1153" i="15"/>
  <c r="K1153" i="15"/>
  <c r="L1149" i="15"/>
  <c r="K1149" i="15"/>
  <c r="L1145" i="15"/>
  <c r="K1145" i="15"/>
  <c r="L1141" i="15"/>
  <c r="K1141" i="15"/>
  <c r="L1137" i="15"/>
  <c r="K1137" i="15"/>
  <c r="L1133" i="15"/>
  <c r="K1133" i="15"/>
  <c r="L1129" i="15"/>
  <c r="K1129" i="15"/>
  <c r="L1125" i="15"/>
  <c r="K1125" i="15"/>
  <c r="L1121" i="15"/>
  <c r="K1121" i="15"/>
  <c r="L1117" i="15"/>
  <c r="K1117" i="15"/>
  <c r="L1113" i="15"/>
  <c r="K1113" i="15"/>
  <c r="L1109" i="15"/>
  <c r="K1109" i="15"/>
  <c r="L1105" i="15"/>
  <c r="K1105" i="15"/>
  <c r="L1101" i="15"/>
  <c r="K1101" i="15"/>
  <c r="L1097" i="15"/>
  <c r="K1097" i="15"/>
  <c r="L1093" i="15"/>
  <c r="K1093" i="15"/>
  <c r="L1089" i="15"/>
  <c r="K1089" i="15"/>
  <c r="L1085" i="15"/>
  <c r="K1085" i="15"/>
  <c r="L1081" i="15"/>
  <c r="K1081" i="15"/>
  <c r="L1077" i="15"/>
  <c r="K1077" i="15"/>
  <c r="L1073" i="15"/>
  <c r="K1073" i="15"/>
  <c r="L1069" i="15"/>
  <c r="K1069" i="15"/>
  <c r="L1065" i="15"/>
  <c r="K1065" i="15"/>
  <c r="L1061" i="15"/>
  <c r="K1061" i="15"/>
  <c r="L1057" i="15"/>
  <c r="K1057" i="15"/>
  <c r="L1053" i="15"/>
  <c r="K1053" i="15"/>
  <c r="L1049" i="15"/>
  <c r="K1049" i="15"/>
  <c r="L1045" i="15"/>
  <c r="K1045" i="15"/>
  <c r="L1041" i="15"/>
  <c r="K1041" i="15"/>
  <c r="L1037" i="15"/>
  <c r="K1037" i="15"/>
  <c r="L1033" i="15"/>
  <c r="K1033" i="15"/>
  <c r="L1029" i="15"/>
  <c r="K1029" i="15"/>
  <c r="L1025" i="15"/>
  <c r="K1025" i="15"/>
  <c r="L1021" i="15"/>
  <c r="K1021" i="15"/>
  <c r="L1017" i="15"/>
  <c r="K1017" i="15"/>
  <c r="L1013" i="15"/>
  <c r="K1013" i="15"/>
  <c r="L1009" i="15"/>
  <c r="K1009" i="15"/>
  <c r="L1005" i="15"/>
  <c r="K1005" i="15"/>
  <c r="L1001" i="15"/>
  <c r="K1001" i="15"/>
  <c r="L997" i="15"/>
  <c r="K997" i="15"/>
  <c r="L993" i="15"/>
  <c r="K993" i="15"/>
  <c r="L989" i="15"/>
  <c r="K989" i="15"/>
  <c r="L985" i="15"/>
  <c r="K985" i="15"/>
  <c r="L981" i="15"/>
  <c r="K981" i="15"/>
  <c r="L977" i="15"/>
  <c r="K977" i="15"/>
  <c r="L973" i="15"/>
  <c r="K973" i="15"/>
  <c r="L969" i="15"/>
  <c r="K969" i="15"/>
  <c r="L965" i="15"/>
  <c r="K965" i="15"/>
  <c r="L961" i="15"/>
  <c r="K961" i="15"/>
  <c r="L957" i="15"/>
  <c r="K957" i="15"/>
  <c r="L953" i="15"/>
  <c r="K953" i="15"/>
  <c r="L949" i="15"/>
  <c r="K949" i="15"/>
  <c r="L945" i="15"/>
  <c r="K945" i="15"/>
  <c r="L941" i="15"/>
  <c r="K941" i="15"/>
  <c r="L937" i="15"/>
  <c r="K937" i="15"/>
  <c r="L933" i="15"/>
  <c r="K933" i="15"/>
  <c r="L929" i="15"/>
  <c r="K929" i="15"/>
  <c r="L925" i="15"/>
  <c r="K925" i="15"/>
  <c r="L921" i="15"/>
  <c r="K921" i="15"/>
  <c r="L917" i="15"/>
  <c r="K917" i="15"/>
  <c r="L913" i="15"/>
  <c r="K913" i="15"/>
  <c r="L909" i="15"/>
  <c r="K909" i="15"/>
  <c r="L905" i="15"/>
  <c r="K905" i="15"/>
  <c r="L901" i="15"/>
  <c r="K901" i="15"/>
  <c r="L897" i="15"/>
  <c r="K897" i="15"/>
  <c r="L893" i="15"/>
  <c r="K893" i="15"/>
  <c r="L889" i="15"/>
  <c r="K889" i="15"/>
  <c r="L885" i="15"/>
  <c r="K885" i="15"/>
  <c r="L881" i="15"/>
  <c r="K881" i="15"/>
  <c r="L877" i="15"/>
  <c r="K877" i="15"/>
  <c r="L873" i="15"/>
  <c r="K873" i="15"/>
  <c r="L869" i="15"/>
  <c r="K869" i="15"/>
  <c r="L865" i="15"/>
  <c r="K865" i="15"/>
  <c r="L861" i="15"/>
  <c r="K861" i="15"/>
  <c r="L857" i="15"/>
  <c r="K857" i="15"/>
  <c r="L853" i="15"/>
  <c r="K853" i="15"/>
  <c r="L849" i="15"/>
  <c r="K849" i="15"/>
  <c r="L845" i="15"/>
  <c r="K845" i="15"/>
  <c r="L841" i="15"/>
  <c r="K841" i="15"/>
  <c r="L837" i="15"/>
  <c r="K837" i="15"/>
  <c r="L833" i="15"/>
  <c r="K833" i="15"/>
  <c r="L829" i="15"/>
  <c r="K829" i="15"/>
  <c r="L825" i="15"/>
  <c r="K825" i="15"/>
  <c r="L821" i="15"/>
  <c r="K821" i="15"/>
  <c r="L817" i="15"/>
  <c r="K817" i="15"/>
  <c r="L813" i="15"/>
  <c r="K813" i="15"/>
  <c r="L809" i="15"/>
  <c r="K809" i="15"/>
  <c r="L805" i="15"/>
  <c r="K805" i="15"/>
  <c r="L801" i="15"/>
  <c r="K801" i="15"/>
  <c r="L797" i="15"/>
  <c r="K797" i="15"/>
  <c r="L793" i="15"/>
  <c r="K793" i="15"/>
  <c r="L789" i="15"/>
  <c r="K789" i="15"/>
  <c r="L785" i="15"/>
  <c r="K785" i="15"/>
  <c r="L781" i="15"/>
  <c r="K781" i="15"/>
  <c r="L777" i="15"/>
  <c r="K777" i="15"/>
  <c r="L773" i="15"/>
  <c r="K773" i="15"/>
  <c r="L769" i="15"/>
  <c r="K769" i="15"/>
  <c r="L765" i="15"/>
  <c r="K765" i="15"/>
  <c r="L761" i="15"/>
  <c r="K761" i="15"/>
  <c r="L757" i="15"/>
  <c r="K757" i="15"/>
  <c r="L753" i="15"/>
  <c r="K753" i="15"/>
  <c r="L749" i="15"/>
  <c r="K749" i="15"/>
  <c r="L745" i="15"/>
  <c r="K745" i="15"/>
  <c r="L741" i="15"/>
  <c r="K741" i="15"/>
  <c r="L737" i="15"/>
  <c r="K737" i="15"/>
  <c r="L733" i="15"/>
  <c r="K733" i="15"/>
  <c r="L729" i="15"/>
  <c r="K729" i="15"/>
  <c r="L725" i="15"/>
  <c r="K725" i="15"/>
  <c r="L721" i="15"/>
  <c r="K721" i="15"/>
  <c r="L717" i="15"/>
  <c r="K717" i="15"/>
  <c r="L713" i="15"/>
  <c r="K713" i="15"/>
  <c r="L709" i="15"/>
  <c r="K709" i="15"/>
  <c r="L705" i="15"/>
  <c r="K705" i="15"/>
  <c r="L701" i="15"/>
  <c r="K701" i="15"/>
  <c r="L697" i="15"/>
  <c r="K697" i="15"/>
  <c r="L693" i="15"/>
  <c r="K693" i="15"/>
  <c r="L689" i="15"/>
  <c r="K689" i="15"/>
  <c r="L685" i="15"/>
  <c r="K685" i="15"/>
  <c r="L681" i="15"/>
  <c r="K681" i="15"/>
  <c r="L677" i="15"/>
  <c r="K677" i="15"/>
  <c r="L673" i="15"/>
  <c r="K673" i="15"/>
  <c r="L669" i="15"/>
  <c r="K669" i="15"/>
  <c r="L665" i="15"/>
  <c r="K665" i="15"/>
  <c r="L661" i="15"/>
  <c r="K661" i="15"/>
  <c r="L657" i="15"/>
  <c r="K657" i="15"/>
  <c r="L653" i="15"/>
  <c r="K653" i="15"/>
  <c r="L649" i="15"/>
  <c r="K649" i="15"/>
  <c r="L645" i="15"/>
  <c r="K645" i="15"/>
  <c r="L641" i="15"/>
  <c r="K641" i="15"/>
  <c r="L637" i="15"/>
  <c r="K637" i="15"/>
  <c r="L633" i="15"/>
  <c r="K633" i="15"/>
  <c r="L629" i="15"/>
  <c r="K629" i="15"/>
  <c r="L625" i="15"/>
  <c r="K625" i="15"/>
  <c r="L621" i="15"/>
  <c r="K621" i="15"/>
  <c r="L617" i="15"/>
  <c r="K617" i="15"/>
  <c r="L613" i="15"/>
  <c r="K613" i="15"/>
  <c r="L609" i="15"/>
  <c r="K609" i="15"/>
  <c r="L605" i="15"/>
  <c r="K605" i="15"/>
  <c r="L601" i="15"/>
  <c r="K601" i="15"/>
  <c r="L597" i="15"/>
  <c r="K597" i="15"/>
  <c r="L593" i="15"/>
  <c r="K593" i="15"/>
  <c r="L589" i="15"/>
  <c r="K589" i="15"/>
  <c r="L585" i="15"/>
  <c r="K585" i="15"/>
  <c r="L581" i="15"/>
  <c r="K581" i="15"/>
  <c r="L577" i="15"/>
  <c r="K577" i="15"/>
  <c r="L573" i="15"/>
  <c r="K573" i="15"/>
  <c r="L569" i="15"/>
  <c r="K569" i="15"/>
  <c r="L565" i="15"/>
  <c r="K565" i="15"/>
  <c r="L561" i="15"/>
  <c r="K561" i="15"/>
  <c r="L557" i="15"/>
  <c r="K557" i="15"/>
  <c r="L553" i="15"/>
  <c r="K553" i="15"/>
  <c r="L549" i="15"/>
  <c r="K549" i="15"/>
  <c r="L545" i="15"/>
  <c r="K545" i="15"/>
  <c r="L541" i="15"/>
  <c r="K541" i="15"/>
  <c r="L537" i="15"/>
  <c r="K537" i="15"/>
  <c r="L533" i="15"/>
  <c r="K533" i="15"/>
  <c r="L529" i="15"/>
  <c r="K529" i="15"/>
  <c r="L525" i="15"/>
  <c r="K525" i="15"/>
  <c r="L521" i="15"/>
  <c r="K521" i="15"/>
  <c r="L517" i="15"/>
  <c r="K517" i="15"/>
  <c r="L513" i="15"/>
  <c r="K513" i="15"/>
  <c r="L509" i="15"/>
  <c r="K509" i="15"/>
  <c r="L505" i="15"/>
  <c r="K505" i="15"/>
  <c r="L501" i="15"/>
  <c r="K501" i="15"/>
  <c r="L497" i="15"/>
  <c r="K497" i="15"/>
  <c r="L493" i="15"/>
  <c r="K493" i="15"/>
  <c r="L489" i="15"/>
  <c r="K489" i="15"/>
  <c r="L485" i="15"/>
  <c r="K485" i="15"/>
  <c r="L481" i="15"/>
  <c r="K481" i="15"/>
  <c r="L477" i="15"/>
  <c r="K477" i="15"/>
  <c r="L473" i="15"/>
  <c r="K473" i="15"/>
  <c r="L469" i="15"/>
  <c r="K469" i="15"/>
  <c r="L465" i="15"/>
  <c r="K465" i="15"/>
  <c r="L461" i="15"/>
  <c r="K461" i="15"/>
  <c r="L457" i="15"/>
  <c r="K457" i="15"/>
  <c r="L453" i="15"/>
  <c r="K453" i="15"/>
  <c r="L449" i="15"/>
  <c r="K449" i="15"/>
  <c r="L445" i="15"/>
  <c r="K445" i="15"/>
  <c r="L441" i="15"/>
  <c r="K441" i="15"/>
  <c r="L437" i="15"/>
  <c r="K437" i="15"/>
  <c r="L433" i="15"/>
  <c r="K433" i="15"/>
  <c r="L429" i="15"/>
  <c r="K429" i="15"/>
  <c r="L425" i="15"/>
  <c r="K425" i="15"/>
  <c r="L421" i="15"/>
  <c r="K421" i="15"/>
  <c r="L417" i="15"/>
  <c r="K417" i="15"/>
  <c r="L413" i="15"/>
  <c r="K413" i="15"/>
  <c r="L409" i="15"/>
  <c r="K409" i="15"/>
  <c r="L405" i="15"/>
  <c r="K405" i="15"/>
  <c r="L401" i="15"/>
  <c r="K401" i="15"/>
  <c r="L397" i="15"/>
  <c r="K397" i="15"/>
  <c r="L393" i="15"/>
  <c r="K393" i="15"/>
  <c r="L389" i="15"/>
  <c r="K389" i="15"/>
  <c r="L385" i="15"/>
  <c r="K385" i="15"/>
  <c r="L381" i="15"/>
  <c r="K381" i="15"/>
  <c r="L377" i="15"/>
  <c r="K377" i="15"/>
  <c r="L373" i="15"/>
  <c r="K373" i="15"/>
  <c r="L369" i="15"/>
  <c r="K369" i="15"/>
  <c r="L365" i="15"/>
  <c r="K365" i="15"/>
  <c r="L361" i="15"/>
  <c r="K361" i="15"/>
  <c r="L357" i="15"/>
  <c r="K357" i="15"/>
  <c r="L353" i="15"/>
  <c r="K353" i="15"/>
  <c r="L349" i="15"/>
  <c r="K349" i="15"/>
  <c r="L345" i="15"/>
  <c r="K345" i="15"/>
  <c r="L341" i="15"/>
  <c r="K341" i="15"/>
  <c r="L337" i="15"/>
  <c r="K337" i="15"/>
  <c r="L333" i="15"/>
  <c r="K333" i="15"/>
  <c r="L329" i="15"/>
  <c r="K329" i="15"/>
  <c r="L325" i="15"/>
  <c r="K325" i="15"/>
  <c r="L321" i="15"/>
  <c r="K321" i="15"/>
  <c r="L317" i="15"/>
  <c r="K317" i="15"/>
  <c r="L313" i="15"/>
  <c r="K313" i="15"/>
  <c r="L309" i="15"/>
  <c r="K309" i="15"/>
  <c r="L305" i="15"/>
  <c r="K305" i="15"/>
  <c r="L301" i="15"/>
  <c r="K301" i="15"/>
  <c r="L297" i="15"/>
  <c r="K297" i="15"/>
  <c r="L293" i="15"/>
  <c r="K293" i="15"/>
  <c r="L289" i="15"/>
  <c r="K289" i="15"/>
  <c r="L285" i="15"/>
  <c r="K285" i="15"/>
  <c r="L281" i="15"/>
  <c r="K281" i="15"/>
  <c r="L277" i="15"/>
  <c r="K277" i="15"/>
  <c r="L273" i="15"/>
  <c r="K273" i="15"/>
  <c r="L269" i="15"/>
  <c r="K269" i="15"/>
  <c r="L265" i="15"/>
  <c r="K265" i="15"/>
  <c r="L261" i="15"/>
  <c r="K261" i="15"/>
  <c r="L257" i="15"/>
  <c r="K257" i="15"/>
  <c r="L253" i="15"/>
  <c r="K253" i="15"/>
  <c r="L249" i="15"/>
  <c r="K249" i="15"/>
  <c r="L245" i="15"/>
  <c r="K245" i="15"/>
  <c r="L241" i="15"/>
  <c r="K241" i="15"/>
  <c r="L237" i="15"/>
  <c r="K237" i="15"/>
  <c r="L233" i="15"/>
  <c r="K233" i="15"/>
  <c r="L229" i="15"/>
  <c r="K229" i="15"/>
  <c r="L225" i="15"/>
  <c r="K225" i="15"/>
  <c r="L221" i="15"/>
  <c r="K221" i="15"/>
  <c r="L217" i="15"/>
  <c r="K217" i="15"/>
  <c r="L213" i="15"/>
  <c r="K213" i="15"/>
  <c r="L209" i="15"/>
  <c r="K209" i="15"/>
  <c r="L205" i="15"/>
  <c r="K205" i="15"/>
  <c r="L201" i="15"/>
  <c r="K201" i="15"/>
  <c r="L197" i="15"/>
  <c r="K197" i="15"/>
  <c r="L193" i="15"/>
  <c r="K193" i="15"/>
  <c r="L189" i="15"/>
  <c r="K189" i="15"/>
  <c r="L185" i="15"/>
  <c r="K185" i="15"/>
  <c r="L181" i="15"/>
  <c r="K181" i="15"/>
  <c r="L177" i="15"/>
  <c r="K177" i="15"/>
  <c r="L173" i="15"/>
  <c r="K173" i="15"/>
  <c r="L169" i="15"/>
  <c r="K169" i="15"/>
  <c r="L165" i="15"/>
  <c r="K165" i="15"/>
  <c r="L161" i="15"/>
  <c r="K161" i="15"/>
  <c r="L157" i="15"/>
  <c r="K157" i="15"/>
  <c r="L153" i="15"/>
  <c r="K153" i="15"/>
  <c r="K149" i="15"/>
  <c r="L149" i="15"/>
  <c r="L145" i="15"/>
  <c r="K145" i="15"/>
  <c r="L141" i="15"/>
  <c r="K141" i="15"/>
  <c r="L137" i="15"/>
  <c r="K137" i="15"/>
  <c r="L133" i="15"/>
  <c r="K133" i="15"/>
  <c r="L129" i="15"/>
  <c r="K129" i="15"/>
  <c r="L125" i="15"/>
  <c r="K125" i="15"/>
  <c r="L121" i="15"/>
  <c r="K121" i="15"/>
  <c r="L117" i="15"/>
  <c r="K117" i="15"/>
  <c r="L113" i="15"/>
  <c r="K113" i="15"/>
  <c r="L109" i="15"/>
  <c r="K109" i="15"/>
  <c r="L105" i="15"/>
  <c r="K105" i="15"/>
  <c r="L101" i="15"/>
  <c r="K101" i="15"/>
  <c r="L97" i="15"/>
  <c r="K97" i="15"/>
  <c r="L93" i="15"/>
  <c r="K93" i="15"/>
  <c r="L89" i="15"/>
  <c r="K89" i="15"/>
  <c r="L85" i="15"/>
  <c r="K85" i="15"/>
  <c r="L81" i="15"/>
  <c r="K81" i="15"/>
  <c r="L77" i="15"/>
  <c r="K77" i="15"/>
  <c r="L73" i="15"/>
  <c r="K73" i="15"/>
  <c r="L69" i="15"/>
  <c r="K69" i="15"/>
  <c r="L65" i="15"/>
  <c r="K65" i="15"/>
  <c r="L61" i="15"/>
  <c r="K61" i="15"/>
  <c r="L57" i="15"/>
  <c r="K57" i="15"/>
  <c r="L53" i="15"/>
  <c r="K53" i="15"/>
  <c r="L49" i="15"/>
  <c r="K49" i="15"/>
  <c r="L45" i="15"/>
  <c r="K45" i="15"/>
  <c r="L41" i="15"/>
  <c r="K41" i="15"/>
  <c r="L37" i="15"/>
  <c r="K37" i="15"/>
  <c r="L33" i="15"/>
  <c r="K33" i="15"/>
  <c r="L29" i="15"/>
  <c r="K29" i="15"/>
  <c r="L25" i="15"/>
  <c r="K25" i="15"/>
  <c r="L21" i="15"/>
  <c r="K21" i="15"/>
  <c r="L17" i="15"/>
  <c r="K17" i="15"/>
  <c r="L13" i="15"/>
  <c r="K13" i="15"/>
  <c r="L9" i="15"/>
  <c r="K9" i="15"/>
  <c r="K1335" i="15"/>
  <c r="L1335" i="15"/>
  <c r="L1323" i="15"/>
  <c r="K1323" i="15"/>
  <c r="K1311" i="15"/>
  <c r="L1311" i="15"/>
  <c r="L1291" i="15"/>
  <c r="K1291" i="15"/>
  <c r="K1279" i="15"/>
  <c r="L1279" i="15"/>
  <c r="L1267" i="15"/>
  <c r="K1267" i="15"/>
  <c r="K1255" i="15"/>
  <c r="L1255" i="15"/>
  <c r="L1243" i="15"/>
  <c r="K1243" i="15"/>
  <c r="K1231" i="15"/>
  <c r="L1231" i="15"/>
  <c r="L1219" i="15"/>
  <c r="K1219" i="15"/>
  <c r="L1203" i="15"/>
  <c r="K1203" i="15"/>
  <c r="L1187" i="15"/>
  <c r="K1187" i="15"/>
  <c r="K1175" i="15"/>
  <c r="L1175" i="15"/>
  <c r="K1159" i="15"/>
  <c r="L1159" i="15"/>
  <c r="L1147" i="15"/>
  <c r="K1147" i="15"/>
  <c r="K1135" i="15"/>
  <c r="L1135" i="15"/>
  <c r="L1123" i="15"/>
  <c r="K1123" i="15"/>
  <c r="K1103" i="15"/>
  <c r="L1103" i="15"/>
  <c r="L1091" i="15"/>
  <c r="K1091" i="15"/>
  <c r="L1075" i="15"/>
  <c r="K1075" i="15"/>
  <c r="L1059" i="15"/>
  <c r="K1059" i="15"/>
  <c r="K1047" i="15"/>
  <c r="L1047" i="15"/>
  <c r="L1035" i="15"/>
  <c r="K1035" i="15"/>
  <c r="L1015" i="15"/>
  <c r="K1015" i="15"/>
  <c r="L1003" i="15"/>
  <c r="K1003" i="15"/>
  <c r="L991" i="15"/>
  <c r="K991" i="15"/>
  <c r="L975" i="15"/>
  <c r="K975" i="15"/>
  <c r="L959" i="15"/>
  <c r="K959" i="15"/>
  <c r="L947" i="15"/>
  <c r="K947" i="15"/>
  <c r="L935" i="15"/>
  <c r="K935" i="15"/>
  <c r="L919" i="15"/>
  <c r="K919" i="15"/>
  <c r="L907" i="15"/>
  <c r="K907" i="15"/>
  <c r="L891" i="15"/>
  <c r="K891" i="15"/>
  <c r="L875" i="15"/>
  <c r="K875" i="15"/>
  <c r="L859" i="15"/>
  <c r="K859" i="15"/>
  <c r="L847" i="15"/>
  <c r="K847" i="15"/>
  <c r="L831" i="15"/>
  <c r="K831" i="15"/>
  <c r="L819" i="15"/>
  <c r="K819" i="15"/>
  <c r="L807" i="15"/>
  <c r="K807" i="15"/>
  <c r="L787" i="15"/>
  <c r="K787" i="15"/>
  <c r="L775" i="15"/>
  <c r="K775" i="15"/>
  <c r="L763" i="15"/>
  <c r="K763" i="15"/>
  <c r="L751" i="15"/>
  <c r="K751" i="15"/>
  <c r="L739" i="15"/>
  <c r="K739" i="15"/>
  <c r="L723" i="15"/>
  <c r="K723" i="15"/>
  <c r="L707" i="15"/>
  <c r="K707" i="15"/>
  <c r="L691" i="15"/>
  <c r="K691" i="15"/>
  <c r="L679" i="15"/>
  <c r="K679" i="15"/>
  <c r="L667" i="15"/>
  <c r="K667" i="15"/>
  <c r="L651" i="15"/>
  <c r="K651" i="15"/>
  <c r="L635" i="15"/>
  <c r="K635" i="15"/>
  <c r="L623" i="15"/>
  <c r="K623" i="15"/>
  <c r="L611" i="15"/>
  <c r="K611" i="15"/>
  <c r="L599" i="15"/>
  <c r="K599" i="15"/>
  <c r="L587" i="15"/>
  <c r="K587" i="15"/>
  <c r="L567" i="15"/>
  <c r="K567" i="15"/>
  <c r="L555" i="15"/>
  <c r="K555" i="15"/>
  <c r="L539" i="15"/>
  <c r="K539" i="15"/>
  <c r="L523" i="15"/>
  <c r="K523" i="15"/>
  <c r="L511" i="15"/>
  <c r="K511" i="15"/>
  <c r="L499" i="15"/>
  <c r="K499" i="15"/>
  <c r="L487" i="15"/>
  <c r="K487" i="15"/>
  <c r="L471" i="15"/>
  <c r="K471" i="15"/>
  <c r="L455" i="15"/>
  <c r="K455" i="15"/>
  <c r="L439" i="15"/>
  <c r="K439" i="15"/>
  <c r="L427" i="15"/>
  <c r="K427" i="15"/>
  <c r="L415" i="15"/>
  <c r="K415" i="15"/>
  <c r="L399" i="15"/>
  <c r="K399" i="15"/>
  <c r="L383" i="15"/>
  <c r="K383" i="15"/>
  <c r="L371" i="15"/>
  <c r="K371" i="15"/>
  <c r="L355" i="15"/>
  <c r="K355" i="15"/>
  <c r="L343" i="15"/>
  <c r="K343" i="15"/>
  <c r="L327" i="15"/>
  <c r="K327" i="15"/>
  <c r="L315" i="15"/>
  <c r="K315" i="15"/>
  <c r="L295" i="15"/>
  <c r="K295" i="15"/>
  <c r="L279" i="15"/>
  <c r="K279" i="15"/>
  <c r="L179" i="15"/>
  <c r="K179" i="15"/>
  <c r="L1340" i="15"/>
  <c r="K1340" i="15"/>
  <c r="L1336" i="15"/>
  <c r="K1336" i="15"/>
  <c r="L1332" i="15"/>
  <c r="K1332" i="15"/>
  <c r="L1328" i="15"/>
  <c r="K1328" i="15"/>
  <c r="L1324" i="15"/>
  <c r="K1324" i="15"/>
  <c r="L1320" i="15"/>
  <c r="K1320" i="15"/>
  <c r="L1316" i="15"/>
  <c r="K1316" i="15"/>
  <c r="L1312" i="15"/>
  <c r="K1312" i="15"/>
  <c r="L1308" i="15"/>
  <c r="K1308" i="15"/>
  <c r="L1304" i="15"/>
  <c r="K1304" i="15"/>
  <c r="L1300" i="15"/>
  <c r="K1300" i="15"/>
  <c r="L1296" i="15"/>
  <c r="K1296" i="15"/>
  <c r="L1292" i="15"/>
  <c r="K1292" i="15"/>
  <c r="L1288" i="15"/>
  <c r="K1288" i="15"/>
  <c r="L1284" i="15"/>
  <c r="K1284" i="15"/>
  <c r="L1280" i="15"/>
  <c r="K1280" i="15"/>
  <c r="L1276" i="15"/>
  <c r="K1276" i="15"/>
  <c r="L1272" i="15"/>
  <c r="K1272" i="15"/>
  <c r="L1268" i="15"/>
  <c r="K1268" i="15"/>
  <c r="L1264" i="15"/>
  <c r="K1264" i="15"/>
  <c r="L1260" i="15"/>
  <c r="K1260" i="15"/>
  <c r="L1256" i="15"/>
  <c r="K1256" i="15"/>
  <c r="L1252" i="15"/>
  <c r="K1252" i="15"/>
  <c r="L1248" i="15"/>
  <c r="K1248" i="15"/>
  <c r="L1244" i="15"/>
  <c r="K1244" i="15"/>
  <c r="L1240" i="15"/>
  <c r="K1240" i="15"/>
  <c r="L1236" i="15"/>
  <c r="K1236" i="15"/>
  <c r="L1232" i="15"/>
  <c r="K1232" i="15"/>
  <c r="L1228" i="15"/>
  <c r="K1228" i="15"/>
  <c r="L1224" i="15"/>
  <c r="K1224" i="15"/>
  <c r="L1220" i="15"/>
  <c r="K1220" i="15"/>
  <c r="L1216" i="15"/>
  <c r="K1216" i="15"/>
  <c r="L1212" i="15"/>
  <c r="K1212" i="15"/>
  <c r="L1208" i="15"/>
  <c r="K1208" i="15"/>
  <c r="L1204" i="15"/>
  <c r="K1204" i="15"/>
  <c r="L1200" i="15"/>
  <c r="K1200" i="15"/>
  <c r="L1196" i="15"/>
  <c r="K1196" i="15"/>
  <c r="L1192" i="15"/>
  <c r="K1192" i="15"/>
  <c r="L1188" i="15"/>
  <c r="K1188" i="15"/>
  <c r="L1184" i="15"/>
  <c r="K1184" i="15"/>
  <c r="L1180" i="15"/>
  <c r="K1180" i="15"/>
  <c r="L1176" i="15"/>
  <c r="K1176" i="15"/>
  <c r="L1172" i="15"/>
  <c r="K1172" i="15"/>
  <c r="L1168" i="15"/>
  <c r="K1168" i="15"/>
  <c r="L1164" i="15"/>
  <c r="K1164" i="15"/>
  <c r="L1160" i="15"/>
  <c r="K1160" i="15"/>
  <c r="L1156" i="15"/>
  <c r="K1156" i="15"/>
  <c r="L1152" i="15"/>
  <c r="K1152" i="15"/>
  <c r="L1148" i="15"/>
  <c r="K1148" i="15"/>
  <c r="L1144" i="15"/>
  <c r="K1144" i="15"/>
  <c r="L1140" i="15"/>
  <c r="K1140" i="15"/>
  <c r="L1136" i="15"/>
  <c r="K1136" i="15"/>
  <c r="L1132" i="15"/>
  <c r="K1132" i="15"/>
  <c r="L1128" i="15"/>
  <c r="K1128" i="15"/>
  <c r="L1124" i="15"/>
  <c r="K1124" i="15"/>
  <c r="L1120" i="15"/>
  <c r="K1120" i="15"/>
  <c r="L1116" i="15"/>
  <c r="K1116" i="15"/>
  <c r="L1112" i="15"/>
  <c r="K1112" i="15"/>
  <c r="L1108" i="15"/>
  <c r="K1108" i="15"/>
  <c r="L1104" i="15"/>
  <c r="K1104" i="15"/>
  <c r="L1100" i="15"/>
  <c r="K1100" i="15"/>
  <c r="L1096" i="15"/>
  <c r="K1096" i="15"/>
  <c r="L1092" i="15"/>
  <c r="K1092" i="15"/>
  <c r="L1088" i="15"/>
  <c r="K1088" i="15"/>
  <c r="L1084" i="15"/>
  <c r="K1084" i="15"/>
  <c r="L1080" i="15"/>
  <c r="K1080" i="15"/>
  <c r="L1076" i="15"/>
  <c r="K1076" i="15"/>
  <c r="L1072" i="15"/>
  <c r="K1072" i="15"/>
  <c r="L1068" i="15"/>
  <c r="K1068" i="15"/>
  <c r="L1064" i="15"/>
  <c r="K1064" i="15"/>
  <c r="L1060" i="15"/>
  <c r="K1060" i="15"/>
  <c r="L1056" i="15"/>
  <c r="K1056" i="15"/>
  <c r="L1052" i="15"/>
  <c r="K1052" i="15"/>
  <c r="L1048" i="15"/>
  <c r="K1048" i="15"/>
  <c r="L1044" i="15"/>
  <c r="K1044" i="15"/>
  <c r="L1040" i="15"/>
  <c r="K1040" i="15"/>
  <c r="L1036" i="15"/>
  <c r="K1036" i="15"/>
  <c r="L1032" i="15"/>
  <c r="K1032" i="15"/>
  <c r="L1028" i="15"/>
  <c r="K1028" i="15"/>
  <c r="L1024" i="15"/>
  <c r="K1024" i="15"/>
  <c r="L1020" i="15"/>
  <c r="K1020" i="15"/>
  <c r="L1016" i="15"/>
  <c r="K1016" i="15"/>
  <c r="K1012" i="15"/>
  <c r="L1012" i="15"/>
  <c r="L1008" i="15"/>
  <c r="K1008" i="15"/>
  <c r="L1004" i="15"/>
  <c r="K1004" i="15"/>
  <c r="L1000" i="15"/>
  <c r="K1000" i="15"/>
  <c r="K996" i="15"/>
  <c r="L996" i="15"/>
  <c r="L992" i="15"/>
  <c r="K992" i="15"/>
  <c r="L988" i="15"/>
  <c r="K988" i="15"/>
  <c r="L984" i="15"/>
  <c r="K984" i="15"/>
  <c r="K980" i="15"/>
  <c r="L980" i="15"/>
  <c r="L976" i="15"/>
  <c r="K976" i="15"/>
  <c r="L972" i="15"/>
  <c r="K972" i="15"/>
  <c r="L968" i="15"/>
  <c r="K968" i="15"/>
  <c r="K964" i="15"/>
  <c r="L964" i="15"/>
  <c r="L960" i="15"/>
  <c r="K960" i="15"/>
  <c r="L956" i="15"/>
  <c r="K956" i="15"/>
  <c r="L952" i="15"/>
  <c r="K952" i="15"/>
  <c r="K948" i="15"/>
  <c r="L948" i="15"/>
  <c r="L944" i="15"/>
  <c r="K944" i="15"/>
  <c r="L940" i="15"/>
  <c r="K940" i="15"/>
  <c r="L936" i="15"/>
  <c r="K936" i="15"/>
  <c r="K932" i="15"/>
  <c r="L932" i="15"/>
  <c r="L928" i="15"/>
  <c r="K928" i="15"/>
  <c r="L924" i="15"/>
  <c r="K924" i="15"/>
  <c r="L920" i="15"/>
  <c r="K920" i="15"/>
  <c r="K916" i="15"/>
  <c r="L916" i="15"/>
  <c r="L912" i="15"/>
  <c r="K912" i="15"/>
  <c r="L908" i="15"/>
  <c r="K908" i="15"/>
  <c r="L904" i="15"/>
  <c r="K904" i="15"/>
  <c r="K900" i="15"/>
  <c r="L900" i="15"/>
  <c r="L896" i="15"/>
  <c r="K896" i="15"/>
  <c r="L892" i="15"/>
  <c r="K892" i="15"/>
  <c r="L888" i="15"/>
  <c r="K888" i="15"/>
  <c r="K884" i="15"/>
  <c r="L884" i="15"/>
  <c r="L880" i="15"/>
  <c r="K880" i="15"/>
  <c r="L876" i="15"/>
  <c r="K876" i="15"/>
  <c r="L872" i="15"/>
  <c r="K872" i="15"/>
  <c r="K868" i="15"/>
  <c r="L868" i="15"/>
  <c r="L864" i="15"/>
  <c r="K864" i="15"/>
  <c r="L860" i="15"/>
  <c r="K860" i="15"/>
  <c r="L856" i="15"/>
  <c r="K856" i="15"/>
  <c r="K852" i="15"/>
  <c r="L852" i="15"/>
  <c r="L848" i="15"/>
  <c r="K848" i="15"/>
  <c r="L844" i="15"/>
  <c r="K844" i="15"/>
  <c r="L840" i="15"/>
  <c r="K840" i="15"/>
  <c r="K836" i="15"/>
  <c r="L836" i="15"/>
  <c r="L832" i="15"/>
  <c r="K832" i="15"/>
  <c r="L828" i="15"/>
  <c r="K828" i="15"/>
  <c r="L824" i="15"/>
  <c r="K824" i="15"/>
  <c r="K820" i="15"/>
  <c r="L820" i="15"/>
  <c r="L816" i="15"/>
  <c r="K816" i="15"/>
  <c r="L812" i="15"/>
  <c r="K812" i="15"/>
  <c r="L808" i="15"/>
  <c r="K808" i="15"/>
  <c r="K804" i="15"/>
  <c r="L804" i="15"/>
  <c r="L800" i="15"/>
  <c r="K800" i="15"/>
  <c r="L796" i="15"/>
  <c r="K796" i="15"/>
  <c r="L792" i="15"/>
  <c r="K792" i="15"/>
  <c r="K788" i="15"/>
  <c r="L788" i="15"/>
  <c r="L784" i="15"/>
  <c r="K784" i="15"/>
  <c r="L780" i="15"/>
  <c r="K780" i="15"/>
  <c r="L776" i="15"/>
  <c r="K776" i="15"/>
  <c r="K772" i="15"/>
  <c r="L772" i="15"/>
  <c r="L768" i="15"/>
  <c r="K768" i="15"/>
  <c r="L764" i="15"/>
  <c r="K764" i="15"/>
  <c r="L760" i="15"/>
  <c r="K760" i="15"/>
  <c r="K756" i="15"/>
  <c r="L756" i="15"/>
  <c r="L752" i="15"/>
  <c r="K752" i="15"/>
  <c r="L748" i="15"/>
  <c r="K748" i="15"/>
  <c r="L744" i="15"/>
  <c r="K744" i="15"/>
  <c r="K740" i="15"/>
  <c r="L740" i="15"/>
  <c r="L736" i="15"/>
  <c r="K736" i="15"/>
  <c r="L732" i="15"/>
  <c r="K732" i="15"/>
  <c r="L728" i="15"/>
  <c r="K728" i="15"/>
  <c r="K724" i="15"/>
  <c r="L724" i="15"/>
  <c r="L720" i="15"/>
  <c r="K720" i="15"/>
  <c r="L716" i="15"/>
  <c r="K716" i="15"/>
  <c r="L712" i="15"/>
  <c r="K712" i="15"/>
  <c r="K708" i="15"/>
  <c r="L708" i="15"/>
  <c r="L704" i="15"/>
  <c r="K704" i="15"/>
  <c r="L700" i="15"/>
  <c r="K700" i="15"/>
  <c r="L696" i="15"/>
  <c r="K696" i="15"/>
  <c r="K692" i="15"/>
  <c r="L692" i="15"/>
  <c r="L688" i="15"/>
  <c r="K688" i="15"/>
  <c r="L684" i="15"/>
  <c r="K684" i="15"/>
  <c r="L680" i="15"/>
  <c r="K680" i="15"/>
  <c r="K676" i="15"/>
  <c r="L676" i="15"/>
  <c r="L672" i="15"/>
  <c r="K672" i="15"/>
  <c r="L668" i="15"/>
  <c r="K668" i="15"/>
  <c r="L664" i="15"/>
  <c r="K664" i="15"/>
  <c r="K660" i="15"/>
  <c r="L660" i="15"/>
  <c r="L656" i="15"/>
  <c r="K656" i="15"/>
  <c r="L652" i="15"/>
  <c r="K652" i="15"/>
  <c r="L648" i="15"/>
  <c r="K648" i="15"/>
  <c r="K644" i="15"/>
  <c r="L644" i="15"/>
  <c r="L640" i="15"/>
  <c r="K640" i="15"/>
  <c r="L636" i="15"/>
  <c r="K636" i="15"/>
  <c r="L632" i="15"/>
  <c r="K632" i="15"/>
  <c r="K628" i="15"/>
  <c r="L628" i="15"/>
  <c r="L624" i="15"/>
  <c r="K624" i="15"/>
  <c r="L620" i="15"/>
  <c r="K620" i="15"/>
  <c r="L616" i="15"/>
  <c r="K616" i="15"/>
  <c r="K612" i="15"/>
  <c r="L612" i="15"/>
  <c r="L608" i="15"/>
  <c r="K608" i="15"/>
  <c r="L604" i="15"/>
  <c r="K604" i="15"/>
  <c r="L600" i="15"/>
  <c r="K600" i="15"/>
  <c r="K596" i="15"/>
  <c r="L596" i="15"/>
  <c r="L592" i="15"/>
  <c r="K592" i="15"/>
  <c r="L588" i="15"/>
  <c r="K588" i="15"/>
  <c r="L584" i="15"/>
  <c r="K584" i="15"/>
  <c r="K580" i="15"/>
  <c r="L580" i="15"/>
  <c r="L576" i="15"/>
  <c r="K576" i="15"/>
  <c r="L572" i="15"/>
  <c r="K572" i="15"/>
  <c r="L568" i="15"/>
  <c r="K568" i="15"/>
  <c r="K564" i="15"/>
  <c r="L564" i="15"/>
  <c r="L560" i="15"/>
  <c r="K560" i="15"/>
  <c r="L556" i="15"/>
  <c r="K556" i="15"/>
  <c r="L552" i="15"/>
  <c r="K552" i="15"/>
  <c r="K548" i="15"/>
  <c r="L548" i="15"/>
  <c r="L544" i="15"/>
  <c r="K544" i="15"/>
  <c r="L540" i="15"/>
  <c r="K540" i="15"/>
  <c r="L536" i="15"/>
  <c r="K536" i="15"/>
  <c r="K532" i="15"/>
  <c r="L532" i="15"/>
  <c r="L528" i="15"/>
  <c r="K528" i="15"/>
  <c r="L524" i="15"/>
  <c r="K524" i="15"/>
  <c r="L520" i="15"/>
  <c r="K520" i="15"/>
  <c r="K516" i="15"/>
  <c r="L516" i="15"/>
  <c r="L512" i="15"/>
  <c r="K512" i="15"/>
  <c r="L508" i="15"/>
  <c r="K508" i="15"/>
  <c r="L504" i="15"/>
  <c r="K504" i="15"/>
  <c r="L500" i="15"/>
  <c r="K500" i="15"/>
  <c r="L496" i="15"/>
  <c r="K496" i="15"/>
  <c r="L492" i="15"/>
  <c r="K492" i="15"/>
  <c r="L488" i="15"/>
  <c r="K488" i="15"/>
  <c r="L484" i="15"/>
  <c r="K484" i="15"/>
  <c r="L480" i="15"/>
  <c r="K480" i="15"/>
  <c r="L476" i="15"/>
  <c r="K476" i="15"/>
  <c r="L472" i="15"/>
  <c r="K472" i="15"/>
  <c r="L468" i="15"/>
  <c r="K468" i="15"/>
  <c r="K464" i="15"/>
  <c r="L464" i="15"/>
  <c r="L460" i="15"/>
  <c r="K460" i="15"/>
  <c r="L456" i="15"/>
  <c r="K456" i="15"/>
  <c r="L452" i="15"/>
  <c r="K452" i="15"/>
  <c r="L448" i="15"/>
  <c r="K448" i="15"/>
  <c r="L444" i="15"/>
  <c r="K444" i="15"/>
  <c r="L440" i="15"/>
  <c r="K440" i="15"/>
  <c r="L436" i="15"/>
  <c r="K436" i="15"/>
  <c r="K432" i="15"/>
  <c r="L432" i="15"/>
  <c r="L428" i="15"/>
  <c r="K428" i="15"/>
  <c r="L424" i="15"/>
  <c r="K424" i="15"/>
  <c r="L420" i="15"/>
  <c r="K420" i="15"/>
  <c r="L416" i="15"/>
  <c r="K416" i="15"/>
  <c r="L412" i="15"/>
  <c r="K412" i="15"/>
  <c r="L408" i="15"/>
  <c r="K408" i="15"/>
  <c r="L404" i="15"/>
  <c r="K404" i="15"/>
  <c r="L400" i="15"/>
  <c r="K400" i="15"/>
  <c r="L396" i="15"/>
  <c r="K396" i="15"/>
  <c r="L392" i="15"/>
  <c r="K392" i="15"/>
  <c r="L388" i="15"/>
  <c r="K388" i="15"/>
  <c r="L384" i="15"/>
  <c r="K384" i="15"/>
  <c r="L380" i="15"/>
  <c r="K380" i="15"/>
  <c r="L376" i="15"/>
  <c r="K376" i="15"/>
  <c r="L372" i="15"/>
  <c r="K372" i="15"/>
  <c r="L368" i="15"/>
  <c r="K368" i="15"/>
  <c r="L364" i="15"/>
  <c r="K364" i="15"/>
  <c r="L360" i="15"/>
  <c r="K360" i="15"/>
  <c r="L356" i="15"/>
  <c r="K356" i="15"/>
  <c r="L352" i="15"/>
  <c r="K352" i="15"/>
  <c r="K348" i="15"/>
  <c r="L348" i="15"/>
  <c r="L344" i="15"/>
  <c r="K344" i="15"/>
  <c r="L340" i="15"/>
  <c r="K340" i="15"/>
  <c r="L336" i="15"/>
  <c r="K336" i="15"/>
  <c r="L332" i="15"/>
  <c r="K332" i="15"/>
  <c r="L328" i="15"/>
  <c r="K328" i="15"/>
  <c r="L324" i="15"/>
  <c r="K324" i="15"/>
  <c r="K320" i="15"/>
  <c r="L320" i="15"/>
  <c r="L316" i="15"/>
  <c r="K316" i="15"/>
  <c r="L312" i="15"/>
  <c r="K312" i="15"/>
  <c r="L308" i="15"/>
  <c r="K308" i="15"/>
  <c r="L304" i="15"/>
  <c r="K304" i="15"/>
  <c r="L300" i="15"/>
  <c r="K300" i="15"/>
  <c r="L296" i="15"/>
  <c r="K296" i="15"/>
  <c r="K292" i="15"/>
  <c r="L292" i="15"/>
  <c r="L288" i="15"/>
  <c r="K288" i="15"/>
  <c r="L284" i="15"/>
  <c r="K284" i="15"/>
  <c r="L280" i="15"/>
  <c r="K280" i="15"/>
  <c r="L276" i="15"/>
  <c r="K276" i="15"/>
  <c r="L272" i="15"/>
  <c r="K272" i="15"/>
  <c r="L268" i="15"/>
  <c r="K268" i="15"/>
  <c r="K264" i="15"/>
  <c r="L264" i="15"/>
  <c r="L260" i="15"/>
  <c r="K260" i="15"/>
  <c r="L256" i="15"/>
  <c r="K256" i="15"/>
  <c r="L252" i="15"/>
  <c r="K252" i="15"/>
  <c r="L248" i="15"/>
  <c r="K248" i="15"/>
  <c r="L244" i="15"/>
  <c r="K244" i="15"/>
  <c r="L240" i="15"/>
  <c r="K240" i="15"/>
  <c r="L236" i="15"/>
  <c r="K236" i="15"/>
  <c r="L232" i="15"/>
  <c r="K232" i="15"/>
  <c r="L228" i="15"/>
  <c r="K228" i="15"/>
  <c r="L224" i="15"/>
  <c r="K224" i="15"/>
  <c r="L220" i="15"/>
  <c r="K220" i="15"/>
  <c r="L216" i="15"/>
  <c r="K216" i="15"/>
  <c r="L212" i="15"/>
  <c r="K212" i="15"/>
  <c r="L208" i="15"/>
  <c r="K208" i="15"/>
  <c r="L204" i="15"/>
  <c r="K204" i="15"/>
  <c r="L200" i="15"/>
  <c r="K200" i="15"/>
  <c r="L196" i="15"/>
  <c r="K196" i="15"/>
  <c r="K192" i="15"/>
  <c r="L192" i="15"/>
  <c r="L188" i="15"/>
  <c r="K188" i="15"/>
  <c r="L184" i="15"/>
  <c r="K184" i="15"/>
  <c r="L180" i="15"/>
  <c r="K180" i="15"/>
  <c r="K176" i="15"/>
  <c r="L176" i="15"/>
  <c r="L172" i="15"/>
  <c r="K172" i="15"/>
  <c r="L168" i="15"/>
  <c r="K168" i="15"/>
  <c r="K164" i="15"/>
  <c r="L164" i="15"/>
  <c r="L160" i="15"/>
  <c r="K160" i="15"/>
  <c r="L156" i="15"/>
  <c r="K156" i="15"/>
  <c r="L152" i="15"/>
  <c r="K152" i="15"/>
  <c r="K148" i="15"/>
  <c r="L148" i="15"/>
  <c r="L144" i="15"/>
  <c r="K144" i="15"/>
  <c r="L140" i="15"/>
  <c r="K140" i="15"/>
  <c r="K136" i="15"/>
  <c r="L136" i="15"/>
  <c r="L132" i="15"/>
  <c r="K132" i="15"/>
  <c r="L128" i="15"/>
  <c r="K128" i="15"/>
  <c r="L124" i="15"/>
  <c r="K124" i="15"/>
  <c r="K120" i="15"/>
  <c r="L120" i="15"/>
  <c r="L116" i="15"/>
  <c r="K116" i="15"/>
  <c r="L112" i="15"/>
  <c r="K112" i="15"/>
  <c r="L108" i="15"/>
  <c r="K108" i="15"/>
  <c r="L104" i="15"/>
  <c r="K104" i="15"/>
  <c r="L100" i="15"/>
  <c r="K100" i="15"/>
  <c r="L96" i="15"/>
  <c r="K96" i="15"/>
  <c r="L92" i="15"/>
  <c r="K92" i="15"/>
  <c r="L88" i="15"/>
  <c r="K88" i="15"/>
  <c r="L84" i="15"/>
  <c r="K84" i="15"/>
  <c r="L80" i="15"/>
  <c r="K80" i="15"/>
  <c r="L76" i="15"/>
  <c r="K76" i="15"/>
  <c r="L72" i="15"/>
  <c r="K72" i="15"/>
  <c r="L68" i="15"/>
  <c r="K68" i="15"/>
  <c r="K64" i="15"/>
  <c r="L64" i="15"/>
  <c r="L60" i="15"/>
  <c r="K60" i="15"/>
  <c r="L56" i="15"/>
  <c r="K56" i="15"/>
  <c r="L52" i="15"/>
  <c r="K52" i="15"/>
  <c r="L48" i="15"/>
  <c r="K48" i="15"/>
  <c r="L44" i="15"/>
  <c r="K44" i="15"/>
  <c r="L40" i="15"/>
  <c r="K40" i="15"/>
  <c r="K36" i="15"/>
  <c r="L36" i="15"/>
  <c r="L32" i="15"/>
  <c r="K32" i="15"/>
  <c r="L28" i="15"/>
  <c r="K28" i="15"/>
  <c r="L24" i="15"/>
  <c r="K24" i="15"/>
  <c r="L20" i="15"/>
  <c r="K20" i="15"/>
  <c r="L16" i="15"/>
  <c r="K16" i="15"/>
  <c r="L12" i="15"/>
  <c r="K12" i="15"/>
  <c r="L8" i="15"/>
  <c r="K8" i="15"/>
  <c r="F1339" i="16"/>
  <c r="E1339" i="16"/>
  <c r="B1339" i="16"/>
  <c r="F1338" i="16"/>
  <c r="E1338" i="16"/>
  <c r="B1338" i="16"/>
  <c r="F1337" i="16"/>
  <c r="E1337" i="16"/>
  <c r="B1337" i="16"/>
  <c r="F1336" i="16"/>
  <c r="E1336" i="16"/>
  <c r="B1336" i="16"/>
  <c r="F1335" i="16"/>
  <c r="E1335" i="16"/>
  <c r="B1335" i="16"/>
  <c r="F1334" i="16"/>
  <c r="E1334" i="16"/>
  <c r="B1334" i="16"/>
  <c r="F1333" i="16"/>
  <c r="E1333" i="16"/>
  <c r="B1333" i="16"/>
  <c r="F1332" i="16"/>
  <c r="E1332" i="16"/>
  <c r="B1332" i="16"/>
  <c r="F1331" i="16"/>
  <c r="E1331" i="16"/>
  <c r="B1331" i="16"/>
  <c r="F1330" i="16"/>
  <c r="E1330" i="16"/>
  <c r="B1330" i="16"/>
  <c r="F1329" i="16"/>
  <c r="E1329" i="16"/>
  <c r="B1329" i="16"/>
  <c r="F1328" i="16"/>
  <c r="E1328" i="16"/>
  <c r="B1328" i="16"/>
  <c r="F1327" i="16"/>
  <c r="E1327" i="16"/>
  <c r="B1327" i="16"/>
  <c r="F1326" i="16"/>
  <c r="E1326" i="16"/>
  <c r="B1326" i="16"/>
  <c r="F1325" i="16"/>
  <c r="E1325" i="16"/>
  <c r="B1325" i="16"/>
  <c r="F1324" i="16"/>
  <c r="E1324" i="16"/>
  <c r="B1324" i="16"/>
  <c r="F1323" i="16"/>
  <c r="E1323" i="16"/>
  <c r="B1323" i="16"/>
  <c r="F1322" i="16"/>
  <c r="E1322" i="16"/>
  <c r="B1322" i="16"/>
  <c r="F1321" i="16"/>
  <c r="E1321" i="16"/>
  <c r="B1321" i="16"/>
  <c r="F1320" i="16"/>
  <c r="E1320" i="16"/>
  <c r="B1320" i="16"/>
  <c r="F1319" i="16"/>
  <c r="E1319" i="16"/>
  <c r="B1319" i="16"/>
  <c r="F1318" i="16"/>
  <c r="E1318" i="16"/>
  <c r="B1318" i="16"/>
  <c r="F1317" i="16"/>
  <c r="E1317" i="16"/>
  <c r="B1317" i="16"/>
  <c r="F1316" i="16"/>
  <c r="E1316" i="16"/>
  <c r="B1316" i="16"/>
  <c r="F1315" i="16"/>
  <c r="E1315" i="16"/>
  <c r="B1315" i="16"/>
  <c r="F1314" i="16"/>
  <c r="E1314" i="16"/>
  <c r="B1314" i="16"/>
  <c r="F1313" i="16"/>
  <c r="E1313" i="16"/>
  <c r="B1313" i="16"/>
  <c r="F1312" i="16"/>
  <c r="E1312" i="16"/>
  <c r="B1312" i="16"/>
  <c r="F1311" i="16"/>
  <c r="E1311" i="16"/>
  <c r="B1311" i="16"/>
  <c r="F1310" i="16"/>
  <c r="E1310" i="16"/>
  <c r="B1310" i="16"/>
  <c r="F1309" i="16"/>
  <c r="E1309" i="16"/>
  <c r="B1309" i="16"/>
  <c r="F1308" i="16"/>
  <c r="E1308" i="16"/>
  <c r="B1308" i="16"/>
  <c r="F1307" i="16"/>
  <c r="E1307" i="16"/>
  <c r="B1307" i="16"/>
  <c r="F1306" i="16"/>
  <c r="E1306" i="16"/>
  <c r="B1306" i="16"/>
  <c r="F1305" i="16"/>
  <c r="E1305" i="16"/>
  <c r="B1305" i="16"/>
  <c r="F1304" i="16"/>
  <c r="E1304" i="16"/>
  <c r="B1304" i="16"/>
  <c r="F1303" i="16"/>
  <c r="E1303" i="16"/>
  <c r="B1303" i="16"/>
  <c r="F1302" i="16"/>
  <c r="E1302" i="16"/>
  <c r="B1302" i="16"/>
  <c r="F1301" i="16"/>
  <c r="E1301" i="16"/>
  <c r="B1301" i="16"/>
  <c r="F1300" i="16"/>
  <c r="E1300" i="16"/>
  <c r="B1300" i="16"/>
  <c r="F1299" i="16"/>
  <c r="E1299" i="16"/>
  <c r="B1299" i="16"/>
  <c r="F1298" i="16"/>
  <c r="E1298" i="16"/>
  <c r="B1298" i="16"/>
  <c r="F1297" i="16"/>
  <c r="E1297" i="16"/>
  <c r="B1297" i="16"/>
  <c r="F1296" i="16"/>
  <c r="E1296" i="16"/>
  <c r="B1296" i="16"/>
  <c r="F1295" i="16"/>
  <c r="E1295" i="16"/>
  <c r="B1295" i="16"/>
  <c r="F1294" i="16"/>
  <c r="E1294" i="16"/>
  <c r="B1294" i="16"/>
  <c r="F1293" i="16"/>
  <c r="E1293" i="16"/>
  <c r="B1293" i="16"/>
  <c r="F1292" i="16"/>
  <c r="E1292" i="16"/>
  <c r="B1292" i="16"/>
  <c r="F1291" i="16"/>
  <c r="E1291" i="16"/>
  <c r="B1291" i="16"/>
  <c r="F1290" i="16"/>
  <c r="E1290" i="16"/>
  <c r="B1290" i="16"/>
  <c r="F1289" i="16"/>
  <c r="E1289" i="16"/>
  <c r="B1289" i="16"/>
  <c r="F1288" i="16"/>
  <c r="E1288" i="16"/>
  <c r="B1288" i="16"/>
  <c r="F1287" i="16"/>
  <c r="E1287" i="16"/>
  <c r="B1287" i="16"/>
  <c r="F1286" i="16"/>
  <c r="E1286" i="16"/>
  <c r="B1286" i="16"/>
  <c r="F1285" i="16"/>
  <c r="E1285" i="16"/>
  <c r="B1285" i="16"/>
  <c r="F1284" i="16"/>
  <c r="E1284" i="16"/>
  <c r="B1284" i="16"/>
  <c r="F1283" i="16"/>
  <c r="E1283" i="16"/>
  <c r="B1283" i="16"/>
  <c r="F1282" i="16"/>
  <c r="E1282" i="16"/>
  <c r="B1282" i="16"/>
  <c r="F1281" i="16"/>
  <c r="E1281" i="16"/>
  <c r="B1281" i="16"/>
  <c r="F1280" i="16"/>
  <c r="E1280" i="16"/>
  <c r="B1280" i="16"/>
  <c r="F1279" i="16"/>
  <c r="E1279" i="16"/>
  <c r="B1279" i="16"/>
  <c r="F1278" i="16"/>
  <c r="E1278" i="16"/>
  <c r="B1278" i="16"/>
  <c r="F1277" i="16"/>
  <c r="E1277" i="16"/>
  <c r="B1277" i="16"/>
  <c r="F1276" i="16"/>
  <c r="E1276" i="16"/>
  <c r="B1276" i="16"/>
  <c r="F1275" i="16"/>
  <c r="E1275" i="16"/>
  <c r="B1275" i="16"/>
  <c r="F1274" i="16"/>
  <c r="E1274" i="16"/>
  <c r="B1274" i="16"/>
  <c r="F1273" i="16"/>
  <c r="E1273" i="16"/>
  <c r="B1273" i="16"/>
  <c r="F1272" i="16"/>
  <c r="E1272" i="16"/>
  <c r="B1272" i="16"/>
  <c r="F1271" i="16"/>
  <c r="E1271" i="16"/>
  <c r="B1271" i="16"/>
  <c r="F1270" i="16"/>
  <c r="E1270" i="16"/>
  <c r="B1270" i="16"/>
  <c r="F1269" i="16"/>
  <c r="E1269" i="16"/>
  <c r="B1269" i="16"/>
  <c r="F1268" i="16"/>
  <c r="E1268" i="16"/>
  <c r="B1268" i="16"/>
  <c r="F1267" i="16"/>
  <c r="E1267" i="16"/>
  <c r="B1267" i="16"/>
  <c r="F1266" i="16"/>
  <c r="E1266" i="16"/>
  <c r="B1266" i="16"/>
  <c r="F1265" i="16"/>
  <c r="E1265" i="16"/>
  <c r="B1265" i="16"/>
  <c r="F1264" i="16"/>
  <c r="E1264" i="16"/>
  <c r="B1264" i="16"/>
  <c r="F1263" i="16"/>
  <c r="E1263" i="16"/>
  <c r="B1263" i="16"/>
  <c r="F1262" i="16"/>
  <c r="E1262" i="16"/>
  <c r="B1262" i="16"/>
  <c r="F1261" i="16"/>
  <c r="E1261" i="16"/>
  <c r="B1261" i="16"/>
  <c r="F1260" i="16"/>
  <c r="E1260" i="16"/>
  <c r="B1260" i="16"/>
  <c r="F1259" i="16"/>
  <c r="E1259" i="16"/>
  <c r="B1259" i="16"/>
  <c r="F1258" i="16"/>
  <c r="E1258" i="16"/>
  <c r="B1258" i="16"/>
  <c r="F1257" i="16"/>
  <c r="E1257" i="16"/>
  <c r="B1257" i="16"/>
  <c r="F1256" i="16"/>
  <c r="E1256" i="16"/>
  <c r="B1256" i="16"/>
  <c r="F1255" i="16"/>
  <c r="E1255" i="16"/>
  <c r="B1255" i="16"/>
  <c r="F1254" i="16"/>
  <c r="E1254" i="16"/>
  <c r="B1254" i="16"/>
  <c r="F1253" i="16"/>
  <c r="E1253" i="16"/>
  <c r="B1253" i="16"/>
  <c r="F1252" i="16"/>
  <c r="E1252" i="16"/>
  <c r="B1252" i="16"/>
  <c r="F1251" i="16"/>
  <c r="E1251" i="16"/>
  <c r="B1251" i="16"/>
  <c r="F1250" i="16"/>
  <c r="E1250" i="16"/>
  <c r="B1250" i="16"/>
  <c r="F1249" i="16"/>
  <c r="E1249" i="16"/>
  <c r="B1249" i="16"/>
  <c r="F1248" i="16"/>
  <c r="E1248" i="16"/>
  <c r="B1248" i="16"/>
  <c r="F1247" i="16"/>
  <c r="E1247" i="16"/>
  <c r="B1247" i="16"/>
  <c r="F1246" i="16"/>
  <c r="E1246" i="16"/>
  <c r="B1246" i="16"/>
  <c r="F1245" i="16"/>
  <c r="E1245" i="16"/>
  <c r="B1245" i="16"/>
  <c r="F1244" i="16"/>
  <c r="E1244" i="16"/>
  <c r="B1244" i="16"/>
  <c r="F1243" i="16"/>
  <c r="E1243" i="16"/>
  <c r="B1243" i="16"/>
  <c r="F1242" i="16"/>
  <c r="E1242" i="16"/>
  <c r="B1242" i="16"/>
  <c r="F1241" i="16"/>
  <c r="E1241" i="16"/>
  <c r="B1241" i="16"/>
  <c r="F1240" i="16"/>
  <c r="E1240" i="16"/>
  <c r="B1240" i="16"/>
  <c r="F1239" i="16"/>
  <c r="E1239" i="16"/>
  <c r="B1239" i="16"/>
  <c r="F1238" i="16"/>
  <c r="E1238" i="16"/>
  <c r="B1238" i="16"/>
  <c r="F1237" i="16"/>
  <c r="E1237" i="16"/>
  <c r="B1237" i="16"/>
  <c r="F1236" i="16"/>
  <c r="E1236" i="16"/>
  <c r="B1236" i="16"/>
  <c r="F1235" i="16"/>
  <c r="E1235" i="16"/>
  <c r="B1235" i="16"/>
  <c r="F1234" i="16"/>
  <c r="E1234" i="16"/>
  <c r="B1234" i="16"/>
  <c r="F1233" i="16"/>
  <c r="E1233" i="16"/>
  <c r="B1233" i="16"/>
  <c r="F1232" i="16"/>
  <c r="E1232" i="16"/>
  <c r="B1232" i="16"/>
  <c r="F1231" i="16"/>
  <c r="E1231" i="16"/>
  <c r="B1231" i="16"/>
  <c r="F1230" i="16"/>
  <c r="E1230" i="16"/>
  <c r="B1230" i="16"/>
  <c r="F1229" i="16"/>
  <c r="E1229" i="16"/>
  <c r="B1229" i="16"/>
  <c r="F1228" i="16"/>
  <c r="E1228" i="16"/>
  <c r="B1228" i="16"/>
  <c r="F1227" i="16"/>
  <c r="E1227" i="16"/>
  <c r="B1227" i="16"/>
  <c r="F1226" i="16"/>
  <c r="E1226" i="16"/>
  <c r="B1226" i="16"/>
  <c r="F1225" i="16"/>
  <c r="E1225" i="16"/>
  <c r="B1225" i="16"/>
  <c r="F1224" i="16"/>
  <c r="E1224" i="16"/>
  <c r="B1224" i="16"/>
  <c r="F1223" i="16"/>
  <c r="E1223" i="16"/>
  <c r="B1223" i="16"/>
  <c r="F1222" i="16"/>
  <c r="E1222" i="16"/>
  <c r="B1222" i="16"/>
  <c r="F1221" i="16"/>
  <c r="E1221" i="16"/>
  <c r="B1221" i="16"/>
  <c r="F1220" i="16"/>
  <c r="E1220" i="16"/>
  <c r="B1220" i="16"/>
  <c r="F1219" i="16"/>
  <c r="E1219" i="16"/>
  <c r="B1219" i="16"/>
  <c r="F1218" i="16"/>
  <c r="E1218" i="16"/>
  <c r="B1218" i="16"/>
  <c r="F1217" i="16"/>
  <c r="E1217" i="16"/>
  <c r="B1217" i="16"/>
  <c r="F1216" i="16"/>
  <c r="E1216" i="16"/>
  <c r="B1216" i="16"/>
  <c r="F1215" i="16"/>
  <c r="E1215" i="16"/>
  <c r="B1215" i="16"/>
  <c r="F1214" i="16"/>
  <c r="E1214" i="16"/>
  <c r="B1214" i="16"/>
  <c r="F1213" i="16"/>
  <c r="E1213" i="16"/>
  <c r="B1213" i="16"/>
  <c r="F1212" i="16"/>
  <c r="E1212" i="16"/>
  <c r="B1212" i="16"/>
  <c r="F1211" i="16"/>
  <c r="E1211" i="16"/>
  <c r="B1211" i="16"/>
  <c r="F1210" i="16"/>
  <c r="E1210" i="16"/>
  <c r="B1210" i="16"/>
  <c r="F1209" i="16"/>
  <c r="E1209" i="16"/>
  <c r="B1209" i="16"/>
  <c r="F1208" i="16"/>
  <c r="E1208" i="16"/>
  <c r="B1208" i="16"/>
  <c r="F1207" i="16"/>
  <c r="E1207" i="16"/>
  <c r="B1207" i="16"/>
  <c r="F1206" i="16"/>
  <c r="E1206" i="16"/>
  <c r="B1206" i="16"/>
  <c r="F1205" i="16"/>
  <c r="E1205" i="16"/>
  <c r="B1205" i="16"/>
  <c r="F1204" i="16"/>
  <c r="E1204" i="16"/>
  <c r="B1204" i="16"/>
  <c r="F1203" i="16"/>
  <c r="E1203" i="16"/>
  <c r="B1203" i="16"/>
  <c r="F1202" i="16"/>
  <c r="E1202" i="16"/>
  <c r="B1202" i="16"/>
  <c r="F1201" i="16"/>
  <c r="E1201" i="16"/>
  <c r="B1201" i="16"/>
  <c r="F1200" i="16"/>
  <c r="E1200" i="16"/>
  <c r="B1200" i="16"/>
  <c r="F1199" i="16"/>
  <c r="E1199" i="16"/>
  <c r="B1199" i="16"/>
  <c r="F1198" i="16"/>
  <c r="E1198" i="16"/>
  <c r="B1198" i="16"/>
  <c r="F1197" i="16"/>
  <c r="E1197" i="16"/>
  <c r="B1197" i="16"/>
  <c r="F1196" i="16"/>
  <c r="E1196" i="16"/>
  <c r="B1196" i="16"/>
  <c r="F1195" i="16"/>
  <c r="E1195" i="16"/>
  <c r="B1195" i="16"/>
  <c r="F1194" i="16"/>
  <c r="E1194" i="16"/>
  <c r="B1194" i="16"/>
  <c r="F1193" i="16"/>
  <c r="E1193" i="16"/>
  <c r="B1193" i="16"/>
  <c r="F1192" i="16"/>
  <c r="E1192" i="16"/>
  <c r="B1192" i="16"/>
  <c r="F1191" i="16"/>
  <c r="E1191" i="16"/>
  <c r="B1191" i="16"/>
  <c r="F1190" i="16"/>
  <c r="E1190" i="16"/>
  <c r="B1190" i="16"/>
  <c r="F1189" i="16"/>
  <c r="E1189" i="16"/>
  <c r="B1189" i="16"/>
  <c r="F1188" i="16"/>
  <c r="E1188" i="16"/>
  <c r="B1188" i="16"/>
  <c r="F1187" i="16"/>
  <c r="E1187" i="16"/>
  <c r="B1187" i="16"/>
  <c r="F1186" i="16"/>
  <c r="E1186" i="16"/>
  <c r="B1186" i="16"/>
  <c r="F1185" i="16"/>
  <c r="E1185" i="16"/>
  <c r="B1185" i="16"/>
  <c r="F1184" i="16"/>
  <c r="E1184" i="16"/>
  <c r="B1184" i="16"/>
  <c r="F1183" i="16"/>
  <c r="E1183" i="16"/>
  <c r="B1183" i="16"/>
  <c r="F1182" i="16"/>
  <c r="E1182" i="16"/>
  <c r="B1182" i="16"/>
  <c r="F1181" i="16"/>
  <c r="E1181" i="16"/>
  <c r="B1181" i="16"/>
  <c r="F1180" i="16"/>
  <c r="E1180" i="16"/>
  <c r="B1180" i="16"/>
  <c r="F1179" i="16"/>
  <c r="E1179" i="16"/>
  <c r="B1179" i="16"/>
  <c r="F1178" i="16"/>
  <c r="E1178" i="16"/>
  <c r="B1178" i="16"/>
  <c r="F1177" i="16"/>
  <c r="E1177" i="16"/>
  <c r="B1177" i="16"/>
  <c r="F1176" i="16"/>
  <c r="E1176" i="16"/>
  <c r="B1176" i="16"/>
  <c r="F1175" i="16"/>
  <c r="E1175" i="16"/>
  <c r="B1175" i="16"/>
  <c r="F1174" i="16"/>
  <c r="E1174" i="16"/>
  <c r="B1174" i="16"/>
  <c r="F1173" i="16"/>
  <c r="E1173" i="16"/>
  <c r="B1173" i="16"/>
  <c r="F1172" i="16"/>
  <c r="E1172" i="16"/>
  <c r="B1172" i="16"/>
  <c r="F1171" i="16"/>
  <c r="E1171" i="16"/>
  <c r="B1171" i="16"/>
  <c r="F1170" i="16"/>
  <c r="E1170" i="16"/>
  <c r="B1170" i="16"/>
  <c r="F1169" i="16"/>
  <c r="E1169" i="16"/>
  <c r="B1169" i="16"/>
  <c r="F1168" i="16"/>
  <c r="E1168" i="16"/>
  <c r="B1168" i="16"/>
  <c r="F1167" i="16"/>
  <c r="E1167" i="16"/>
  <c r="B1167" i="16"/>
  <c r="F1166" i="16"/>
  <c r="E1166" i="16"/>
  <c r="B1166" i="16"/>
  <c r="F1165" i="16"/>
  <c r="E1165" i="16"/>
  <c r="B1165" i="16"/>
  <c r="F1164" i="16"/>
  <c r="E1164" i="16"/>
  <c r="B1164" i="16"/>
  <c r="F1163" i="16"/>
  <c r="E1163" i="16"/>
  <c r="B1163" i="16"/>
  <c r="F1162" i="16"/>
  <c r="E1162" i="16"/>
  <c r="B1162" i="16"/>
  <c r="F1161" i="16"/>
  <c r="E1161" i="16"/>
  <c r="B1161" i="16"/>
  <c r="F1160" i="16"/>
  <c r="E1160" i="16"/>
  <c r="B1160" i="16"/>
  <c r="F1159" i="16"/>
  <c r="E1159" i="16"/>
  <c r="B1159" i="16"/>
  <c r="F1158" i="16"/>
  <c r="E1158" i="16"/>
  <c r="B1158" i="16"/>
  <c r="F1157" i="16"/>
  <c r="E1157" i="16"/>
  <c r="B1157" i="16"/>
  <c r="F1156" i="16"/>
  <c r="E1156" i="16"/>
  <c r="B1156" i="16"/>
  <c r="F1155" i="16"/>
  <c r="E1155" i="16"/>
  <c r="B1155" i="16"/>
  <c r="F1154" i="16"/>
  <c r="E1154" i="16"/>
  <c r="B1154" i="16"/>
  <c r="F1153" i="16"/>
  <c r="E1153" i="16"/>
  <c r="B1153" i="16"/>
  <c r="F1152" i="16"/>
  <c r="E1152" i="16"/>
  <c r="B1152" i="16"/>
  <c r="F1151" i="16"/>
  <c r="E1151" i="16"/>
  <c r="B1151" i="16"/>
  <c r="F1150" i="16"/>
  <c r="E1150" i="16"/>
  <c r="B1150" i="16"/>
  <c r="F1149" i="16"/>
  <c r="E1149" i="16"/>
  <c r="B1149" i="16"/>
  <c r="F1148" i="16"/>
  <c r="E1148" i="16"/>
  <c r="B1148" i="16"/>
  <c r="F1147" i="16"/>
  <c r="E1147" i="16"/>
  <c r="B1147" i="16"/>
  <c r="F1146" i="16"/>
  <c r="E1146" i="16"/>
  <c r="B1146" i="16"/>
  <c r="F1145" i="16"/>
  <c r="E1145" i="16"/>
  <c r="B1145" i="16"/>
  <c r="F1144" i="16"/>
  <c r="E1144" i="16"/>
  <c r="B1144" i="16"/>
  <c r="F1143" i="16"/>
  <c r="E1143" i="16"/>
  <c r="B1143" i="16"/>
  <c r="F1142" i="16"/>
  <c r="E1142" i="16"/>
  <c r="B1142" i="16"/>
  <c r="F1141" i="16"/>
  <c r="E1141" i="16"/>
  <c r="B1141" i="16"/>
  <c r="F1140" i="16"/>
  <c r="E1140" i="16"/>
  <c r="B1140" i="16"/>
  <c r="F1139" i="16"/>
  <c r="E1139" i="16"/>
  <c r="B1139" i="16"/>
  <c r="F1138" i="16"/>
  <c r="E1138" i="16"/>
  <c r="B1138" i="16"/>
  <c r="F1137" i="16"/>
  <c r="E1137" i="16"/>
  <c r="B1137" i="16"/>
  <c r="F1136" i="16"/>
  <c r="E1136" i="16"/>
  <c r="B1136" i="16"/>
  <c r="F1135" i="16"/>
  <c r="E1135" i="16"/>
  <c r="B1135" i="16"/>
  <c r="F1134" i="16"/>
  <c r="E1134" i="16"/>
  <c r="B1134" i="16"/>
  <c r="F1133" i="16"/>
  <c r="E1133" i="16"/>
  <c r="B1133" i="16"/>
  <c r="F1132" i="16"/>
  <c r="E1132" i="16"/>
  <c r="B1132" i="16"/>
  <c r="F1131" i="16"/>
  <c r="E1131" i="16"/>
  <c r="B1131" i="16"/>
  <c r="F1130" i="16"/>
  <c r="E1130" i="16"/>
  <c r="B1130" i="16"/>
  <c r="F1129" i="16"/>
  <c r="E1129" i="16"/>
  <c r="B1129" i="16"/>
  <c r="F1128" i="16"/>
  <c r="E1128" i="16"/>
  <c r="B1128" i="16"/>
  <c r="F1127" i="16"/>
  <c r="E1127" i="16"/>
  <c r="B1127" i="16"/>
  <c r="F1126" i="16"/>
  <c r="E1126" i="16"/>
  <c r="B1126" i="16"/>
  <c r="F1125" i="16"/>
  <c r="E1125" i="16"/>
  <c r="B1125" i="16"/>
  <c r="F1124" i="16"/>
  <c r="E1124" i="16"/>
  <c r="B1124" i="16"/>
  <c r="F1123" i="16"/>
  <c r="E1123" i="16"/>
  <c r="B1123" i="16"/>
  <c r="F1122" i="16"/>
  <c r="E1122" i="16"/>
  <c r="B1122" i="16"/>
  <c r="F1121" i="16"/>
  <c r="E1121" i="16"/>
  <c r="B1121" i="16"/>
  <c r="F1120" i="16"/>
  <c r="E1120" i="16"/>
  <c r="B1120" i="16"/>
  <c r="F1119" i="16"/>
  <c r="E1119" i="16"/>
  <c r="B1119" i="16"/>
  <c r="F1118" i="16"/>
  <c r="E1118" i="16"/>
  <c r="B1118" i="16"/>
  <c r="F1117" i="16"/>
  <c r="E1117" i="16"/>
  <c r="B1117" i="16"/>
  <c r="F1116" i="16"/>
  <c r="E1116" i="16"/>
  <c r="B1116" i="16"/>
  <c r="F1115" i="16"/>
  <c r="E1115" i="16"/>
  <c r="B1115" i="16"/>
  <c r="F1114" i="16"/>
  <c r="E1114" i="16"/>
  <c r="B1114" i="16"/>
  <c r="F1113" i="16"/>
  <c r="E1113" i="16"/>
  <c r="B1113" i="16"/>
  <c r="F1112" i="16"/>
  <c r="E1112" i="16"/>
  <c r="B1112" i="16"/>
  <c r="F1111" i="16"/>
  <c r="E1111" i="16"/>
  <c r="B1111" i="16"/>
  <c r="F1110" i="16"/>
  <c r="E1110" i="16"/>
  <c r="B1110" i="16"/>
  <c r="F1109" i="16"/>
  <c r="E1109" i="16"/>
  <c r="B1109" i="16"/>
  <c r="F1108" i="16"/>
  <c r="E1108" i="16"/>
  <c r="B1108" i="16"/>
  <c r="F1107" i="16"/>
  <c r="E1107" i="16"/>
  <c r="B1107" i="16"/>
  <c r="F1106" i="16"/>
  <c r="E1106" i="16"/>
  <c r="B1106" i="16"/>
  <c r="F1105" i="16"/>
  <c r="E1105" i="16"/>
  <c r="B1105" i="16"/>
  <c r="F1104" i="16"/>
  <c r="E1104" i="16"/>
  <c r="B1104" i="16"/>
  <c r="F1103" i="16"/>
  <c r="E1103" i="16"/>
  <c r="B1103" i="16"/>
  <c r="F1102" i="16"/>
  <c r="E1102" i="16"/>
  <c r="B1102" i="16"/>
  <c r="F1101" i="16"/>
  <c r="E1101" i="16"/>
  <c r="B1101" i="16"/>
  <c r="F1100" i="16"/>
  <c r="E1100" i="16"/>
  <c r="B1100" i="16"/>
  <c r="F1099" i="16"/>
  <c r="E1099" i="16"/>
  <c r="B1099" i="16"/>
  <c r="F1098" i="16"/>
  <c r="E1098" i="16"/>
  <c r="B1098" i="16"/>
  <c r="F1097" i="16"/>
  <c r="E1097" i="16"/>
  <c r="B1097" i="16"/>
  <c r="F1096" i="16"/>
  <c r="E1096" i="16"/>
  <c r="B1096" i="16"/>
  <c r="F1095" i="16"/>
  <c r="E1095" i="16"/>
  <c r="B1095" i="16"/>
  <c r="F1094" i="16"/>
  <c r="E1094" i="16"/>
  <c r="B1094" i="16"/>
  <c r="F1093" i="16"/>
  <c r="E1093" i="16"/>
  <c r="B1093" i="16"/>
  <c r="F1092" i="16"/>
  <c r="E1092" i="16"/>
  <c r="B1092" i="16"/>
  <c r="F1091" i="16"/>
  <c r="E1091" i="16"/>
  <c r="B1091" i="16"/>
  <c r="F1090" i="16"/>
  <c r="E1090" i="16"/>
  <c r="B1090" i="16"/>
  <c r="F1089" i="16"/>
  <c r="E1089" i="16"/>
  <c r="B1089" i="16"/>
  <c r="F1088" i="16"/>
  <c r="E1088" i="16"/>
  <c r="B1088" i="16"/>
  <c r="F1087" i="16"/>
  <c r="E1087" i="16"/>
  <c r="B1087" i="16"/>
  <c r="F1086" i="16"/>
  <c r="E1086" i="16"/>
  <c r="B1086" i="16"/>
  <c r="F1085" i="16"/>
  <c r="E1085" i="16"/>
  <c r="B1085" i="16"/>
  <c r="F1084" i="16"/>
  <c r="E1084" i="16"/>
  <c r="B1084" i="16"/>
  <c r="F1083" i="16"/>
  <c r="E1083" i="16"/>
  <c r="B1083" i="16"/>
  <c r="F1082" i="16"/>
  <c r="E1082" i="16"/>
  <c r="B1082" i="16"/>
  <c r="F1081" i="16"/>
  <c r="E1081" i="16"/>
  <c r="B1081" i="16"/>
  <c r="F1080" i="16"/>
  <c r="E1080" i="16"/>
  <c r="B1080" i="16"/>
  <c r="F1079" i="16"/>
  <c r="E1079" i="16"/>
  <c r="B1079" i="16"/>
  <c r="F1078" i="16"/>
  <c r="E1078" i="16"/>
  <c r="B1078" i="16"/>
  <c r="F1077" i="16"/>
  <c r="E1077" i="16"/>
  <c r="B1077" i="16"/>
  <c r="F1076" i="16"/>
  <c r="E1076" i="16"/>
  <c r="B1076" i="16"/>
  <c r="F1075" i="16"/>
  <c r="E1075" i="16"/>
  <c r="B1075" i="16"/>
  <c r="F1074" i="16"/>
  <c r="E1074" i="16"/>
  <c r="B1074" i="16"/>
  <c r="F1073" i="16"/>
  <c r="E1073" i="16"/>
  <c r="B1073" i="16"/>
  <c r="F1072" i="16"/>
  <c r="E1072" i="16"/>
  <c r="B1072" i="16"/>
  <c r="F1071" i="16"/>
  <c r="E1071" i="16"/>
  <c r="B1071" i="16"/>
  <c r="F1070" i="16"/>
  <c r="E1070" i="16"/>
  <c r="B1070" i="16"/>
  <c r="F1069" i="16"/>
  <c r="E1069" i="16"/>
  <c r="B1069" i="16"/>
  <c r="F1068" i="16"/>
  <c r="E1068" i="16"/>
  <c r="B1068" i="16"/>
  <c r="F1067" i="16"/>
  <c r="E1067" i="16"/>
  <c r="B1067" i="16"/>
  <c r="F1066" i="16"/>
  <c r="E1066" i="16"/>
  <c r="B1066" i="16"/>
  <c r="F1065" i="16"/>
  <c r="E1065" i="16"/>
  <c r="B1065" i="16"/>
  <c r="F1064" i="16"/>
  <c r="E1064" i="16"/>
  <c r="B1064" i="16"/>
  <c r="F1063" i="16"/>
  <c r="E1063" i="16"/>
  <c r="B1063" i="16"/>
  <c r="F1062" i="16"/>
  <c r="E1062" i="16"/>
  <c r="B1062" i="16"/>
  <c r="F1061" i="16"/>
  <c r="E1061" i="16"/>
  <c r="B1061" i="16"/>
  <c r="F1060" i="16"/>
  <c r="E1060" i="16"/>
  <c r="B1060" i="16"/>
  <c r="F1059" i="16"/>
  <c r="E1059" i="16"/>
  <c r="B1059" i="16"/>
  <c r="F1058" i="16"/>
  <c r="E1058" i="16"/>
  <c r="B1058" i="16"/>
  <c r="F1057" i="16"/>
  <c r="E1057" i="16"/>
  <c r="B1057" i="16"/>
  <c r="F1056" i="16"/>
  <c r="E1056" i="16"/>
  <c r="B1056" i="16"/>
  <c r="F1055" i="16"/>
  <c r="E1055" i="16"/>
  <c r="B1055" i="16"/>
  <c r="F1054" i="16"/>
  <c r="E1054" i="16"/>
  <c r="B1054" i="16"/>
  <c r="F1053" i="16"/>
  <c r="E1053" i="16"/>
  <c r="B1053" i="16"/>
  <c r="F1052" i="16"/>
  <c r="E1052" i="16"/>
  <c r="B1052" i="16"/>
  <c r="F1051" i="16"/>
  <c r="E1051" i="16"/>
  <c r="B1051" i="16"/>
  <c r="F1050" i="16"/>
  <c r="E1050" i="16"/>
  <c r="B1050" i="16"/>
  <c r="F1049" i="16"/>
  <c r="E1049" i="16"/>
  <c r="B1049" i="16"/>
  <c r="F1048" i="16"/>
  <c r="E1048" i="16"/>
  <c r="B1048" i="16"/>
  <c r="F1047" i="16"/>
  <c r="E1047" i="16"/>
  <c r="B1047" i="16"/>
  <c r="F1046" i="16"/>
  <c r="E1046" i="16"/>
  <c r="B1046" i="16"/>
  <c r="F1045" i="16"/>
  <c r="E1045" i="16"/>
  <c r="B1045" i="16"/>
  <c r="F1044" i="16"/>
  <c r="E1044" i="16"/>
  <c r="B1044" i="16"/>
  <c r="F1043" i="16"/>
  <c r="E1043" i="16"/>
  <c r="B1043" i="16"/>
  <c r="F1042" i="16"/>
  <c r="E1042" i="16"/>
  <c r="B1042" i="16"/>
  <c r="F1041" i="16"/>
  <c r="E1041" i="16"/>
  <c r="B1041" i="16"/>
  <c r="F1040" i="16"/>
  <c r="E1040" i="16"/>
  <c r="B1040" i="16"/>
  <c r="F1039" i="16"/>
  <c r="E1039" i="16"/>
  <c r="B1039" i="16"/>
  <c r="F1038" i="16"/>
  <c r="E1038" i="16"/>
  <c r="B1038" i="16"/>
  <c r="F1037" i="16"/>
  <c r="E1037" i="16"/>
  <c r="B1037" i="16"/>
  <c r="F1036" i="16"/>
  <c r="E1036" i="16"/>
  <c r="B1036" i="16"/>
  <c r="F1035" i="16"/>
  <c r="E1035" i="16"/>
  <c r="B1035" i="16"/>
  <c r="F1034" i="16"/>
  <c r="E1034" i="16"/>
  <c r="B1034" i="16"/>
  <c r="F1033" i="16"/>
  <c r="E1033" i="16"/>
  <c r="B1033" i="16"/>
  <c r="F1032" i="16"/>
  <c r="E1032" i="16"/>
  <c r="B1032" i="16"/>
  <c r="F1031" i="16"/>
  <c r="E1031" i="16"/>
  <c r="B1031" i="16"/>
  <c r="F1030" i="16"/>
  <c r="E1030" i="16"/>
  <c r="B1030" i="16"/>
  <c r="F1029" i="16"/>
  <c r="E1029" i="16"/>
  <c r="B1029" i="16"/>
  <c r="F1028" i="16"/>
  <c r="E1028" i="16"/>
  <c r="B1028" i="16"/>
  <c r="F1027" i="16"/>
  <c r="E1027" i="16"/>
  <c r="B1027" i="16"/>
  <c r="F1026" i="16"/>
  <c r="E1026" i="16"/>
  <c r="B1026" i="16"/>
  <c r="F1025" i="16"/>
  <c r="E1025" i="16"/>
  <c r="B1025" i="16"/>
  <c r="F1024" i="16"/>
  <c r="E1024" i="16"/>
  <c r="B1024" i="16"/>
  <c r="F1023" i="16"/>
  <c r="E1023" i="16"/>
  <c r="B1023" i="16"/>
  <c r="F1022" i="16"/>
  <c r="E1022" i="16"/>
  <c r="B1022" i="16"/>
  <c r="F1021" i="16"/>
  <c r="E1021" i="16"/>
  <c r="B1021" i="16"/>
  <c r="F1020" i="16"/>
  <c r="E1020" i="16"/>
  <c r="B1020" i="16"/>
  <c r="F1019" i="16"/>
  <c r="E1019" i="16"/>
  <c r="B1019" i="16"/>
  <c r="F1018" i="16"/>
  <c r="E1018" i="16"/>
  <c r="B1018" i="16"/>
  <c r="F1017" i="16"/>
  <c r="E1017" i="16"/>
  <c r="B1017" i="16"/>
  <c r="F1016" i="16"/>
  <c r="E1016" i="16"/>
  <c r="B1016" i="16"/>
  <c r="F1015" i="16"/>
  <c r="E1015" i="16"/>
  <c r="B1015" i="16"/>
  <c r="F1014" i="16"/>
  <c r="E1014" i="16"/>
  <c r="B1014" i="16"/>
  <c r="F1013" i="16"/>
  <c r="E1013" i="16"/>
  <c r="B1013" i="16"/>
  <c r="F1012" i="16"/>
  <c r="E1012" i="16"/>
  <c r="B1012" i="16"/>
  <c r="F1011" i="16"/>
  <c r="E1011" i="16"/>
  <c r="B1011" i="16"/>
  <c r="F1010" i="16"/>
  <c r="E1010" i="16"/>
  <c r="B1010" i="16"/>
  <c r="F1009" i="16"/>
  <c r="E1009" i="16"/>
  <c r="B1009" i="16"/>
  <c r="F1008" i="16"/>
  <c r="E1008" i="16"/>
  <c r="B1008" i="16"/>
  <c r="F1007" i="16"/>
  <c r="E1007" i="16"/>
  <c r="B1007" i="16"/>
  <c r="F1006" i="16"/>
  <c r="E1006" i="16"/>
  <c r="B1006" i="16"/>
  <c r="F1005" i="16"/>
  <c r="E1005" i="16"/>
  <c r="B1005" i="16"/>
  <c r="F1004" i="16"/>
  <c r="E1004" i="16"/>
  <c r="B1004" i="16"/>
  <c r="F1003" i="16"/>
  <c r="E1003" i="16"/>
  <c r="B1003" i="16"/>
  <c r="F1002" i="16"/>
  <c r="E1002" i="16"/>
  <c r="B1002" i="16"/>
  <c r="F1001" i="16"/>
  <c r="E1001" i="16"/>
  <c r="B1001" i="16"/>
  <c r="F1000" i="16"/>
  <c r="E1000" i="16"/>
  <c r="B1000" i="16"/>
  <c r="F999" i="16"/>
  <c r="E999" i="16"/>
  <c r="B999" i="16"/>
  <c r="F998" i="16"/>
  <c r="E998" i="16"/>
  <c r="B998" i="16"/>
  <c r="F997" i="16"/>
  <c r="E997" i="16"/>
  <c r="B997" i="16"/>
  <c r="F996" i="16"/>
  <c r="E996" i="16"/>
  <c r="B996" i="16"/>
  <c r="F995" i="16"/>
  <c r="E995" i="16"/>
  <c r="B995" i="16"/>
  <c r="F994" i="16"/>
  <c r="E994" i="16"/>
  <c r="B994" i="16"/>
  <c r="F993" i="16"/>
  <c r="E993" i="16"/>
  <c r="B993" i="16"/>
  <c r="F992" i="16"/>
  <c r="E992" i="16"/>
  <c r="B992" i="16"/>
  <c r="F991" i="16"/>
  <c r="E991" i="16"/>
  <c r="B991" i="16"/>
  <c r="F990" i="16"/>
  <c r="E990" i="16"/>
  <c r="B990" i="16"/>
  <c r="F989" i="16"/>
  <c r="E989" i="16"/>
  <c r="B989" i="16"/>
  <c r="F988" i="16"/>
  <c r="E988" i="16"/>
  <c r="B988" i="16"/>
  <c r="F987" i="16"/>
  <c r="E987" i="16"/>
  <c r="B987" i="16"/>
  <c r="F986" i="16"/>
  <c r="E986" i="16"/>
  <c r="B986" i="16"/>
  <c r="F985" i="16"/>
  <c r="E985" i="16"/>
  <c r="B985" i="16"/>
  <c r="F984" i="16"/>
  <c r="E984" i="16"/>
  <c r="B984" i="16"/>
  <c r="F983" i="16"/>
  <c r="E983" i="16"/>
  <c r="B983" i="16"/>
  <c r="F982" i="16"/>
  <c r="E982" i="16"/>
  <c r="B982" i="16"/>
  <c r="F981" i="16"/>
  <c r="E981" i="16"/>
  <c r="B981" i="16"/>
  <c r="F980" i="16"/>
  <c r="E980" i="16"/>
  <c r="B980" i="16"/>
  <c r="F979" i="16"/>
  <c r="E979" i="16"/>
  <c r="B979" i="16"/>
  <c r="F978" i="16"/>
  <c r="E978" i="16"/>
  <c r="B978" i="16"/>
  <c r="F977" i="16"/>
  <c r="E977" i="16"/>
  <c r="B977" i="16"/>
  <c r="F976" i="16"/>
  <c r="E976" i="16"/>
  <c r="B976" i="16"/>
  <c r="F975" i="16"/>
  <c r="E975" i="16"/>
  <c r="B975" i="16"/>
  <c r="F974" i="16"/>
  <c r="E974" i="16"/>
  <c r="B974" i="16"/>
  <c r="F973" i="16"/>
  <c r="E973" i="16"/>
  <c r="B973" i="16"/>
  <c r="F972" i="16"/>
  <c r="E972" i="16"/>
  <c r="B972" i="16"/>
  <c r="F971" i="16"/>
  <c r="E971" i="16"/>
  <c r="B971" i="16"/>
  <c r="F970" i="16"/>
  <c r="E970" i="16"/>
  <c r="B970" i="16"/>
  <c r="F969" i="16"/>
  <c r="E969" i="16"/>
  <c r="B969" i="16"/>
  <c r="F968" i="16"/>
  <c r="E968" i="16"/>
  <c r="B968" i="16"/>
  <c r="F967" i="16"/>
  <c r="E967" i="16"/>
  <c r="B967" i="16"/>
  <c r="F966" i="16"/>
  <c r="E966" i="16"/>
  <c r="B966" i="16"/>
  <c r="F965" i="16"/>
  <c r="E965" i="16"/>
  <c r="B965" i="16"/>
  <c r="F964" i="16"/>
  <c r="E964" i="16"/>
  <c r="B964" i="16"/>
  <c r="F963" i="16"/>
  <c r="E963" i="16"/>
  <c r="B963" i="16"/>
  <c r="F962" i="16"/>
  <c r="E962" i="16"/>
  <c r="B962" i="16"/>
  <c r="F961" i="16"/>
  <c r="E961" i="16"/>
  <c r="B961" i="16"/>
  <c r="F960" i="16"/>
  <c r="E960" i="16"/>
  <c r="B960" i="16"/>
  <c r="F959" i="16"/>
  <c r="E959" i="16"/>
  <c r="B959" i="16"/>
  <c r="F958" i="16"/>
  <c r="E958" i="16"/>
  <c r="B958" i="16"/>
  <c r="F957" i="16"/>
  <c r="E957" i="16"/>
  <c r="B957" i="16"/>
  <c r="F956" i="16"/>
  <c r="E956" i="16"/>
  <c r="B956" i="16"/>
  <c r="F955" i="16"/>
  <c r="E955" i="16"/>
  <c r="B955" i="16"/>
  <c r="F954" i="16"/>
  <c r="E954" i="16"/>
  <c r="B954" i="16"/>
  <c r="F953" i="16"/>
  <c r="E953" i="16"/>
  <c r="B953" i="16"/>
  <c r="F952" i="16"/>
  <c r="E952" i="16"/>
  <c r="B952" i="16"/>
  <c r="F951" i="16"/>
  <c r="E951" i="16"/>
  <c r="B951" i="16"/>
  <c r="F950" i="16"/>
  <c r="E950" i="16"/>
  <c r="B950" i="16"/>
  <c r="F949" i="16"/>
  <c r="E949" i="16"/>
  <c r="B949" i="16"/>
  <c r="F948" i="16"/>
  <c r="E948" i="16"/>
  <c r="B948" i="16"/>
  <c r="F947" i="16"/>
  <c r="E947" i="16"/>
  <c r="B947" i="16"/>
  <c r="F946" i="16"/>
  <c r="E946" i="16"/>
  <c r="B946" i="16"/>
  <c r="F945" i="16"/>
  <c r="E945" i="16"/>
  <c r="B945" i="16"/>
  <c r="F944" i="16"/>
  <c r="E944" i="16"/>
  <c r="B944" i="16"/>
  <c r="F943" i="16"/>
  <c r="E943" i="16"/>
  <c r="B943" i="16"/>
  <c r="F942" i="16"/>
  <c r="E942" i="16"/>
  <c r="B942" i="16"/>
  <c r="F941" i="16"/>
  <c r="E941" i="16"/>
  <c r="B941" i="16"/>
  <c r="F940" i="16"/>
  <c r="E940" i="16"/>
  <c r="B940" i="16"/>
  <c r="F939" i="16"/>
  <c r="E939" i="16"/>
  <c r="B939" i="16"/>
  <c r="F938" i="16"/>
  <c r="E938" i="16"/>
  <c r="B938" i="16"/>
  <c r="F937" i="16"/>
  <c r="E937" i="16"/>
  <c r="B937" i="16"/>
  <c r="F936" i="16"/>
  <c r="E936" i="16"/>
  <c r="B936" i="16"/>
  <c r="F935" i="16"/>
  <c r="E935" i="16"/>
  <c r="B935" i="16"/>
  <c r="F934" i="16"/>
  <c r="E934" i="16"/>
  <c r="B934" i="16"/>
  <c r="F933" i="16"/>
  <c r="E933" i="16"/>
  <c r="B933" i="16"/>
  <c r="F932" i="16"/>
  <c r="E932" i="16"/>
  <c r="B932" i="16"/>
  <c r="F931" i="16"/>
  <c r="E931" i="16"/>
  <c r="B931" i="16"/>
  <c r="F930" i="16"/>
  <c r="E930" i="16"/>
  <c r="B930" i="16"/>
  <c r="F929" i="16"/>
  <c r="E929" i="16"/>
  <c r="B929" i="16"/>
  <c r="F928" i="16"/>
  <c r="E928" i="16"/>
  <c r="B928" i="16"/>
  <c r="F927" i="16"/>
  <c r="E927" i="16"/>
  <c r="B927" i="16"/>
  <c r="F926" i="16"/>
  <c r="E926" i="16"/>
  <c r="B926" i="16"/>
  <c r="F925" i="16"/>
  <c r="E925" i="16"/>
  <c r="B925" i="16"/>
  <c r="F924" i="16"/>
  <c r="E924" i="16"/>
  <c r="B924" i="16"/>
  <c r="F923" i="16"/>
  <c r="E923" i="16"/>
  <c r="B923" i="16"/>
  <c r="F922" i="16"/>
  <c r="E922" i="16"/>
  <c r="B922" i="16"/>
  <c r="F921" i="16"/>
  <c r="E921" i="16"/>
  <c r="B921" i="16"/>
  <c r="F920" i="16"/>
  <c r="E920" i="16"/>
  <c r="B920" i="16"/>
  <c r="F919" i="16"/>
  <c r="E919" i="16"/>
  <c r="B919" i="16"/>
  <c r="F918" i="16"/>
  <c r="E918" i="16"/>
  <c r="B918" i="16"/>
  <c r="F917" i="16"/>
  <c r="E917" i="16"/>
  <c r="B917" i="16"/>
  <c r="F916" i="16"/>
  <c r="E916" i="16"/>
  <c r="B916" i="16"/>
  <c r="F915" i="16"/>
  <c r="E915" i="16"/>
  <c r="B915" i="16"/>
  <c r="F914" i="16"/>
  <c r="E914" i="16"/>
  <c r="B914" i="16"/>
  <c r="F913" i="16"/>
  <c r="E913" i="16"/>
  <c r="B913" i="16"/>
  <c r="F912" i="16"/>
  <c r="E912" i="16"/>
  <c r="B912" i="16"/>
  <c r="F911" i="16"/>
  <c r="E911" i="16"/>
  <c r="B911" i="16"/>
  <c r="F910" i="16"/>
  <c r="E910" i="16"/>
  <c r="B910" i="16"/>
  <c r="F909" i="16"/>
  <c r="E909" i="16"/>
  <c r="B909" i="16"/>
  <c r="F908" i="16"/>
  <c r="E908" i="16"/>
  <c r="B908" i="16"/>
  <c r="F907" i="16"/>
  <c r="E907" i="16"/>
  <c r="B907" i="16"/>
  <c r="F906" i="16"/>
  <c r="E906" i="16"/>
  <c r="B906" i="16"/>
  <c r="F905" i="16"/>
  <c r="E905" i="16"/>
  <c r="B905" i="16"/>
  <c r="F904" i="16"/>
  <c r="E904" i="16"/>
  <c r="B904" i="16"/>
  <c r="F903" i="16"/>
  <c r="E903" i="16"/>
  <c r="B903" i="16"/>
  <c r="F902" i="16"/>
  <c r="E902" i="16"/>
  <c r="B902" i="16"/>
  <c r="F901" i="16"/>
  <c r="E901" i="16"/>
  <c r="B901" i="16"/>
  <c r="F900" i="16"/>
  <c r="E900" i="16"/>
  <c r="B900" i="16"/>
  <c r="F899" i="16"/>
  <c r="E899" i="16"/>
  <c r="B899" i="16"/>
  <c r="F898" i="16"/>
  <c r="E898" i="16"/>
  <c r="B898" i="16"/>
  <c r="F897" i="16"/>
  <c r="E897" i="16"/>
  <c r="B897" i="16"/>
  <c r="F896" i="16"/>
  <c r="E896" i="16"/>
  <c r="B896" i="16"/>
  <c r="F895" i="16"/>
  <c r="E895" i="16"/>
  <c r="B895" i="16"/>
  <c r="F894" i="16"/>
  <c r="E894" i="16"/>
  <c r="B894" i="16"/>
  <c r="F893" i="16"/>
  <c r="E893" i="16"/>
  <c r="B893" i="16"/>
  <c r="F892" i="16"/>
  <c r="E892" i="16"/>
  <c r="B892" i="16"/>
  <c r="F891" i="16"/>
  <c r="E891" i="16"/>
  <c r="B891" i="16"/>
  <c r="F890" i="16"/>
  <c r="E890" i="16"/>
  <c r="B890" i="16"/>
  <c r="F889" i="16"/>
  <c r="E889" i="16"/>
  <c r="B889" i="16"/>
  <c r="F888" i="16"/>
  <c r="E888" i="16"/>
  <c r="B888" i="16"/>
  <c r="F887" i="16"/>
  <c r="E887" i="16"/>
  <c r="B887" i="16"/>
  <c r="F886" i="16"/>
  <c r="E886" i="16"/>
  <c r="B886" i="16"/>
  <c r="F885" i="16"/>
  <c r="E885" i="16"/>
  <c r="B885" i="16"/>
  <c r="F884" i="16"/>
  <c r="E884" i="16"/>
  <c r="B884" i="16"/>
  <c r="F883" i="16"/>
  <c r="E883" i="16"/>
  <c r="B883" i="16"/>
  <c r="F882" i="16"/>
  <c r="E882" i="16"/>
  <c r="B882" i="16"/>
  <c r="F881" i="16"/>
  <c r="E881" i="16"/>
  <c r="B881" i="16"/>
  <c r="F880" i="16"/>
  <c r="E880" i="16"/>
  <c r="B880" i="16"/>
  <c r="F879" i="16"/>
  <c r="E879" i="16"/>
  <c r="B879" i="16"/>
  <c r="F878" i="16"/>
  <c r="E878" i="16"/>
  <c r="B878" i="16"/>
  <c r="F877" i="16"/>
  <c r="E877" i="16"/>
  <c r="B877" i="16"/>
  <c r="F876" i="16"/>
  <c r="E876" i="16"/>
  <c r="B876" i="16"/>
  <c r="F875" i="16"/>
  <c r="E875" i="16"/>
  <c r="B875" i="16"/>
  <c r="F874" i="16"/>
  <c r="E874" i="16"/>
  <c r="B874" i="16"/>
  <c r="F873" i="16"/>
  <c r="E873" i="16"/>
  <c r="B873" i="16"/>
  <c r="F872" i="16"/>
  <c r="E872" i="16"/>
  <c r="B872" i="16"/>
  <c r="F871" i="16"/>
  <c r="E871" i="16"/>
  <c r="B871" i="16"/>
  <c r="F870" i="16"/>
  <c r="E870" i="16"/>
  <c r="B870" i="16"/>
  <c r="F869" i="16"/>
  <c r="E869" i="16"/>
  <c r="B869" i="16"/>
  <c r="F868" i="16"/>
  <c r="E868" i="16"/>
  <c r="B868" i="16"/>
  <c r="F867" i="16"/>
  <c r="E867" i="16"/>
  <c r="B867" i="16"/>
  <c r="F866" i="16"/>
  <c r="E866" i="16"/>
  <c r="B866" i="16"/>
  <c r="F865" i="16"/>
  <c r="E865" i="16"/>
  <c r="B865" i="16"/>
  <c r="F864" i="16"/>
  <c r="E864" i="16"/>
  <c r="B864" i="16"/>
  <c r="F863" i="16"/>
  <c r="E863" i="16"/>
  <c r="B863" i="16"/>
  <c r="F862" i="16"/>
  <c r="E862" i="16"/>
  <c r="B862" i="16"/>
  <c r="F861" i="16"/>
  <c r="E861" i="16"/>
  <c r="B861" i="16"/>
  <c r="F860" i="16"/>
  <c r="E860" i="16"/>
  <c r="B860" i="16"/>
  <c r="F859" i="16"/>
  <c r="E859" i="16"/>
  <c r="B859" i="16"/>
  <c r="F858" i="16"/>
  <c r="E858" i="16"/>
  <c r="B858" i="16"/>
  <c r="F857" i="16"/>
  <c r="E857" i="16"/>
  <c r="B857" i="16"/>
  <c r="F856" i="16"/>
  <c r="E856" i="16"/>
  <c r="B856" i="16"/>
  <c r="F855" i="16"/>
  <c r="E855" i="16"/>
  <c r="B855" i="16"/>
  <c r="F854" i="16"/>
  <c r="E854" i="16"/>
  <c r="B854" i="16"/>
  <c r="F853" i="16"/>
  <c r="E853" i="16"/>
  <c r="B853" i="16"/>
  <c r="F852" i="16"/>
  <c r="E852" i="16"/>
  <c r="B852" i="16"/>
  <c r="F851" i="16"/>
  <c r="E851" i="16"/>
  <c r="B851" i="16"/>
  <c r="F850" i="16"/>
  <c r="E850" i="16"/>
  <c r="B850" i="16"/>
  <c r="F849" i="16"/>
  <c r="E849" i="16"/>
  <c r="B849" i="16"/>
  <c r="F848" i="16"/>
  <c r="E848" i="16"/>
  <c r="B848" i="16"/>
  <c r="F847" i="16"/>
  <c r="E847" i="16"/>
  <c r="B847" i="16"/>
  <c r="F846" i="16"/>
  <c r="E846" i="16"/>
  <c r="B846" i="16"/>
  <c r="F845" i="16"/>
  <c r="E845" i="16"/>
  <c r="B845" i="16"/>
  <c r="F844" i="16"/>
  <c r="E844" i="16"/>
  <c r="B844" i="16"/>
  <c r="F843" i="16"/>
  <c r="E843" i="16"/>
  <c r="B843" i="16"/>
  <c r="F842" i="16"/>
  <c r="E842" i="16"/>
  <c r="B842" i="16"/>
  <c r="F841" i="16"/>
  <c r="E841" i="16"/>
  <c r="B841" i="16"/>
  <c r="F840" i="16"/>
  <c r="E840" i="16"/>
  <c r="B840" i="16"/>
  <c r="F839" i="16"/>
  <c r="E839" i="16"/>
  <c r="B839" i="16"/>
  <c r="F838" i="16"/>
  <c r="E838" i="16"/>
  <c r="B838" i="16"/>
  <c r="F837" i="16"/>
  <c r="E837" i="16"/>
  <c r="B837" i="16"/>
  <c r="F836" i="16"/>
  <c r="E836" i="16"/>
  <c r="B836" i="16"/>
  <c r="F835" i="16"/>
  <c r="E835" i="16"/>
  <c r="B835" i="16"/>
  <c r="F834" i="16"/>
  <c r="E834" i="16"/>
  <c r="B834" i="16"/>
  <c r="F833" i="16"/>
  <c r="E833" i="16"/>
  <c r="B833" i="16"/>
  <c r="F832" i="16"/>
  <c r="E832" i="16"/>
  <c r="B832" i="16"/>
  <c r="F831" i="16"/>
  <c r="E831" i="16"/>
  <c r="B831" i="16"/>
  <c r="F830" i="16"/>
  <c r="E830" i="16"/>
  <c r="B830" i="16"/>
  <c r="F829" i="16"/>
  <c r="E829" i="16"/>
  <c r="B829" i="16"/>
  <c r="F828" i="16"/>
  <c r="E828" i="16"/>
  <c r="B828" i="16"/>
  <c r="F827" i="16"/>
  <c r="E827" i="16"/>
  <c r="B827" i="16"/>
  <c r="F826" i="16"/>
  <c r="E826" i="16"/>
  <c r="B826" i="16"/>
  <c r="F825" i="16"/>
  <c r="E825" i="16"/>
  <c r="B825" i="16"/>
  <c r="F824" i="16"/>
  <c r="E824" i="16"/>
  <c r="B824" i="16"/>
  <c r="F823" i="16"/>
  <c r="E823" i="16"/>
  <c r="B823" i="16"/>
  <c r="F822" i="16"/>
  <c r="E822" i="16"/>
  <c r="B822" i="16"/>
  <c r="F821" i="16"/>
  <c r="E821" i="16"/>
  <c r="B821" i="16"/>
  <c r="F820" i="16"/>
  <c r="E820" i="16"/>
  <c r="B820" i="16"/>
  <c r="F819" i="16"/>
  <c r="E819" i="16"/>
  <c r="B819" i="16"/>
  <c r="F818" i="16"/>
  <c r="E818" i="16"/>
  <c r="B818" i="16"/>
  <c r="F817" i="16"/>
  <c r="E817" i="16"/>
  <c r="B817" i="16"/>
  <c r="F816" i="16"/>
  <c r="E816" i="16"/>
  <c r="B816" i="16"/>
  <c r="F815" i="16"/>
  <c r="E815" i="16"/>
  <c r="B815" i="16"/>
  <c r="F814" i="16"/>
  <c r="E814" i="16"/>
  <c r="B814" i="16"/>
  <c r="F813" i="16"/>
  <c r="E813" i="16"/>
  <c r="B813" i="16"/>
  <c r="F812" i="16"/>
  <c r="E812" i="16"/>
  <c r="B812" i="16"/>
  <c r="F811" i="16"/>
  <c r="E811" i="16"/>
  <c r="B811" i="16"/>
  <c r="F810" i="16"/>
  <c r="E810" i="16"/>
  <c r="B810" i="16"/>
  <c r="F809" i="16"/>
  <c r="E809" i="16"/>
  <c r="B809" i="16"/>
  <c r="F808" i="16"/>
  <c r="E808" i="16"/>
  <c r="B808" i="16"/>
  <c r="F807" i="16"/>
  <c r="E807" i="16"/>
  <c r="B807" i="16"/>
  <c r="F806" i="16"/>
  <c r="E806" i="16"/>
  <c r="B806" i="16"/>
  <c r="F805" i="16"/>
  <c r="E805" i="16"/>
  <c r="B805" i="16"/>
  <c r="F804" i="16"/>
  <c r="E804" i="16"/>
  <c r="B804" i="16"/>
  <c r="F803" i="16"/>
  <c r="E803" i="16"/>
  <c r="B803" i="16"/>
  <c r="F802" i="16"/>
  <c r="E802" i="16"/>
  <c r="B802" i="16"/>
  <c r="F801" i="16"/>
  <c r="E801" i="16"/>
  <c r="B801" i="16"/>
  <c r="F800" i="16"/>
  <c r="E800" i="16"/>
  <c r="B800" i="16"/>
  <c r="F799" i="16"/>
  <c r="E799" i="16"/>
  <c r="B799" i="16"/>
  <c r="F798" i="16"/>
  <c r="E798" i="16"/>
  <c r="B798" i="16"/>
  <c r="F797" i="16"/>
  <c r="E797" i="16"/>
  <c r="B797" i="16"/>
  <c r="F796" i="16"/>
  <c r="E796" i="16"/>
  <c r="B796" i="16"/>
  <c r="F795" i="16"/>
  <c r="E795" i="16"/>
  <c r="B795" i="16"/>
  <c r="F794" i="16"/>
  <c r="E794" i="16"/>
  <c r="B794" i="16"/>
  <c r="F793" i="16"/>
  <c r="E793" i="16"/>
  <c r="B793" i="16"/>
  <c r="F792" i="16"/>
  <c r="E792" i="16"/>
  <c r="B792" i="16"/>
  <c r="F791" i="16"/>
  <c r="E791" i="16"/>
  <c r="B791" i="16"/>
  <c r="F790" i="16"/>
  <c r="E790" i="16"/>
  <c r="B790" i="16"/>
  <c r="F789" i="16"/>
  <c r="E789" i="16"/>
  <c r="B789" i="16"/>
  <c r="F788" i="16"/>
  <c r="E788" i="16"/>
  <c r="B788" i="16"/>
  <c r="F787" i="16"/>
  <c r="E787" i="16"/>
  <c r="B787" i="16"/>
  <c r="F786" i="16"/>
  <c r="E786" i="16"/>
  <c r="B786" i="16"/>
  <c r="F785" i="16"/>
  <c r="E785" i="16"/>
  <c r="B785" i="16"/>
  <c r="F784" i="16"/>
  <c r="E784" i="16"/>
  <c r="B784" i="16"/>
  <c r="F783" i="16"/>
  <c r="E783" i="16"/>
  <c r="B783" i="16"/>
  <c r="F782" i="16"/>
  <c r="E782" i="16"/>
  <c r="B782" i="16"/>
  <c r="F781" i="16"/>
  <c r="E781" i="16"/>
  <c r="B781" i="16"/>
  <c r="F780" i="16"/>
  <c r="E780" i="16"/>
  <c r="B780" i="16"/>
  <c r="F779" i="16"/>
  <c r="E779" i="16"/>
  <c r="B779" i="16"/>
  <c r="F778" i="16"/>
  <c r="E778" i="16"/>
  <c r="B778" i="16"/>
  <c r="F777" i="16"/>
  <c r="E777" i="16"/>
  <c r="B777" i="16"/>
  <c r="F776" i="16"/>
  <c r="E776" i="16"/>
  <c r="B776" i="16"/>
  <c r="F775" i="16"/>
  <c r="E775" i="16"/>
  <c r="B775" i="16"/>
  <c r="F774" i="16"/>
  <c r="E774" i="16"/>
  <c r="B774" i="16"/>
  <c r="F773" i="16"/>
  <c r="E773" i="16"/>
  <c r="B773" i="16"/>
  <c r="F772" i="16"/>
  <c r="E772" i="16"/>
  <c r="B772" i="16"/>
  <c r="F771" i="16"/>
  <c r="E771" i="16"/>
  <c r="B771" i="16"/>
  <c r="F770" i="16"/>
  <c r="E770" i="16"/>
  <c r="B770" i="16"/>
  <c r="F769" i="16"/>
  <c r="E769" i="16"/>
  <c r="B769" i="16"/>
  <c r="F768" i="16"/>
  <c r="E768" i="16"/>
  <c r="B768" i="16"/>
  <c r="F767" i="16"/>
  <c r="E767" i="16"/>
  <c r="B767" i="16"/>
  <c r="F766" i="16"/>
  <c r="E766" i="16"/>
  <c r="B766" i="16"/>
  <c r="F765" i="16"/>
  <c r="E765" i="16"/>
  <c r="B765" i="16"/>
  <c r="F764" i="16"/>
  <c r="E764" i="16"/>
  <c r="B764" i="16"/>
  <c r="F763" i="16"/>
  <c r="E763" i="16"/>
  <c r="B763" i="16"/>
  <c r="F762" i="16"/>
  <c r="E762" i="16"/>
  <c r="B762" i="16"/>
  <c r="F761" i="16"/>
  <c r="E761" i="16"/>
  <c r="B761" i="16"/>
  <c r="F760" i="16"/>
  <c r="E760" i="16"/>
  <c r="B760" i="16"/>
  <c r="F759" i="16"/>
  <c r="E759" i="16"/>
  <c r="B759" i="16"/>
  <c r="F758" i="16"/>
  <c r="E758" i="16"/>
  <c r="B758" i="16"/>
  <c r="F757" i="16"/>
  <c r="E757" i="16"/>
  <c r="B757" i="16"/>
  <c r="F756" i="16"/>
  <c r="E756" i="16"/>
  <c r="B756" i="16"/>
  <c r="F755" i="16"/>
  <c r="E755" i="16"/>
  <c r="B755" i="16"/>
  <c r="F754" i="16"/>
  <c r="E754" i="16"/>
  <c r="B754" i="16"/>
  <c r="F753" i="16"/>
  <c r="E753" i="16"/>
  <c r="B753" i="16"/>
  <c r="F752" i="16"/>
  <c r="E752" i="16"/>
  <c r="B752" i="16"/>
  <c r="F751" i="16"/>
  <c r="E751" i="16"/>
  <c r="B751" i="16"/>
  <c r="F750" i="16"/>
  <c r="E750" i="16"/>
  <c r="B750" i="16"/>
  <c r="F749" i="16"/>
  <c r="E749" i="16"/>
  <c r="B749" i="16"/>
  <c r="F748" i="16"/>
  <c r="E748" i="16"/>
  <c r="B748" i="16"/>
  <c r="F747" i="16"/>
  <c r="E747" i="16"/>
  <c r="B747" i="16"/>
  <c r="F746" i="16"/>
  <c r="E746" i="16"/>
  <c r="B746" i="16"/>
  <c r="F745" i="16"/>
  <c r="E745" i="16"/>
  <c r="B745" i="16"/>
  <c r="F744" i="16"/>
  <c r="E744" i="16"/>
  <c r="B744" i="16"/>
  <c r="F743" i="16"/>
  <c r="E743" i="16"/>
  <c r="B743" i="16"/>
  <c r="F742" i="16"/>
  <c r="E742" i="16"/>
  <c r="B742" i="16"/>
  <c r="F741" i="16"/>
  <c r="E741" i="16"/>
  <c r="B741" i="16"/>
  <c r="F740" i="16"/>
  <c r="E740" i="16"/>
  <c r="B740" i="16"/>
  <c r="F739" i="16"/>
  <c r="E739" i="16"/>
  <c r="B739" i="16"/>
  <c r="F738" i="16"/>
  <c r="E738" i="16"/>
  <c r="B738" i="16"/>
  <c r="F737" i="16"/>
  <c r="E737" i="16"/>
  <c r="B737" i="16"/>
  <c r="F736" i="16"/>
  <c r="E736" i="16"/>
  <c r="B736" i="16"/>
  <c r="F735" i="16"/>
  <c r="E735" i="16"/>
  <c r="B735" i="16"/>
  <c r="F734" i="16"/>
  <c r="E734" i="16"/>
  <c r="B734" i="16"/>
  <c r="F733" i="16"/>
  <c r="E733" i="16"/>
  <c r="B733" i="16"/>
  <c r="F732" i="16"/>
  <c r="E732" i="16"/>
  <c r="B732" i="16"/>
  <c r="F731" i="16"/>
  <c r="E731" i="16"/>
  <c r="B731" i="16"/>
  <c r="F730" i="16"/>
  <c r="E730" i="16"/>
  <c r="B730" i="16"/>
  <c r="F729" i="16"/>
  <c r="E729" i="16"/>
  <c r="B729" i="16"/>
  <c r="F728" i="16"/>
  <c r="E728" i="16"/>
  <c r="B728" i="16"/>
  <c r="F727" i="16"/>
  <c r="E727" i="16"/>
  <c r="B727" i="16"/>
  <c r="F726" i="16"/>
  <c r="E726" i="16"/>
  <c r="B726" i="16"/>
  <c r="F725" i="16"/>
  <c r="E725" i="16"/>
  <c r="B725" i="16"/>
  <c r="F724" i="16"/>
  <c r="E724" i="16"/>
  <c r="B724" i="16"/>
  <c r="F723" i="16"/>
  <c r="E723" i="16"/>
  <c r="B723" i="16"/>
  <c r="F722" i="16"/>
  <c r="E722" i="16"/>
  <c r="B722" i="16"/>
  <c r="F721" i="16"/>
  <c r="E721" i="16"/>
  <c r="B721" i="16"/>
  <c r="F720" i="16"/>
  <c r="E720" i="16"/>
  <c r="B720" i="16"/>
  <c r="F719" i="16"/>
  <c r="E719" i="16"/>
  <c r="B719" i="16"/>
  <c r="F718" i="16"/>
  <c r="E718" i="16"/>
  <c r="B718" i="16"/>
  <c r="F717" i="16"/>
  <c r="E717" i="16"/>
  <c r="B717" i="16"/>
  <c r="F716" i="16"/>
  <c r="E716" i="16"/>
  <c r="B716" i="16"/>
  <c r="F715" i="16"/>
  <c r="E715" i="16"/>
  <c r="B715" i="16"/>
  <c r="F714" i="16"/>
  <c r="E714" i="16"/>
  <c r="B714" i="16"/>
  <c r="F713" i="16"/>
  <c r="E713" i="16"/>
  <c r="B713" i="16"/>
  <c r="F712" i="16"/>
  <c r="E712" i="16"/>
  <c r="B712" i="16"/>
  <c r="F711" i="16"/>
  <c r="E711" i="16"/>
  <c r="B711" i="16"/>
  <c r="F710" i="16"/>
  <c r="E710" i="16"/>
  <c r="B710" i="16"/>
  <c r="F709" i="16"/>
  <c r="E709" i="16"/>
  <c r="B709" i="16"/>
  <c r="F708" i="16"/>
  <c r="E708" i="16"/>
  <c r="B708" i="16"/>
  <c r="F707" i="16"/>
  <c r="E707" i="16"/>
  <c r="B707" i="16"/>
  <c r="F706" i="16"/>
  <c r="E706" i="16"/>
  <c r="B706" i="16"/>
  <c r="F705" i="16"/>
  <c r="E705" i="16"/>
  <c r="B705" i="16"/>
  <c r="F704" i="16"/>
  <c r="E704" i="16"/>
  <c r="B704" i="16"/>
  <c r="F703" i="16"/>
  <c r="E703" i="16"/>
  <c r="B703" i="16"/>
  <c r="F702" i="16"/>
  <c r="E702" i="16"/>
  <c r="B702" i="16"/>
  <c r="F701" i="16"/>
  <c r="E701" i="16"/>
  <c r="B701" i="16"/>
  <c r="F700" i="16"/>
  <c r="E700" i="16"/>
  <c r="B700" i="16"/>
  <c r="F699" i="16"/>
  <c r="E699" i="16"/>
  <c r="B699" i="16"/>
  <c r="F698" i="16"/>
  <c r="E698" i="16"/>
  <c r="B698" i="16"/>
  <c r="F697" i="16"/>
  <c r="E697" i="16"/>
  <c r="B697" i="16"/>
  <c r="F696" i="16"/>
  <c r="E696" i="16"/>
  <c r="B696" i="16"/>
  <c r="F695" i="16"/>
  <c r="E695" i="16"/>
  <c r="B695" i="16"/>
  <c r="F694" i="16"/>
  <c r="E694" i="16"/>
  <c r="B694" i="16"/>
  <c r="F693" i="16"/>
  <c r="E693" i="16"/>
  <c r="B693" i="16"/>
  <c r="F692" i="16"/>
  <c r="E692" i="16"/>
  <c r="B692" i="16"/>
  <c r="F691" i="16"/>
  <c r="E691" i="16"/>
  <c r="B691" i="16"/>
  <c r="F690" i="16"/>
  <c r="E690" i="16"/>
  <c r="B690" i="16"/>
  <c r="F689" i="16"/>
  <c r="E689" i="16"/>
  <c r="B689" i="16"/>
  <c r="F688" i="16"/>
  <c r="E688" i="16"/>
  <c r="B688" i="16"/>
  <c r="F687" i="16"/>
  <c r="E687" i="16"/>
  <c r="B687" i="16"/>
  <c r="F686" i="16"/>
  <c r="E686" i="16"/>
  <c r="B686" i="16"/>
  <c r="F685" i="16"/>
  <c r="E685" i="16"/>
  <c r="B685" i="16"/>
  <c r="F684" i="16"/>
  <c r="E684" i="16"/>
  <c r="B684" i="16"/>
  <c r="F683" i="16"/>
  <c r="E683" i="16"/>
  <c r="B683" i="16"/>
  <c r="F682" i="16"/>
  <c r="E682" i="16"/>
  <c r="B682" i="16"/>
  <c r="F681" i="16"/>
  <c r="E681" i="16"/>
  <c r="B681" i="16"/>
  <c r="F680" i="16"/>
  <c r="E680" i="16"/>
  <c r="B680" i="16"/>
  <c r="F679" i="16"/>
  <c r="E679" i="16"/>
  <c r="B679" i="16"/>
  <c r="F678" i="16"/>
  <c r="E678" i="16"/>
  <c r="B678" i="16"/>
  <c r="F677" i="16"/>
  <c r="E677" i="16"/>
  <c r="B677" i="16"/>
  <c r="F676" i="16"/>
  <c r="E676" i="16"/>
  <c r="B676" i="16"/>
  <c r="F675" i="16"/>
  <c r="E675" i="16"/>
  <c r="B675" i="16"/>
  <c r="F674" i="16"/>
  <c r="E674" i="16"/>
  <c r="B674" i="16"/>
  <c r="F673" i="16"/>
  <c r="E673" i="16"/>
  <c r="B673" i="16"/>
  <c r="F672" i="16"/>
  <c r="E672" i="16"/>
  <c r="B672" i="16"/>
  <c r="F671" i="16"/>
  <c r="E671" i="16"/>
  <c r="B671" i="16"/>
  <c r="F670" i="16"/>
  <c r="E670" i="16"/>
  <c r="B670" i="16"/>
  <c r="F669" i="16"/>
  <c r="E669" i="16"/>
  <c r="B669" i="16"/>
  <c r="F668" i="16"/>
  <c r="E668" i="16"/>
  <c r="B668" i="16"/>
  <c r="F667" i="16"/>
  <c r="E667" i="16"/>
  <c r="B667" i="16"/>
  <c r="F666" i="16"/>
  <c r="E666" i="16"/>
  <c r="B666" i="16"/>
  <c r="F665" i="16"/>
  <c r="E665" i="16"/>
  <c r="B665" i="16"/>
  <c r="F664" i="16"/>
  <c r="E664" i="16"/>
  <c r="B664" i="16"/>
  <c r="F663" i="16"/>
  <c r="E663" i="16"/>
  <c r="B663" i="16"/>
  <c r="F662" i="16"/>
  <c r="E662" i="16"/>
  <c r="B662" i="16"/>
  <c r="F661" i="16"/>
  <c r="E661" i="16"/>
  <c r="B661" i="16"/>
  <c r="F660" i="16"/>
  <c r="E660" i="16"/>
  <c r="B660" i="16"/>
  <c r="F659" i="16"/>
  <c r="E659" i="16"/>
  <c r="B659" i="16"/>
  <c r="F658" i="16"/>
  <c r="E658" i="16"/>
  <c r="B658" i="16"/>
  <c r="F657" i="16"/>
  <c r="E657" i="16"/>
  <c r="B657" i="16"/>
  <c r="F656" i="16"/>
  <c r="E656" i="16"/>
  <c r="B656" i="16"/>
  <c r="F655" i="16"/>
  <c r="E655" i="16"/>
  <c r="B655" i="16"/>
  <c r="F654" i="16"/>
  <c r="E654" i="16"/>
  <c r="B654" i="16"/>
  <c r="F653" i="16"/>
  <c r="E653" i="16"/>
  <c r="B653" i="16"/>
  <c r="F652" i="16"/>
  <c r="E652" i="16"/>
  <c r="B652" i="16"/>
  <c r="F651" i="16"/>
  <c r="E651" i="16"/>
  <c r="B651" i="16"/>
  <c r="F650" i="16"/>
  <c r="E650" i="16"/>
  <c r="B650" i="16"/>
  <c r="F649" i="16"/>
  <c r="E649" i="16"/>
  <c r="B649" i="16"/>
  <c r="F648" i="16"/>
  <c r="E648" i="16"/>
  <c r="B648" i="16"/>
  <c r="F647" i="16"/>
  <c r="E647" i="16"/>
  <c r="B647" i="16"/>
  <c r="F646" i="16"/>
  <c r="E646" i="16"/>
  <c r="B646" i="16"/>
  <c r="F645" i="16"/>
  <c r="E645" i="16"/>
  <c r="B645" i="16"/>
  <c r="F644" i="16"/>
  <c r="E644" i="16"/>
  <c r="B644" i="16"/>
  <c r="F643" i="16"/>
  <c r="E643" i="16"/>
  <c r="B643" i="16"/>
  <c r="F642" i="16"/>
  <c r="E642" i="16"/>
  <c r="B642" i="16"/>
  <c r="F641" i="16"/>
  <c r="E641" i="16"/>
  <c r="B641" i="16"/>
  <c r="F640" i="16"/>
  <c r="E640" i="16"/>
  <c r="B640" i="16"/>
  <c r="F639" i="16"/>
  <c r="E639" i="16"/>
  <c r="B639" i="16"/>
  <c r="F638" i="16"/>
  <c r="E638" i="16"/>
  <c r="B638" i="16"/>
  <c r="F637" i="16"/>
  <c r="E637" i="16"/>
  <c r="B637" i="16"/>
  <c r="F636" i="16"/>
  <c r="E636" i="16"/>
  <c r="B636" i="16"/>
  <c r="F635" i="16"/>
  <c r="E635" i="16"/>
  <c r="B635" i="16"/>
  <c r="F634" i="16"/>
  <c r="E634" i="16"/>
  <c r="B634" i="16"/>
  <c r="F633" i="16"/>
  <c r="E633" i="16"/>
  <c r="B633" i="16"/>
  <c r="F632" i="16"/>
  <c r="E632" i="16"/>
  <c r="B632" i="16"/>
  <c r="F631" i="16"/>
  <c r="E631" i="16"/>
  <c r="B631" i="16"/>
  <c r="F630" i="16"/>
  <c r="E630" i="16"/>
  <c r="B630" i="16"/>
  <c r="F629" i="16"/>
  <c r="E629" i="16"/>
  <c r="B629" i="16"/>
  <c r="F628" i="16"/>
  <c r="E628" i="16"/>
  <c r="B628" i="16"/>
  <c r="F627" i="16"/>
  <c r="E627" i="16"/>
  <c r="B627" i="16"/>
  <c r="F626" i="16"/>
  <c r="E626" i="16"/>
  <c r="B626" i="16"/>
  <c r="F625" i="16"/>
  <c r="E625" i="16"/>
  <c r="B625" i="16"/>
  <c r="F624" i="16"/>
  <c r="E624" i="16"/>
  <c r="B624" i="16"/>
  <c r="F623" i="16"/>
  <c r="E623" i="16"/>
  <c r="B623" i="16"/>
  <c r="F622" i="16"/>
  <c r="E622" i="16"/>
  <c r="B622" i="16"/>
  <c r="F621" i="16"/>
  <c r="E621" i="16"/>
  <c r="B621" i="16"/>
  <c r="F620" i="16"/>
  <c r="E620" i="16"/>
  <c r="B620" i="16"/>
  <c r="F619" i="16"/>
  <c r="E619" i="16"/>
  <c r="B619" i="16"/>
  <c r="F618" i="16"/>
  <c r="E618" i="16"/>
  <c r="B618" i="16"/>
  <c r="F617" i="16"/>
  <c r="E617" i="16"/>
  <c r="B617" i="16"/>
  <c r="F616" i="16"/>
  <c r="E616" i="16"/>
  <c r="B616" i="16"/>
  <c r="F615" i="16"/>
  <c r="E615" i="16"/>
  <c r="B615" i="16"/>
  <c r="F614" i="16"/>
  <c r="E614" i="16"/>
  <c r="B614" i="16"/>
  <c r="F613" i="16"/>
  <c r="E613" i="16"/>
  <c r="B613" i="16"/>
  <c r="F612" i="16"/>
  <c r="E612" i="16"/>
  <c r="B612" i="16"/>
  <c r="F611" i="16"/>
  <c r="E611" i="16"/>
  <c r="B611" i="16"/>
  <c r="F610" i="16"/>
  <c r="E610" i="16"/>
  <c r="B610" i="16"/>
  <c r="F609" i="16"/>
  <c r="E609" i="16"/>
  <c r="B609" i="16"/>
  <c r="F608" i="16"/>
  <c r="E608" i="16"/>
  <c r="B608" i="16"/>
  <c r="F607" i="16"/>
  <c r="E607" i="16"/>
  <c r="B607" i="16"/>
  <c r="F606" i="16"/>
  <c r="E606" i="16"/>
  <c r="B606" i="16"/>
  <c r="F605" i="16"/>
  <c r="E605" i="16"/>
  <c r="B605" i="16"/>
  <c r="F604" i="16"/>
  <c r="E604" i="16"/>
  <c r="B604" i="16"/>
  <c r="F603" i="16"/>
  <c r="E603" i="16"/>
  <c r="B603" i="16"/>
  <c r="F602" i="16"/>
  <c r="E602" i="16"/>
  <c r="B602" i="16"/>
  <c r="F601" i="16"/>
  <c r="E601" i="16"/>
  <c r="B601" i="16"/>
  <c r="F600" i="16"/>
  <c r="E600" i="16"/>
  <c r="B600" i="16"/>
  <c r="F599" i="16"/>
  <c r="E599" i="16"/>
  <c r="B599" i="16"/>
  <c r="F598" i="16"/>
  <c r="E598" i="16"/>
  <c r="B598" i="16"/>
  <c r="F597" i="16"/>
  <c r="E597" i="16"/>
  <c r="B597" i="16"/>
  <c r="F596" i="16"/>
  <c r="E596" i="16"/>
  <c r="B596" i="16"/>
  <c r="F595" i="16"/>
  <c r="E595" i="16"/>
  <c r="B595" i="16"/>
  <c r="F594" i="16"/>
  <c r="E594" i="16"/>
  <c r="B594" i="16"/>
  <c r="F593" i="16"/>
  <c r="E593" i="16"/>
  <c r="B593" i="16"/>
  <c r="F592" i="16"/>
  <c r="E592" i="16"/>
  <c r="B592" i="16"/>
  <c r="F591" i="16"/>
  <c r="E591" i="16"/>
  <c r="B591" i="16"/>
  <c r="F590" i="16"/>
  <c r="E590" i="16"/>
  <c r="B590" i="16"/>
  <c r="F589" i="16"/>
  <c r="E589" i="16"/>
  <c r="B589" i="16"/>
  <c r="F588" i="16"/>
  <c r="E588" i="16"/>
  <c r="B588" i="16"/>
  <c r="F587" i="16"/>
  <c r="E587" i="16"/>
  <c r="B587" i="16"/>
  <c r="F586" i="16"/>
  <c r="E586" i="16"/>
  <c r="B586" i="16"/>
  <c r="F585" i="16"/>
  <c r="E585" i="16"/>
  <c r="B585" i="16"/>
  <c r="F584" i="16"/>
  <c r="E584" i="16"/>
  <c r="B584" i="16"/>
  <c r="F583" i="16"/>
  <c r="E583" i="16"/>
  <c r="B583" i="16"/>
  <c r="F582" i="16"/>
  <c r="E582" i="16"/>
  <c r="B582" i="16"/>
  <c r="F581" i="16"/>
  <c r="E581" i="16"/>
  <c r="B581" i="16"/>
  <c r="F580" i="16"/>
  <c r="E580" i="16"/>
  <c r="B580" i="16"/>
  <c r="F579" i="16"/>
  <c r="E579" i="16"/>
  <c r="B579" i="16"/>
  <c r="F578" i="16"/>
  <c r="E578" i="16"/>
  <c r="B578" i="16"/>
  <c r="F577" i="16"/>
  <c r="E577" i="16"/>
  <c r="B577" i="16"/>
  <c r="F576" i="16"/>
  <c r="E576" i="16"/>
  <c r="B576" i="16"/>
  <c r="F575" i="16"/>
  <c r="E575" i="16"/>
  <c r="B575" i="16"/>
  <c r="F574" i="16"/>
  <c r="E574" i="16"/>
  <c r="B574" i="16"/>
  <c r="F573" i="16"/>
  <c r="E573" i="16"/>
  <c r="B573" i="16"/>
  <c r="F572" i="16"/>
  <c r="E572" i="16"/>
  <c r="B572" i="16"/>
  <c r="F571" i="16"/>
  <c r="E571" i="16"/>
  <c r="B571" i="16"/>
  <c r="F570" i="16"/>
  <c r="E570" i="16"/>
  <c r="B570" i="16"/>
  <c r="F569" i="16"/>
  <c r="E569" i="16"/>
  <c r="B569" i="16"/>
  <c r="F568" i="16"/>
  <c r="E568" i="16"/>
  <c r="B568" i="16"/>
  <c r="F567" i="16"/>
  <c r="E567" i="16"/>
  <c r="B567" i="16"/>
  <c r="F566" i="16"/>
  <c r="E566" i="16"/>
  <c r="B566" i="16"/>
  <c r="F565" i="16"/>
  <c r="E565" i="16"/>
  <c r="B565" i="16"/>
  <c r="F564" i="16"/>
  <c r="E564" i="16"/>
  <c r="B564" i="16"/>
  <c r="F563" i="16"/>
  <c r="E563" i="16"/>
  <c r="B563" i="16"/>
  <c r="F562" i="16"/>
  <c r="E562" i="16"/>
  <c r="B562" i="16"/>
  <c r="F561" i="16"/>
  <c r="E561" i="16"/>
  <c r="B561" i="16"/>
  <c r="F560" i="16"/>
  <c r="E560" i="16"/>
  <c r="B560" i="16"/>
  <c r="F559" i="16"/>
  <c r="E559" i="16"/>
  <c r="B559" i="16"/>
  <c r="F558" i="16"/>
  <c r="E558" i="16"/>
  <c r="B558" i="16"/>
  <c r="F557" i="16"/>
  <c r="E557" i="16"/>
  <c r="B557" i="16"/>
  <c r="F556" i="16"/>
  <c r="E556" i="16"/>
  <c r="B556" i="16"/>
  <c r="F555" i="16"/>
  <c r="E555" i="16"/>
  <c r="B555" i="16"/>
  <c r="F554" i="16"/>
  <c r="E554" i="16"/>
  <c r="B554" i="16"/>
  <c r="F553" i="16"/>
  <c r="E553" i="16"/>
  <c r="B553" i="16"/>
  <c r="F552" i="16"/>
  <c r="E552" i="16"/>
  <c r="B552" i="16"/>
  <c r="F551" i="16"/>
  <c r="E551" i="16"/>
  <c r="B551" i="16"/>
  <c r="F550" i="16"/>
  <c r="E550" i="16"/>
  <c r="B550" i="16"/>
  <c r="F549" i="16"/>
  <c r="E549" i="16"/>
  <c r="B549" i="16"/>
  <c r="F548" i="16"/>
  <c r="E548" i="16"/>
  <c r="B548" i="16"/>
  <c r="F547" i="16"/>
  <c r="E547" i="16"/>
  <c r="B547" i="16"/>
  <c r="F546" i="16"/>
  <c r="E546" i="16"/>
  <c r="B546" i="16"/>
  <c r="F545" i="16"/>
  <c r="E545" i="16"/>
  <c r="B545" i="16"/>
  <c r="F544" i="16"/>
  <c r="E544" i="16"/>
  <c r="B544" i="16"/>
  <c r="F543" i="16"/>
  <c r="E543" i="16"/>
  <c r="B543" i="16"/>
  <c r="F542" i="16"/>
  <c r="E542" i="16"/>
  <c r="B542" i="16"/>
  <c r="F541" i="16"/>
  <c r="E541" i="16"/>
  <c r="B541" i="16"/>
  <c r="F540" i="16"/>
  <c r="E540" i="16"/>
  <c r="B540" i="16"/>
  <c r="F539" i="16"/>
  <c r="E539" i="16"/>
  <c r="B539" i="16"/>
  <c r="F538" i="16"/>
  <c r="E538" i="16"/>
  <c r="B538" i="16"/>
  <c r="F537" i="16"/>
  <c r="E537" i="16"/>
  <c r="B537" i="16"/>
  <c r="F536" i="16"/>
  <c r="E536" i="16"/>
  <c r="B536" i="16"/>
  <c r="F535" i="16"/>
  <c r="E535" i="16"/>
  <c r="B535" i="16"/>
  <c r="F534" i="16"/>
  <c r="E534" i="16"/>
  <c r="B534" i="16"/>
  <c r="F533" i="16"/>
  <c r="E533" i="16"/>
  <c r="B533" i="16"/>
  <c r="F532" i="16"/>
  <c r="E532" i="16"/>
  <c r="B532" i="16"/>
  <c r="F531" i="16"/>
  <c r="E531" i="16"/>
  <c r="B531" i="16"/>
  <c r="F530" i="16"/>
  <c r="E530" i="16"/>
  <c r="B530" i="16"/>
  <c r="F529" i="16"/>
  <c r="E529" i="16"/>
  <c r="B529" i="16"/>
  <c r="F528" i="16"/>
  <c r="E528" i="16"/>
  <c r="B528" i="16"/>
  <c r="F527" i="16"/>
  <c r="E527" i="16"/>
  <c r="B527" i="16"/>
  <c r="F526" i="16"/>
  <c r="E526" i="16"/>
  <c r="B526" i="16"/>
  <c r="F525" i="16"/>
  <c r="E525" i="16"/>
  <c r="B525" i="16"/>
  <c r="F524" i="16"/>
  <c r="E524" i="16"/>
  <c r="B524" i="16"/>
  <c r="F523" i="16"/>
  <c r="E523" i="16"/>
  <c r="B523" i="16"/>
  <c r="F522" i="16"/>
  <c r="E522" i="16"/>
  <c r="B522" i="16"/>
  <c r="F521" i="16"/>
  <c r="E521" i="16"/>
  <c r="B521" i="16"/>
  <c r="F520" i="16"/>
  <c r="E520" i="16"/>
  <c r="B520" i="16"/>
  <c r="F519" i="16"/>
  <c r="E519" i="16"/>
  <c r="B519" i="16"/>
  <c r="F518" i="16"/>
  <c r="E518" i="16"/>
  <c r="B518" i="16"/>
  <c r="F517" i="16"/>
  <c r="E517" i="16"/>
  <c r="B517" i="16"/>
  <c r="F516" i="16"/>
  <c r="E516" i="16"/>
  <c r="B516" i="16"/>
  <c r="F515" i="16"/>
  <c r="E515" i="16"/>
  <c r="B515" i="16"/>
  <c r="F514" i="16"/>
  <c r="E514" i="16"/>
  <c r="B514" i="16"/>
  <c r="F513" i="16"/>
  <c r="E513" i="16"/>
  <c r="B513" i="16"/>
  <c r="F512" i="16"/>
  <c r="E512" i="16"/>
  <c r="B512" i="16"/>
  <c r="F511" i="16"/>
  <c r="E511" i="16"/>
  <c r="B511" i="16"/>
  <c r="F510" i="16"/>
  <c r="E510" i="16"/>
  <c r="B510" i="16"/>
  <c r="F509" i="16"/>
  <c r="E509" i="16"/>
  <c r="B509" i="16"/>
  <c r="F508" i="16"/>
  <c r="E508" i="16"/>
  <c r="B508" i="16"/>
  <c r="F507" i="16"/>
  <c r="E507" i="16"/>
  <c r="B507" i="16"/>
  <c r="F506" i="16"/>
  <c r="E506" i="16"/>
  <c r="B506" i="16"/>
  <c r="F505" i="16"/>
  <c r="E505" i="16"/>
  <c r="B505" i="16"/>
  <c r="F504" i="16"/>
  <c r="E504" i="16"/>
  <c r="B504" i="16"/>
  <c r="F503" i="16"/>
  <c r="E503" i="16"/>
  <c r="B503" i="16"/>
  <c r="F502" i="16"/>
  <c r="E502" i="16"/>
  <c r="B502" i="16"/>
  <c r="F501" i="16"/>
  <c r="E501" i="16"/>
  <c r="B501" i="16"/>
  <c r="F500" i="16"/>
  <c r="E500" i="16"/>
  <c r="B500" i="16"/>
  <c r="F499" i="16"/>
  <c r="E499" i="16"/>
  <c r="B499" i="16"/>
  <c r="F498" i="16"/>
  <c r="E498" i="16"/>
  <c r="B498" i="16"/>
  <c r="F497" i="16"/>
  <c r="E497" i="16"/>
  <c r="B497" i="16"/>
  <c r="F496" i="16"/>
  <c r="E496" i="16"/>
  <c r="B496" i="16"/>
  <c r="F495" i="16"/>
  <c r="E495" i="16"/>
  <c r="B495" i="16"/>
  <c r="F494" i="16"/>
  <c r="E494" i="16"/>
  <c r="B494" i="16"/>
  <c r="F493" i="16"/>
  <c r="E493" i="16"/>
  <c r="B493" i="16"/>
  <c r="F492" i="16"/>
  <c r="E492" i="16"/>
  <c r="B492" i="16"/>
  <c r="F491" i="16"/>
  <c r="E491" i="16"/>
  <c r="B491" i="16"/>
  <c r="F490" i="16"/>
  <c r="E490" i="16"/>
  <c r="B490" i="16"/>
  <c r="F489" i="16"/>
  <c r="E489" i="16"/>
  <c r="B489" i="16"/>
  <c r="F488" i="16"/>
  <c r="E488" i="16"/>
  <c r="B488" i="16"/>
  <c r="F487" i="16"/>
  <c r="E487" i="16"/>
  <c r="B487" i="16"/>
  <c r="F486" i="16"/>
  <c r="E486" i="16"/>
  <c r="B486" i="16"/>
  <c r="F485" i="16"/>
  <c r="E485" i="16"/>
  <c r="B485" i="16"/>
  <c r="F484" i="16"/>
  <c r="E484" i="16"/>
  <c r="B484" i="16"/>
  <c r="F483" i="16"/>
  <c r="E483" i="16"/>
  <c r="B483" i="16"/>
  <c r="F482" i="16"/>
  <c r="E482" i="16"/>
  <c r="B482" i="16"/>
  <c r="F481" i="16"/>
  <c r="E481" i="16"/>
  <c r="B481" i="16"/>
  <c r="F480" i="16"/>
  <c r="E480" i="16"/>
  <c r="B480" i="16"/>
  <c r="F479" i="16"/>
  <c r="E479" i="16"/>
  <c r="B479" i="16"/>
  <c r="F478" i="16"/>
  <c r="E478" i="16"/>
  <c r="B478" i="16"/>
  <c r="F477" i="16"/>
  <c r="E477" i="16"/>
  <c r="B477" i="16"/>
  <c r="F476" i="16"/>
  <c r="E476" i="16"/>
  <c r="B476" i="16"/>
  <c r="F475" i="16"/>
  <c r="E475" i="16"/>
  <c r="B475" i="16"/>
  <c r="F474" i="16"/>
  <c r="E474" i="16"/>
  <c r="B474" i="16"/>
  <c r="F473" i="16"/>
  <c r="E473" i="16"/>
  <c r="B473" i="16"/>
  <c r="F472" i="16"/>
  <c r="E472" i="16"/>
  <c r="B472" i="16"/>
  <c r="F471" i="16"/>
  <c r="E471" i="16"/>
  <c r="B471" i="16"/>
  <c r="F470" i="16"/>
  <c r="E470" i="16"/>
  <c r="B470" i="16"/>
  <c r="F469" i="16"/>
  <c r="E469" i="16"/>
  <c r="B469" i="16"/>
  <c r="F468" i="16"/>
  <c r="E468" i="16"/>
  <c r="B468" i="16"/>
  <c r="F467" i="16"/>
  <c r="E467" i="16"/>
  <c r="B467" i="16"/>
  <c r="F466" i="16"/>
  <c r="E466" i="16"/>
  <c r="B466" i="16"/>
  <c r="F465" i="16"/>
  <c r="E465" i="16"/>
  <c r="B465" i="16"/>
  <c r="F464" i="16"/>
  <c r="E464" i="16"/>
  <c r="B464" i="16"/>
  <c r="F463" i="16"/>
  <c r="E463" i="16"/>
  <c r="B463" i="16"/>
  <c r="F462" i="16"/>
  <c r="E462" i="16"/>
  <c r="B462" i="16"/>
  <c r="F461" i="16"/>
  <c r="E461" i="16"/>
  <c r="B461" i="16"/>
  <c r="F460" i="16"/>
  <c r="E460" i="16"/>
  <c r="B460" i="16"/>
  <c r="F459" i="16"/>
  <c r="E459" i="16"/>
  <c r="B459" i="16"/>
  <c r="F458" i="16"/>
  <c r="E458" i="16"/>
  <c r="B458" i="16"/>
  <c r="F457" i="16"/>
  <c r="E457" i="16"/>
  <c r="B457" i="16"/>
  <c r="F456" i="16"/>
  <c r="E456" i="16"/>
  <c r="B456" i="16"/>
  <c r="F455" i="16"/>
  <c r="E455" i="16"/>
  <c r="B455" i="16"/>
  <c r="F454" i="16"/>
  <c r="E454" i="16"/>
  <c r="B454" i="16"/>
  <c r="F453" i="16"/>
  <c r="E453" i="16"/>
  <c r="B453" i="16"/>
  <c r="F452" i="16"/>
  <c r="E452" i="16"/>
  <c r="B452" i="16"/>
  <c r="F451" i="16"/>
  <c r="E451" i="16"/>
  <c r="B451" i="16"/>
  <c r="F450" i="16"/>
  <c r="E450" i="16"/>
  <c r="B450" i="16"/>
  <c r="F449" i="16"/>
  <c r="E449" i="16"/>
  <c r="B449" i="16"/>
  <c r="F448" i="16"/>
  <c r="E448" i="16"/>
  <c r="B448" i="16"/>
  <c r="F447" i="16"/>
  <c r="E447" i="16"/>
  <c r="B447" i="16"/>
  <c r="F446" i="16"/>
  <c r="E446" i="16"/>
  <c r="B446" i="16"/>
  <c r="F445" i="16"/>
  <c r="E445" i="16"/>
  <c r="B445" i="16"/>
  <c r="F444" i="16"/>
  <c r="E444" i="16"/>
  <c r="B444" i="16"/>
  <c r="F443" i="16"/>
  <c r="E443" i="16"/>
  <c r="B443" i="16"/>
  <c r="F442" i="16"/>
  <c r="E442" i="16"/>
  <c r="B442" i="16"/>
  <c r="F441" i="16"/>
  <c r="E441" i="16"/>
  <c r="B441" i="16"/>
  <c r="F440" i="16"/>
  <c r="E440" i="16"/>
  <c r="B440" i="16"/>
  <c r="F439" i="16"/>
  <c r="E439" i="16"/>
  <c r="B439" i="16"/>
  <c r="F438" i="16"/>
  <c r="E438" i="16"/>
  <c r="B438" i="16"/>
  <c r="F437" i="16"/>
  <c r="E437" i="16"/>
  <c r="B437" i="16"/>
  <c r="F436" i="16"/>
  <c r="E436" i="16"/>
  <c r="B436" i="16"/>
  <c r="F435" i="16"/>
  <c r="E435" i="16"/>
  <c r="B435" i="16"/>
  <c r="F434" i="16"/>
  <c r="E434" i="16"/>
  <c r="B434" i="16"/>
  <c r="F433" i="16"/>
  <c r="E433" i="16"/>
  <c r="B433" i="16"/>
  <c r="F432" i="16"/>
  <c r="E432" i="16"/>
  <c r="B432" i="16"/>
  <c r="F431" i="16"/>
  <c r="E431" i="16"/>
  <c r="B431" i="16"/>
  <c r="F430" i="16"/>
  <c r="E430" i="16"/>
  <c r="B430" i="16"/>
  <c r="F429" i="16"/>
  <c r="E429" i="16"/>
  <c r="B429" i="16"/>
  <c r="F428" i="16"/>
  <c r="E428" i="16"/>
  <c r="B428" i="16"/>
  <c r="F427" i="16"/>
  <c r="E427" i="16"/>
  <c r="B427" i="16"/>
  <c r="F426" i="16"/>
  <c r="E426" i="16"/>
  <c r="B426" i="16"/>
  <c r="F425" i="16"/>
  <c r="E425" i="16"/>
  <c r="B425" i="16"/>
  <c r="F424" i="16"/>
  <c r="E424" i="16"/>
  <c r="B424" i="16"/>
  <c r="F423" i="16"/>
  <c r="E423" i="16"/>
  <c r="B423" i="16"/>
  <c r="F422" i="16"/>
  <c r="E422" i="16"/>
  <c r="B422" i="16"/>
  <c r="F421" i="16"/>
  <c r="E421" i="16"/>
  <c r="B421" i="16"/>
  <c r="F420" i="16"/>
  <c r="E420" i="16"/>
  <c r="B420" i="16"/>
  <c r="F419" i="16"/>
  <c r="E419" i="16"/>
  <c r="B419" i="16"/>
  <c r="F418" i="16"/>
  <c r="E418" i="16"/>
  <c r="B418" i="16"/>
  <c r="F417" i="16"/>
  <c r="E417" i="16"/>
  <c r="B417" i="16"/>
  <c r="F416" i="16"/>
  <c r="E416" i="16"/>
  <c r="B416" i="16"/>
  <c r="F415" i="16"/>
  <c r="E415" i="16"/>
  <c r="B415" i="16"/>
  <c r="F414" i="16"/>
  <c r="E414" i="16"/>
  <c r="B414" i="16"/>
  <c r="F413" i="16"/>
  <c r="E413" i="16"/>
  <c r="B413" i="16"/>
  <c r="F412" i="16"/>
  <c r="E412" i="16"/>
  <c r="B412" i="16"/>
  <c r="F411" i="16"/>
  <c r="E411" i="16"/>
  <c r="B411" i="16"/>
  <c r="F410" i="16"/>
  <c r="E410" i="16"/>
  <c r="B410" i="16"/>
  <c r="F409" i="16"/>
  <c r="E409" i="16"/>
  <c r="B409" i="16"/>
  <c r="F408" i="16"/>
  <c r="E408" i="16"/>
  <c r="B408" i="16"/>
  <c r="F407" i="16"/>
  <c r="E407" i="16"/>
  <c r="B407" i="16"/>
  <c r="F406" i="16"/>
  <c r="E406" i="16"/>
  <c r="B406" i="16"/>
  <c r="F405" i="16"/>
  <c r="E405" i="16"/>
  <c r="B405" i="16"/>
  <c r="F404" i="16"/>
  <c r="E404" i="16"/>
  <c r="B404" i="16"/>
  <c r="F403" i="16"/>
  <c r="E403" i="16"/>
  <c r="B403" i="16"/>
  <c r="F402" i="16"/>
  <c r="E402" i="16"/>
  <c r="B402" i="16"/>
  <c r="F401" i="16"/>
  <c r="E401" i="16"/>
  <c r="B401" i="16"/>
  <c r="F400" i="16"/>
  <c r="E400" i="16"/>
  <c r="B400" i="16"/>
  <c r="F399" i="16"/>
  <c r="E399" i="16"/>
  <c r="B399" i="16"/>
  <c r="F398" i="16"/>
  <c r="E398" i="16"/>
  <c r="B398" i="16"/>
  <c r="F397" i="16"/>
  <c r="E397" i="16"/>
  <c r="B397" i="16"/>
  <c r="F396" i="16"/>
  <c r="E396" i="16"/>
  <c r="B396" i="16"/>
  <c r="F395" i="16"/>
  <c r="E395" i="16"/>
  <c r="B395" i="16"/>
  <c r="F394" i="16"/>
  <c r="E394" i="16"/>
  <c r="B394" i="16"/>
  <c r="F393" i="16"/>
  <c r="E393" i="16"/>
  <c r="B393" i="16"/>
  <c r="F392" i="16"/>
  <c r="E392" i="16"/>
  <c r="B392" i="16"/>
  <c r="F391" i="16"/>
  <c r="E391" i="16"/>
  <c r="B391" i="16"/>
  <c r="F390" i="16"/>
  <c r="E390" i="16"/>
  <c r="B390" i="16"/>
  <c r="F389" i="16"/>
  <c r="E389" i="16"/>
  <c r="B389" i="16"/>
  <c r="F388" i="16"/>
  <c r="E388" i="16"/>
  <c r="B388" i="16"/>
  <c r="F387" i="16"/>
  <c r="E387" i="16"/>
  <c r="B387" i="16"/>
  <c r="F386" i="16"/>
  <c r="E386" i="16"/>
  <c r="B386" i="16"/>
  <c r="F385" i="16"/>
  <c r="E385" i="16"/>
  <c r="B385" i="16"/>
  <c r="F384" i="16"/>
  <c r="E384" i="16"/>
  <c r="B384" i="16"/>
  <c r="F383" i="16"/>
  <c r="E383" i="16"/>
  <c r="B383" i="16"/>
  <c r="F382" i="16"/>
  <c r="E382" i="16"/>
  <c r="B382" i="16"/>
  <c r="F381" i="16"/>
  <c r="E381" i="16"/>
  <c r="B381" i="16"/>
  <c r="F380" i="16"/>
  <c r="E380" i="16"/>
  <c r="B380" i="16"/>
  <c r="F379" i="16"/>
  <c r="E379" i="16"/>
  <c r="B379" i="16"/>
  <c r="F378" i="16"/>
  <c r="E378" i="16"/>
  <c r="B378" i="16"/>
  <c r="F377" i="16"/>
  <c r="E377" i="16"/>
  <c r="B377" i="16"/>
  <c r="F376" i="16"/>
  <c r="E376" i="16"/>
  <c r="B376" i="16"/>
  <c r="F375" i="16"/>
  <c r="E375" i="16"/>
  <c r="B375" i="16"/>
  <c r="F374" i="16"/>
  <c r="E374" i="16"/>
  <c r="B374" i="16"/>
  <c r="F373" i="16"/>
  <c r="E373" i="16"/>
  <c r="B373" i="16"/>
  <c r="F372" i="16"/>
  <c r="E372" i="16"/>
  <c r="B372" i="16"/>
  <c r="F371" i="16"/>
  <c r="E371" i="16"/>
  <c r="B371" i="16"/>
  <c r="F370" i="16"/>
  <c r="E370" i="16"/>
  <c r="B370" i="16"/>
  <c r="F369" i="16"/>
  <c r="E369" i="16"/>
  <c r="B369" i="16"/>
  <c r="F368" i="16"/>
  <c r="E368" i="16"/>
  <c r="B368" i="16"/>
  <c r="F367" i="16"/>
  <c r="E367" i="16"/>
  <c r="B367" i="16"/>
  <c r="F366" i="16"/>
  <c r="E366" i="16"/>
  <c r="B366" i="16"/>
  <c r="F365" i="16"/>
  <c r="E365" i="16"/>
  <c r="B365" i="16"/>
  <c r="F364" i="16"/>
  <c r="E364" i="16"/>
  <c r="B364" i="16"/>
  <c r="F363" i="16"/>
  <c r="E363" i="16"/>
  <c r="B363" i="16"/>
  <c r="F362" i="16"/>
  <c r="E362" i="16"/>
  <c r="B362" i="16"/>
  <c r="F361" i="16"/>
  <c r="E361" i="16"/>
  <c r="B361" i="16"/>
  <c r="F360" i="16"/>
  <c r="E360" i="16"/>
  <c r="B360" i="16"/>
  <c r="F359" i="16"/>
  <c r="E359" i="16"/>
  <c r="B359" i="16"/>
  <c r="F358" i="16"/>
  <c r="E358" i="16"/>
  <c r="B358" i="16"/>
  <c r="F357" i="16"/>
  <c r="E357" i="16"/>
  <c r="B357" i="16"/>
  <c r="F356" i="16"/>
  <c r="E356" i="16"/>
  <c r="B356" i="16"/>
  <c r="F355" i="16"/>
  <c r="E355" i="16"/>
  <c r="B355" i="16"/>
  <c r="F354" i="16"/>
  <c r="E354" i="16"/>
  <c r="B354" i="16"/>
  <c r="F353" i="16"/>
  <c r="E353" i="16"/>
  <c r="B353" i="16"/>
  <c r="F352" i="16"/>
  <c r="E352" i="16"/>
  <c r="B352" i="16"/>
  <c r="F351" i="16"/>
  <c r="E351" i="16"/>
  <c r="B351" i="16"/>
  <c r="F350" i="16"/>
  <c r="E350" i="16"/>
  <c r="B350" i="16"/>
  <c r="F349" i="16"/>
  <c r="E349" i="16"/>
  <c r="B349" i="16"/>
  <c r="F348" i="16"/>
  <c r="E348" i="16"/>
  <c r="B348" i="16"/>
  <c r="F347" i="16"/>
  <c r="E347" i="16"/>
  <c r="B347" i="16"/>
  <c r="F346" i="16"/>
  <c r="E346" i="16"/>
  <c r="B346" i="16"/>
  <c r="F345" i="16"/>
  <c r="E345" i="16"/>
  <c r="B345" i="16"/>
  <c r="F344" i="16"/>
  <c r="E344" i="16"/>
  <c r="B344" i="16"/>
  <c r="F343" i="16"/>
  <c r="E343" i="16"/>
  <c r="B343" i="16"/>
  <c r="F342" i="16"/>
  <c r="E342" i="16"/>
  <c r="B342" i="16"/>
  <c r="F341" i="16"/>
  <c r="E341" i="16"/>
  <c r="B341" i="16"/>
  <c r="F340" i="16"/>
  <c r="E340" i="16"/>
  <c r="B340" i="16"/>
  <c r="F339" i="16"/>
  <c r="E339" i="16"/>
  <c r="B339" i="16"/>
  <c r="F338" i="16"/>
  <c r="E338" i="16"/>
  <c r="B338" i="16"/>
  <c r="F337" i="16"/>
  <c r="E337" i="16"/>
  <c r="B337" i="16"/>
  <c r="F336" i="16"/>
  <c r="E336" i="16"/>
  <c r="B336" i="16"/>
  <c r="F335" i="16"/>
  <c r="E335" i="16"/>
  <c r="B335" i="16"/>
  <c r="F334" i="16"/>
  <c r="E334" i="16"/>
  <c r="B334" i="16"/>
  <c r="F333" i="16"/>
  <c r="E333" i="16"/>
  <c r="B333" i="16"/>
  <c r="F332" i="16"/>
  <c r="E332" i="16"/>
  <c r="B332" i="16"/>
  <c r="F331" i="16"/>
  <c r="E331" i="16"/>
  <c r="B331" i="16"/>
  <c r="F330" i="16"/>
  <c r="E330" i="16"/>
  <c r="B330" i="16"/>
  <c r="F329" i="16"/>
  <c r="E329" i="16"/>
  <c r="B329" i="16"/>
  <c r="F328" i="16"/>
  <c r="E328" i="16"/>
  <c r="B328" i="16"/>
  <c r="F327" i="16"/>
  <c r="E327" i="16"/>
  <c r="B327" i="16"/>
  <c r="F326" i="16"/>
  <c r="E326" i="16"/>
  <c r="B326" i="16"/>
  <c r="F325" i="16"/>
  <c r="E325" i="16"/>
  <c r="B325" i="16"/>
  <c r="F324" i="16"/>
  <c r="E324" i="16"/>
  <c r="B324" i="16"/>
  <c r="F323" i="16"/>
  <c r="E323" i="16"/>
  <c r="B323" i="16"/>
  <c r="F322" i="16"/>
  <c r="E322" i="16"/>
  <c r="B322" i="16"/>
  <c r="F321" i="16"/>
  <c r="E321" i="16"/>
  <c r="B321" i="16"/>
  <c r="F320" i="16"/>
  <c r="E320" i="16"/>
  <c r="B320" i="16"/>
  <c r="F319" i="16"/>
  <c r="E319" i="16"/>
  <c r="B319" i="16"/>
  <c r="F318" i="16"/>
  <c r="E318" i="16"/>
  <c r="B318" i="16"/>
  <c r="F317" i="16"/>
  <c r="E317" i="16"/>
  <c r="B317" i="16"/>
  <c r="F316" i="16"/>
  <c r="E316" i="16"/>
  <c r="B316" i="16"/>
  <c r="F315" i="16"/>
  <c r="E315" i="16"/>
  <c r="B315" i="16"/>
  <c r="F314" i="16"/>
  <c r="E314" i="16"/>
  <c r="B314" i="16"/>
  <c r="F313" i="16"/>
  <c r="E313" i="16"/>
  <c r="B313" i="16"/>
  <c r="F312" i="16"/>
  <c r="E312" i="16"/>
  <c r="B312" i="16"/>
  <c r="F311" i="16"/>
  <c r="E311" i="16"/>
  <c r="B311" i="16"/>
  <c r="F310" i="16"/>
  <c r="E310" i="16"/>
  <c r="B310" i="16"/>
  <c r="F309" i="16"/>
  <c r="E309" i="16"/>
  <c r="B309" i="16"/>
  <c r="F308" i="16"/>
  <c r="E308" i="16"/>
  <c r="B308" i="16"/>
  <c r="F307" i="16"/>
  <c r="E307" i="16"/>
  <c r="B307" i="16"/>
  <c r="F306" i="16"/>
  <c r="E306" i="16"/>
  <c r="B306" i="16"/>
  <c r="F305" i="16"/>
  <c r="E305" i="16"/>
  <c r="B305" i="16"/>
  <c r="F304" i="16"/>
  <c r="E304" i="16"/>
  <c r="B304" i="16"/>
  <c r="F303" i="16"/>
  <c r="E303" i="16"/>
  <c r="B303" i="16"/>
  <c r="F302" i="16"/>
  <c r="E302" i="16"/>
  <c r="B302" i="16"/>
  <c r="F301" i="16"/>
  <c r="E301" i="16"/>
  <c r="B301" i="16"/>
  <c r="F300" i="16"/>
  <c r="E300" i="16"/>
  <c r="B300" i="16"/>
  <c r="F299" i="16"/>
  <c r="E299" i="16"/>
  <c r="B299" i="16"/>
  <c r="F298" i="16"/>
  <c r="E298" i="16"/>
  <c r="B298" i="16"/>
  <c r="F297" i="16"/>
  <c r="E297" i="16"/>
  <c r="B297" i="16"/>
  <c r="F296" i="16"/>
  <c r="E296" i="16"/>
  <c r="B296" i="16"/>
  <c r="F295" i="16"/>
  <c r="E295" i="16"/>
  <c r="B295" i="16"/>
  <c r="F294" i="16"/>
  <c r="E294" i="16"/>
  <c r="B294" i="16"/>
  <c r="F293" i="16"/>
  <c r="E293" i="16"/>
  <c r="B293" i="16"/>
  <c r="F292" i="16"/>
  <c r="E292" i="16"/>
  <c r="B292" i="16"/>
  <c r="F291" i="16"/>
  <c r="E291" i="16"/>
  <c r="B291" i="16"/>
  <c r="F290" i="16"/>
  <c r="E290" i="16"/>
  <c r="B290" i="16"/>
  <c r="F289" i="16"/>
  <c r="E289" i="16"/>
  <c r="B289" i="16"/>
  <c r="F288" i="16"/>
  <c r="E288" i="16"/>
  <c r="B288" i="16"/>
  <c r="F287" i="16"/>
  <c r="E287" i="16"/>
  <c r="B287" i="16"/>
  <c r="F286" i="16"/>
  <c r="E286" i="16"/>
  <c r="B286" i="16"/>
  <c r="F285" i="16"/>
  <c r="E285" i="16"/>
  <c r="B285" i="16"/>
  <c r="F284" i="16"/>
  <c r="E284" i="16"/>
  <c r="B284" i="16"/>
  <c r="F283" i="16"/>
  <c r="E283" i="16"/>
  <c r="B283" i="16"/>
  <c r="F282" i="16"/>
  <c r="E282" i="16"/>
  <c r="B282" i="16"/>
  <c r="F281" i="16"/>
  <c r="E281" i="16"/>
  <c r="B281" i="16"/>
  <c r="F280" i="16"/>
  <c r="E280" i="16"/>
  <c r="B280" i="16"/>
  <c r="F279" i="16"/>
  <c r="E279" i="16"/>
  <c r="B279" i="16"/>
  <c r="F278" i="16"/>
  <c r="E278" i="16"/>
  <c r="B278" i="16"/>
  <c r="F277" i="16"/>
  <c r="E277" i="16"/>
  <c r="B277" i="16"/>
  <c r="F276" i="16"/>
  <c r="E276" i="16"/>
  <c r="B276" i="16"/>
  <c r="F275" i="16"/>
  <c r="E275" i="16"/>
  <c r="B275" i="16"/>
  <c r="F274" i="16"/>
  <c r="E274" i="16"/>
  <c r="B274" i="16"/>
  <c r="F273" i="16"/>
  <c r="E273" i="16"/>
  <c r="B273" i="16"/>
  <c r="F272" i="16"/>
  <c r="E272" i="16"/>
  <c r="B272" i="16"/>
  <c r="F271" i="16"/>
  <c r="E271" i="16"/>
  <c r="B271" i="16"/>
  <c r="F270" i="16"/>
  <c r="E270" i="16"/>
  <c r="B270" i="16"/>
  <c r="F269" i="16"/>
  <c r="E269" i="16"/>
  <c r="B269" i="16"/>
  <c r="F268" i="16"/>
  <c r="E268" i="16"/>
  <c r="B268" i="16"/>
  <c r="F267" i="16"/>
  <c r="E267" i="16"/>
  <c r="B267" i="16"/>
  <c r="F266" i="16"/>
  <c r="E266" i="16"/>
  <c r="B266" i="16"/>
  <c r="F265" i="16"/>
  <c r="E265" i="16"/>
  <c r="B265" i="16"/>
  <c r="F264" i="16"/>
  <c r="E264" i="16"/>
  <c r="B264" i="16"/>
  <c r="F263" i="16"/>
  <c r="E263" i="16"/>
  <c r="B263" i="16"/>
  <c r="F262" i="16"/>
  <c r="E262" i="16"/>
  <c r="B262" i="16"/>
  <c r="F261" i="16"/>
  <c r="E261" i="16"/>
  <c r="B261" i="16"/>
  <c r="F260" i="16"/>
  <c r="E260" i="16"/>
  <c r="B260" i="16"/>
  <c r="F259" i="16"/>
  <c r="E259" i="16"/>
  <c r="B259" i="16"/>
  <c r="F258" i="16"/>
  <c r="E258" i="16"/>
  <c r="B258" i="16"/>
  <c r="F257" i="16"/>
  <c r="E257" i="16"/>
  <c r="B257" i="16"/>
  <c r="F256" i="16"/>
  <c r="E256" i="16"/>
  <c r="B256" i="16"/>
  <c r="F255" i="16"/>
  <c r="E255" i="16"/>
  <c r="B255" i="16"/>
  <c r="F254" i="16"/>
  <c r="E254" i="16"/>
  <c r="B254" i="16"/>
  <c r="F253" i="16"/>
  <c r="E253" i="16"/>
  <c r="B253" i="16"/>
  <c r="F252" i="16"/>
  <c r="E252" i="16"/>
  <c r="B252" i="16"/>
  <c r="F251" i="16"/>
  <c r="E251" i="16"/>
  <c r="B251" i="16"/>
  <c r="F250" i="16"/>
  <c r="E250" i="16"/>
  <c r="B250" i="16"/>
  <c r="F249" i="16"/>
  <c r="E249" i="16"/>
  <c r="B249" i="16"/>
  <c r="F248" i="16"/>
  <c r="E248" i="16"/>
  <c r="B248" i="16"/>
  <c r="F247" i="16"/>
  <c r="E247" i="16"/>
  <c r="B247" i="16"/>
  <c r="F246" i="16"/>
  <c r="E246" i="16"/>
  <c r="B246" i="16"/>
  <c r="F245" i="16"/>
  <c r="E245" i="16"/>
  <c r="B245" i="16"/>
  <c r="F244" i="16"/>
  <c r="E244" i="16"/>
  <c r="B244" i="16"/>
  <c r="F243" i="16"/>
  <c r="E243" i="16"/>
  <c r="B243" i="16"/>
  <c r="F242" i="16"/>
  <c r="E242" i="16"/>
  <c r="B242" i="16"/>
  <c r="F241" i="16"/>
  <c r="E241" i="16"/>
  <c r="B241" i="16"/>
  <c r="F240" i="16"/>
  <c r="E240" i="16"/>
  <c r="B240" i="16"/>
  <c r="F239" i="16"/>
  <c r="E239" i="16"/>
  <c r="B239" i="16"/>
  <c r="F238" i="16"/>
  <c r="E238" i="16"/>
  <c r="B238" i="16"/>
  <c r="F237" i="16"/>
  <c r="E237" i="16"/>
  <c r="B237" i="16"/>
  <c r="F236" i="16"/>
  <c r="E236" i="16"/>
  <c r="B236" i="16"/>
  <c r="F235" i="16"/>
  <c r="E235" i="16"/>
  <c r="B235" i="16"/>
  <c r="F234" i="16"/>
  <c r="E234" i="16"/>
  <c r="B234" i="16"/>
  <c r="F233" i="16"/>
  <c r="E233" i="16"/>
  <c r="B233" i="16"/>
  <c r="F232" i="16"/>
  <c r="E232" i="16"/>
  <c r="B232" i="16"/>
  <c r="F231" i="16"/>
  <c r="E231" i="16"/>
  <c r="B231" i="16"/>
  <c r="F230" i="16"/>
  <c r="E230" i="16"/>
  <c r="B230" i="16"/>
  <c r="F229" i="16"/>
  <c r="E229" i="16"/>
  <c r="B229" i="16"/>
  <c r="F228" i="16"/>
  <c r="E228" i="16"/>
  <c r="B228" i="16"/>
  <c r="F227" i="16"/>
  <c r="E227" i="16"/>
  <c r="B227" i="16"/>
  <c r="F226" i="16"/>
  <c r="E226" i="16"/>
  <c r="B226" i="16"/>
  <c r="F225" i="16"/>
  <c r="E225" i="16"/>
  <c r="B225" i="16"/>
  <c r="F224" i="16"/>
  <c r="E224" i="16"/>
  <c r="B224" i="16"/>
  <c r="F223" i="16"/>
  <c r="E223" i="16"/>
  <c r="B223" i="16"/>
  <c r="F222" i="16"/>
  <c r="E222" i="16"/>
  <c r="B222" i="16"/>
  <c r="F221" i="16"/>
  <c r="E221" i="16"/>
  <c r="B221" i="16"/>
  <c r="F220" i="16"/>
  <c r="E220" i="16"/>
  <c r="B220" i="16"/>
  <c r="F219" i="16"/>
  <c r="E219" i="16"/>
  <c r="B219" i="16"/>
  <c r="F218" i="16"/>
  <c r="E218" i="16"/>
  <c r="B218" i="16"/>
  <c r="F217" i="16"/>
  <c r="E217" i="16"/>
  <c r="B217" i="16"/>
  <c r="F216" i="16"/>
  <c r="E216" i="16"/>
  <c r="B216" i="16"/>
  <c r="F215" i="16"/>
  <c r="E215" i="16"/>
  <c r="B215" i="16"/>
  <c r="F214" i="16"/>
  <c r="E214" i="16"/>
  <c r="B214" i="16"/>
  <c r="F213" i="16"/>
  <c r="E213" i="16"/>
  <c r="B213" i="16"/>
  <c r="F212" i="16"/>
  <c r="E212" i="16"/>
  <c r="B212" i="16"/>
  <c r="F211" i="16"/>
  <c r="E211" i="16"/>
  <c r="B211" i="16"/>
  <c r="F210" i="16"/>
  <c r="E210" i="16"/>
  <c r="B210" i="16"/>
  <c r="F209" i="16"/>
  <c r="E209" i="16"/>
  <c r="B209" i="16"/>
  <c r="F208" i="16"/>
  <c r="E208" i="16"/>
  <c r="B208" i="16"/>
  <c r="F207" i="16"/>
  <c r="E207" i="16"/>
  <c r="B207" i="16"/>
  <c r="F206" i="16"/>
  <c r="E206" i="16"/>
  <c r="B206" i="16"/>
  <c r="F205" i="16"/>
  <c r="E205" i="16"/>
  <c r="B205" i="16"/>
  <c r="F204" i="16"/>
  <c r="E204" i="16"/>
  <c r="B204" i="16"/>
  <c r="F203" i="16"/>
  <c r="E203" i="16"/>
  <c r="B203" i="16"/>
  <c r="F202" i="16"/>
  <c r="E202" i="16"/>
  <c r="B202" i="16"/>
  <c r="F201" i="16"/>
  <c r="E201" i="16"/>
  <c r="B201" i="16"/>
  <c r="F200" i="16"/>
  <c r="E200" i="16"/>
  <c r="B200" i="16"/>
  <c r="F199" i="16"/>
  <c r="E199" i="16"/>
  <c r="B199" i="16"/>
  <c r="F198" i="16"/>
  <c r="E198" i="16"/>
  <c r="B198" i="16"/>
  <c r="F197" i="16"/>
  <c r="E197" i="16"/>
  <c r="B197" i="16"/>
  <c r="F196" i="16"/>
  <c r="E196" i="16"/>
  <c r="B196" i="16"/>
  <c r="F195" i="16"/>
  <c r="E195" i="16"/>
  <c r="B195" i="16"/>
  <c r="F194" i="16"/>
  <c r="E194" i="16"/>
  <c r="B194" i="16"/>
  <c r="F193" i="16"/>
  <c r="E193" i="16"/>
  <c r="B193" i="16"/>
  <c r="F192" i="16"/>
  <c r="E192" i="16"/>
  <c r="B192" i="16"/>
  <c r="F191" i="16"/>
  <c r="E191" i="16"/>
  <c r="B191" i="16"/>
  <c r="F190" i="16"/>
  <c r="E190" i="16"/>
  <c r="B190" i="16"/>
  <c r="F189" i="16"/>
  <c r="E189" i="16"/>
  <c r="B189" i="16"/>
  <c r="F188" i="16"/>
  <c r="E188" i="16"/>
  <c r="B188" i="16"/>
  <c r="F187" i="16"/>
  <c r="E187" i="16"/>
  <c r="B187" i="16"/>
  <c r="F186" i="16"/>
  <c r="E186" i="16"/>
  <c r="B186" i="16"/>
  <c r="F185" i="16"/>
  <c r="E185" i="16"/>
  <c r="B185" i="16"/>
  <c r="F184" i="16"/>
  <c r="E184" i="16"/>
  <c r="B184" i="16"/>
  <c r="F183" i="16"/>
  <c r="E183" i="16"/>
  <c r="B183" i="16"/>
  <c r="F182" i="16"/>
  <c r="E182" i="16"/>
  <c r="B182" i="16"/>
  <c r="F181" i="16"/>
  <c r="E181" i="16"/>
  <c r="B181" i="16"/>
  <c r="F180" i="16"/>
  <c r="E180" i="16"/>
  <c r="B180" i="16"/>
  <c r="F179" i="16"/>
  <c r="E179" i="16"/>
  <c r="B179" i="16"/>
  <c r="F178" i="16"/>
  <c r="E178" i="16"/>
  <c r="B178" i="16"/>
  <c r="F177" i="16"/>
  <c r="E177" i="16"/>
  <c r="B177" i="16"/>
  <c r="F176" i="16"/>
  <c r="E176" i="16"/>
  <c r="B176" i="16"/>
  <c r="F175" i="16"/>
  <c r="E175" i="16"/>
  <c r="B175" i="16"/>
  <c r="F174" i="16"/>
  <c r="E174" i="16"/>
  <c r="B174" i="16"/>
  <c r="F173" i="16"/>
  <c r="E173" i="16"/>
  <c r="B173" i="16"/>
  <c r="F172" i="16"/>
  <c r="E172" i="16"/>
  <c r="B172" i="16"/>
  <c r="F171" i="16"/>
  <c r="E171" i="16"/>
  <c r="B171" i="16"/>
  <c r="F170" i="16"/>
  <c r="E170" i="16"/>
  <c r="B170" i="16"/>
  <c r="F169" i="16"/>
  <c r="E169" i="16"/>
  <c r="B169" i="16"/>
  <c r="F168" i="16"/>
  <c r="E168" i="16"/>
  <c r="B168" i="16"/>
  <c r="F167" i="16"/>
  <c r="E167" i="16"/>
  <c r="B167" i="16"/>
  <c r="F166" i="16"/>
  <c r="E166" i="16"/>
  <c r="B166" i="16"/>
  <c r="F165" i="16"/>
  <c r="E165" i="16"/>
  <c r="B165" i="16"/>
  <c r="F164" i="16"/>
  <c r="E164" i="16"/>
  <c r="B164" i="16"/>
  <c r="F163" i="16"/>
  <c r="E163" i="16"/>
  <c r="B163" i="16"/>
  <c r="F162" i="16"/>
  <c r="E162" i="16"/>
  <c r="B162" i="16"/>
  <c r="F161" i="16"/>
  <c r="E161" i="16"/>
  <c r="B161" i="16"/>
  <c r="F160" i="16"/>
  <c r="E160" i="16"/>
  <c r="B160" i="16"/>
  <c r="F159" i="16"/>
  <c r="E159" i="16"/>
  <c r="B159" i="16"/>
  <c r="F158" i="16"/>
  <c r="E158" i="16"/>
  <c r="B158" i="16"/>
  <c r="F157" i="16"/>
  <c r="E157" i="16"/>
  <c r="B157" i="16"/>
  <c r="F156" i="16"/>
  <c r="E156" i="16"/>
  <c r="B156" i="16"/>
  <c r="F155" i="16"/>
  <c r="E155" i="16"/>
  <c r="B155" i="16"/>
  <c r="F154" i="16"/>
  <c r="E154" i="16"/>
  <c r="B154" i="16"/>
  <c r="F153" i="16"/>
  <c r="E153" i="16"/>
  <c r="B153" i="16"/>
  <c r="F152" i="16"/>
  <c r="E152" i="16"/>
  <c r="B152" i="16"/>
  <c r="F151" i="16"/>
  <c r="E151" i="16"/>
  <c r="B151" i="16"/>
  <c r="F150" i="16"/>
  <c r="E150" i="16"/>
  <c r="B150" i="16"/>
  <c r="F149" i="16"/>
  <c r="E149" i="16"/>
  <c r="B149" i="16"/>
  <c r="F148" i="16"/>
  <c r="E148" i="16"/>
  <c r="B148" i="16"/>
  <c r="F147" i="16"/>
  <c r="E147" i="16"/>
  <c r="B147" i="16"/>
  <c r="F146" i="16"/>
  <c r="E146" i="16"/>
  <c r="B146" i="16"/>
  <c r="F145" i="16"/>
  <c r="E145" i="16"/>
  <c r="B145" i="16"/>
  <c r="F144" i="16"/>
  <c r="E144" i="16"/>
  <c r="B144" i="16"/>
  <c r="F143" i="16"/>
  <c r="E143" i="16"/>
  <c r="B143" i="16"/>
  <c r="F142" i="16"/>
  <c r="E142" i="16"/>
  <c r="B142" i="16"/>
  <c r="F141" i="16"/>
  <c r="E141" i="16"/>
  <c r="B141" i="16"/>
  <c r="F140" i="16"/>
  <c r="E140" i="16"/>
  <c r="B140" i="16"/>
  <c r="F139" i="16"/>
  <c r="E139" i="16"/>
  <c r="B139" i="16"/>
  <c r="F138" i="16"/>
  <c r="E138" i="16"/>
  <c r="B138" i="16"/>
  <c r="F137" i="16"/>
  <c r="E137" i="16"/>
  <c r="B137" i="16"/>
  <c r="F136" i="16"/>
  <c r="E136" i="16"/>
  <c r="B136" i="16"/>
  <c r="F135" i="16"/>
  <c r="E135" i="16"/>
  <c r="B135" i="16"/>
  <c r="F134" i="16"/>
  <c r="E134" i="16"/>
  <c r="B134" i="16"/>
  <c r="F133" i="16"/>
  <c r="E133" i="16"/>
  <c r="B133" i="16"/>
  <c r="F132" i="16"/>
  <c r="E132" i="16"/>
  <c r="B132" i="16"/>
  <c r="F131" i="16"/>
  <c r="E131" i="16"/>
  <c r="B131" i="16"/>
  <c r="F130" i="16"/>
  <c r="E130" i="16"/>
  <c r="B130" i="16"/>
  <c r="F129" i="16"/>
  <c r="E129" i="16"/>
  <c r="B129" i="16"/>
  <c r="F128" i="16"/>
  <c r="E128" i="16"/>
  <c r="B128" i="16"/>
  <c r="F127" i="16"/>
  <c r="E127" i="16"/>
  <c r="B127" i="16"/>
  <c r="F126" i="16"/>
  <c r="E126" i="16"/>
  <c r="B126" i="16"/>
  <c r="F125" i="16"/>
  <c r="E125" i="16"/>
  <c r="B125" i="16"/>
  <c r="F124" i="16"/>
  <c r="E124" i="16"/>
  <c r="B124" i="16"/>
  <c r="F123" i="16"/>
  <c r="E123" i="16"/>
  <c r="B123" i="16"/>
  <c r="F122" i="16"/>
  <c r="E122" i="16"/>
  <c r="B122" i="16"/>
  <c r="F121" i="16"/>
  <c r="E121" i="16"/>
  <c r="B121" i="16"/>
  <c r="F120" i="16"/>
  <c r="E120" i="16"/>
  <c r="B120" i="16"/>
  <c r="F119" i="16"/>
  <c r="E119" i="16"/>
  <c r="B119" i="16"/>
  <c r="F118" i="16"/>
  <c r="E118" i="16"/>
  <c r="B118" i="16"/>
  <c r="F117" i="16"/>
  <c r="E117" i="16"/>
  <c r="B117" i="16"/>
  <c r="F116" i="16"/>
  <c r="E116" i="16"/>
  <c r="B116" i="16"/>
  <c r="F115" i="16"/>
  <c r="E115" i="16"/>
  <c r="B115" i="16"/>
  <c r="F114" i="16"/>
  <c r="E114" i="16"/>
  <c r="B114" i="16"/>
  <c r="F113" i="16"/>
  <c r="E113" i="16"/>
  <c r="B113" i="16"/>
  <c r="F112" i="16"/>
  <c r="E112" i="16"/>
  <c r="B112" i="16"/>
  <c r="F111" i="16"/>
  <c r="E111" i="16"/>
  <c r="B111" i="16"/>
  <c r="F110" i="16"/>
  <c r="E110" i="16"/>
  <c r="B110" i="16"/>
  <c r="F109" i="16"/>
  <c r="E109" i="16"/>
  <c r="B109" i="16"/>
  <c r="F108" i="16"/>
  <c r="E108" i="16"/>
  <c r="B108" i="16"/>
  <c r="F107" i="16"/>
  <c r="E107" i="16"/>
  <c r="B107" i="16"/>
  <c r="F106" i="16"/>
  <c r="E106" i="16"/>
  <c r="B106" i="16"/>
  <c r="F105" i="16"/>
  <c r="E105" i="16"/>
  <c r="B105" i="16"/>
  <c r="F104" i="16"/>
  <c r="E104" i="16"/>
  <c r="B104" i="16"/>
  <c r="F103" i="16"/>
  <c r="E103" i="16"/>
  <c r="B103" i="16"/>
  <c r="F102" i="16"/>
  <c r="E102" i="16"/>
  <c r="B102" i="16"/>
  <c r="F101" i="16"/>
  <c r="E101" i="16"/>
  <c r="B101" i="16"/>
  <c r="F100" i="16"/>
  <c r="E100" i="16"/>
  <c r="B100" i="16"/>
  <c r="F99" i="16"/>
  <c r="E99" i="16"/>
  <c r="B99" i="16"/>
  <c r="F98" i="16"/>
  <c r="E98" i="16"/>
  <c r="B98" i="16"/>
  <c r="F97" i="16"/>
  <c r="E97" i="16"/>
  <c r="B97" i="16"/>
  <c r="F96" i="16"/>
  <c r="E96" i="16"/>
  <c r="B96" i="16"/>
  <c r="F95" i="16"/>
  <c r="E95" i="16"/>
  <c r="B95" i="16"/>
  <c r="F94" i="16"/>
  <c r="E94" i="16"/>
  <c r="B94" i="16"/>
  <c r="F93" i="16"/>
  <c r="E93" i="16"/>
  <c r="B93" i="16"/>
  <c r="F92" i="16"/>
  <c r="E92" i="16"/>
  <c r="B92" i="16"/>
  <c r="F91" i="16"/>
  <c r="E91" i="16"/>
  <c r="B91" i="16"/>
  <c r="F90" i="16"/>
  <c r="E90" i="16"/>
  <c r="B90" i="16"/>
  <c r="F89" i="16"/>
  <c r="E89" i="16"/>
  <c r="B89" i="16"/>
  <c r="F88" i="16"/>
  <c r="E88" i="16"/>
  <c r="B88" i="16"/>
  <c r="F87" i="16"/>
  <c r="E87" i="16"/>
  <c r="B87" i="16"/>
  <c r="F86" i="16"/>
  <c r="E86" i="16"/>
  <c r="B86" i="16"/>
  <c r="F85" i="16"/>
  <c r="E85" i="16"/>
  <c r="B85" i="16"/>
  <c r="F84" i="16"/>
  <c r="E84" i="16"/>
  <c r="B84" i="16"/>
  <c r="F83" i="16"/>
  <c r="E83" i="16"/>
  <c r="B83" i="16"/>
  <c r="F82" i="16"/>
  <c r="E82" i="16"/>
  <c r="B82" i="16"/>
  <c r="F81" i="16"/>
  <c r="E81" i="16"/>
  <c r="B81" i="16"/>
  <c r="F80" i="16"/>
  <c r="E80" i="16"/>
  <c r="B80" i="16"/>
  <c r="F79" i="16"/>
  <c r="E79" i="16"/>
  <c r="B79" i="16"/>
  <c r="F78" i="16"/>
  <c r="E78" i="16"/>
  <c r="B78" i="16"/>
  <c r="F77" i="16"/>
  <c r="E77" i="16"/>
  <c r="B77" i="16"/>
  <c r="F76" i="16"/>
  <c r="E76" i="16"/>
  <c r="B76" i="16"/>
  <c r="F75" i="16"/>
  <c r="E75" i="16"/>
  <c r="B75" i="16"/>
  <c r="F74" i="16"/>
  <c r="E74" i="16"/>
  <c r="B74" i="16"/>
  <c r="F73" i="16"/>
  <c r="E73" i="16"/>
  <c r="B73" i="16"/>
  <c r="F72" i="16"/>
  <c r="E72" i="16"/>
  <c r="B72" i="16"/>
  <c r="F71" i="16"/>
  <c r="E71" i="16"/>
  <c r="B71" i="16"/>
  <c r="F70" i="16"/>
  <c r="E70" i="16"/>
  <c r="B70" i="16"/>
  <c r="F69" i="16"/>
  <c r="E69" i="16"/>
  <c r="B69" i="16"/>
  <c r="F68" i="16"/>
  <c r="E68" i="16"/>
  <c r="B68" i="16"/>
  <c r="F67" i="16"/>
  <c r="E67" i="16"/>
  <c r="B67" i="16"/>
  <c r="F66" i="16"/>
  <c r="E66" i="16"/>
  <c r="B66" i="16"/>
  <c r="F65" i="16"/>
  <c r="E65" i="16"/>
  <c r="B65" i="16"/>
  <c r="F64" i="16"/>
  <c r="E64" i="16"/>
  <c r="B64" i="16"/>
  <c r="F63" i="16"/>
  <c r="E63" i="16"/>
  <c r="B63" i="16"/>
  <c r="F62" i="16"/>
  <c r="E62" i="16"/>
  <c r="B62" i="16"/>
  <c r="F61" i="16"/>
  <c r="E61" i="16"/>
  <c r="B61" i="16"/>
  <c r="F60" i="16"/>
  <c r="E60" i="16"/>
  <c r="B60" i="16"/>
  <c r="F59" i="16"/>
  <c r="E59" i="16"/>
  <c r="B59" i="16"/>
  <c r="F58" i="16"/>
  <c r="E58" i="16"/>
  <c r="B58" i="16"/>
  <c r="F57" i="16"/>
  <c r="E57" i="16"/>
  <c r="B57" i="16"/>
  <c r="F56" i="16"/>
  <c r="E56" i="16"/>
  <c r="B56" i="16"/>
  <c r="F55" i="16"/>
  <c r="E55" i="16"/>
  <c r="B55" i="16"/>
  <c r="F54" i="16"/>
  <c r="E54" i="16"/>
  <c r="B54" i="16"/>
  <c r="F53" i="16"/>
  <c r="E53" i="16"/>
  <c r="B53" i="16"/>
  <c r="F52" i="16"/>
  <c r="E52" i="16"/>
  <c r="B52" i="16"/>
  <c r="F51" i="16"/>
  <c r="E51" i="16"/>
  <c r="B51" i="16"/>
  <c r="F50" i="16"/>
  <c r="E50" i="16"/>
  <c r="B50" i="16"/>
  <c r="F49" i="16"/>
  <c r="E49" i="16"/>
  <c r="B49" i="16"/>
  <c r="F48" i="16"/>
  <c r="E48" i="16"/>
  <c r="B48" i="16"/>
  <c r="F47" i="16"/>
  <c r="E47" i="16"/>
  <c r="B47" i="16"/>
  <c r="F46" i="16"/>
  <c r="E46" i="16"/>
  <c r="B46" i="16"/>
  <c r="F45" i="16"/>
  <c r="E45" i="16"/>
  <c r="B45" i="16"/>
  <c r="F44" i="16"/>
  <c r="E44" i="16"/>
  <c r="B44" i="16"/>
  <c r="F43" i="16"/>
  <c r="E43" i="16"/>
  <c r="B43" i="16"/>
  <c r="F42" i="16"/>
  <c r="E42" i="16"/>
  <c r="B42" i="16"/>
  <c r="F41" i="16"/>
  <c r="E41" i="16"/>
  <c r="B41" i="16"/>
  <c r="F40" i="16"/>
  <c r="E40" i="16"/>
  <c r="B40" i="16"/>
  <c r="F39" i="16"/>
  <c r="E39" i="16"/>
  <c r="B39" i="16"/>
  <c r="F38" i="16"/>
  <c r="E38" i="16"/>
  <c r="B38" i="16"/>
  <c r="F37" i="16"/>
  <c r="E37" i="16"/>
  <c r="B37" i="16"/>
  <c r="F36" i="16"/>
  <c r="E36" i="16"/>
  <c r="B36" i="16"/>
  <c r="F35" i="16"/>
  <c r="E35" i="16"/>
  <c r="B35" i="16"/>
  <c r="F34" i="16"/>
  <c r="E34" i="16"/>
  <c r="B34" i="16"/>
  <c r="F33" i="16"/>
  <c r="E33" i="16"/>
  <c r="B33" i="16"/>
  <c r="F32" i="16"/>
  <c r="E32" i="16"/>
  <c r="B32" i="16"/>
  <c r="F31" i="16"/>
  <c r="E31" i="16"/>
  <c r="B31" i="16"/>
  <c r="F30" i="16"/>
  <c r="E30" i="16"/>
  <c r="B30" i="16"/>
  <c r="F29" i="16"/>
  <c r="E29" i="16"/>
  <c r="B29" i="16"/>
  <c r="F28" i="16"/>
  <c r="E28" i="16"/>
  <c r="B28" i="16"/>
  <c r="F27" i="16"/>
  <c r="E27" i="16"/>
  <c r="B27" i="16"/>
  <c r="F26" i="16"/>
  <c r="E26" i="16"/>
  <c r="B26" i="16"/>
  <c r="F25" i="16"/>
  <c r="E25" i="16"/>
  <c r="B25" i="16"/>
  <c r="F24" i="16"/>
  <c r="E24" i="16"/>
  <c r="B24" i="16"/>
  <c r="F23" i="16"/>
  <c r="E23" i="16"/>
  <c r="B23" i="16"/>
  <c r="F22" i="16"/>
  <c r="E22" i="16"/>
  <c r="B22" i="16"/>
  <c r="F21" i="16"/>
  <c r="E21" i="16"/>
  <c r="B21" i="16"/>
  <c r="F20" i="16"/>
  <c r="E20" i="16"/>
  <c r="B20" i="16"/>
  <c r="F19" i="16"/>
  <c r="E19" i="16"/>
  <c r="B19" i="16"/>
  <c r="F18" i="16"/>
  <c r="E18" i="16"/>
  <c r="B18" i="16"/>
  <c r="F17" i="16"/>
  <c r="E17" i="16"/>
  <c r="B17" i="16"/>
  <c r="F16" i="16"/>
  <c r="E16" i="16"/>
  <c r="B16" i="16"/>
  <c r="F15" i="16"/>
  <c r="E15" i="16"/>
  <c r="B15" i="16"/>
  <c r="F14" i="16"/>
  <c r="E14" i="16"/>
  <c r="B14" i="16"/>
  <c r="F13" i="16"/>
  <c r="E13" i="16"/>
  <c r="B13" i="16"/>
  <c r="F12" i="16"/>
  <c r="E12" i="16"/>
  <c r="B12" i="16"/>
  <c r="F11" i="16"/>
  <c r="E11" i="16"/>
  <c r="B11" i="16"/>
  <c r="F10" i="16"/>
  <c r="E10" i="16"/>
  <c r="B10" i="16"/>
  <c r="F9" i="16"/>
  <c r="E9" i="16"/>
  <c r="B9" i="16"/>
  <c r="F8" i="16"/>
  <c r="E8" i="16"/>
  <c r="B8" i="16"/>
  <c r="F7" i="16"/>
  <c r="E7" i="16"/>
  <c r="B7" i="16"/>
  <c r="F6" i="16"/>
  <c r="E6" i="16"/>
  <c r="B6" i="16"/>
  <c r="F5" i="16"/>
  <c r="E5" i="16"/>
  <c r="B5" i="16"/>
  <c r="F4" i="16"/>
  <c r="E4" i="16"/>
  <c r="B4" i="16"/>
  <c r="F3" i="16"/>
  <c r="E3" i="16"/>
  <c r="B3" i="16"/>
  <c r="F2" i="16"/>
  <c r="E2" i="16"/>
  <c r="B2" i="16"/>
  <c r="L1343" i="15" l="1"/>
  <c r="K1343" i="15"/>
</calcChain>
</file>

<file path=xl/sharedStrings.xml><?xml version="1.0" encoding="utf-8"?>
<sst xmlns="http://schemas.openxmlformats.org/spreadsheetml/2006/main" count="4174" uniqueCount="75">
  <si>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</si>
  <si>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</si>
  <si>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</si>
  <si>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</si>
  <si>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</si>
  <si>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</si>
  <si>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</si>
  <si>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</si>
  <si>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</si>
  <si>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</si>
  <si>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</si>
  <si>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</si>
  <si>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</si>
  <si>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</si>
  <si>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</si>
  <si>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</si>
  <si>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</si>
  <si>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</si>
  <si>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</si>
  <si>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</si>
  <si>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</si>
  <si>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</si>
  <si>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</si>
  <si>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</si>
  <si>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</si>
  <si>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</si>
  <si>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</si>
  <si>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</si>
  <si>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</si>
  <si>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</si>
  <si>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Column Labels</t>
  </si>
  <si>
    <t>Gender</t>
  </si>
  <si>
    <t>% Share</t>
  </si>
  <si>
    <t>Female</t>
  </si>
  <si>
    <t>Male</t>
  </si>
  <si>
    <t>Q-2 How many male and female belong to which region</t>
  </si>
  <si>
    <t>Q-3 How many males are 'Yes Or No' smoker</t>
  </si>
  <si>
    <t xml:space="preserve">Q-4 How many females are 'Yes or no' smoker </t>
  </si>
  <si>
    <t>Q-1 How many male and female</t>
  </si>
  <si>
    <t xml:space="preserve">Q-5 How many </t>
  </si>
  <si>
    <t>Region</t>
  </si>
  <si>
    <t>Smoker</t>
  </si>
  <si>
    <t>Count Of Smoker</t>
  </si>
  <si>
    <t>Count of region</t>
  </si>
  <si>
    <t>No</t>
  </si>
  <si>
    <t>Yes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</si>
  <si>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</si>
  <si>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</si>
  <si>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</si>
  <si>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</si>
  <si>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</si>
  <si>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</si>
  <si>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</si>
  <si>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</si>
  <si>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</si>
  <si>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</si>
  <si>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</si>
  <si>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</si>
  <si>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</si>
  <si>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</si>
  <si>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</si>
  <si>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</si>
  <si>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</si>
  <si>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</si>
  <si>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</si>
  <si>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</si>
  <si>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</si>
  <si>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</si>
  <si>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</si>
  <si>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</si>
  <si>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age </t>
  </si>
  <si>
    <t>Estimated Charges</t>
  </si>
  <si>
    <t>mape</t>
  </si>
  <si>
    <t>mae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</si>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</sst>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0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16" fillId="34" borderId="11" xfId="0" applyFont="1" applyFill="1" applyBorder="1"/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33" borderId="11" xfId="0" applyFill="1" applyBorder="1"/>
    <xf numFmtId="0" fontId="16" fillId="35" borderId="11" xfId="0" applyFont="1" applyFill="1" applyBorder="1"/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20" xfId="0" applyFill="1" applyBorder="1" applyAlignment="1"/>
    <xf numFmtId="0" fontId="18" fillId="0" borderId="21" xfId="0" applyFont="1" applyFill="1" applyBorder="1" applyAlignment="1">
      <alignment horizontal="center"/>
    </xf>
    <xf numFmtId="0" fontId="18" fillId="0" borderId="21" xfId="0" applyFont="1" applyFill="1" applyBorder="1" applyAlignment="1">
      <alignment horizontal="centerContinuous"/>
    </xf>
    <xf numFmtId="1" fontId="0" fillId="0" borderId="0" xfId="0" applyNumberFormat="1" applyFill="1" applyBorder="1" applyAlignment="1"/>
    <xf numFmtId="1" fontId="0" fillId="0" borderId="20" xfId="0" applyNumberFormat="1" applyFill="1" applyBorder="1" applyAlignment="1"/>
    <xf numFmtId="0" fontId="0" fillId="36" borderId="0" xfId="0" applyFill="1"/>
    <xf numFmtId="0" fontId="0" fillId="33" borderId="0" xfId="0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Fill="1" applyBorder="1" applyAlignment="1"/>
    <xf numFmtId="2" fontId="0" fillId="0" borderId="20" xfId="0" applyNumberFormat="1" applyFill="1" applyBorder="1" applyAlignment="1"/>
    <xf numFmtId="0" fontId="16" fillId="0" borderId="0" xfId="0" applyFont="1"/>
    <xf numFmtId="1" fontId="0" fillId="33" borderId="0" xfId="0" applyNumberFormat="1" applyFill="1" applyBorder="1" applyAlignment="1"/>
    <xf numFmtId="1" fontId="0" fillId="33" borderId="20" xfId="0" applyNumberForma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% Share Male</a:t>
            </a:r>
            <a:r>
              <a:rPr lang="en-IN" sz="1400" b="1" baseline="0"/>
              <a:t> 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'Male Vs Female'!$B$1</c:f>
              <c:strCache>
                <c:ptCount val="1"/>
                <c:pt idx="0">
                  <c:v>%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1-4D0F-9E0D-85FEE94877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31-4D0F-9E0D-85FEE94877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'Male Vs Female'!$A$2:$A$3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Vs Female'!$B$2:$B$3</c:f>
              <c:numCache>
                <c:formatCode>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1-4D0F-9E0D-85FEE948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No.</a:t>
            </a:r>
            <a:r>
              <a:rPr lang="en-IN" b="1" baseline="0"/>
              <a:t> of Males and Feamles who Don't Smoke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don''t sm'!$A$2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sm'!$B$2:$E$2</c:f>
              <c:numCache>
                <c:formatCode>General</c:formatCode>
                <c:ptCount val="4"/>
                <c:pt idx="0">
                  <c:v>132</c:v>
                </c:pt>
                <c:pt idx="1">
                  <c:v>135</c:v>
                </c:pt>
                <c:pt idx="2">
                  <c:v>139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3-4B12-8309-F2E84E8CCC06}"/>
            </c:ext>
          </c:extLst>
        </c:ser>
        <c:ser>
          <c:idx val="1"/>
          <c:order val="1"/>
          <c:tx>
            <c:strRef>
              <c:f>'No. of male&amp;female who don''t sm'!$A$3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sm'!$B$3:$E$3</c:f>
              <c:numCache>
                <c:formatCode>General</c:formatCode>
                <c:ptCount val="4"/>
                <c:pt idx="0">
                  <c:v>125</c:v>
                </c:pt>
                <c:pt idx="1">
                  <c:v>132</c:v>
                </c:pt>
                <c:pt idx="2">
                  <c:v>134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3-4B12-8309-F2E84E8C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501840"/>
        <c:axId val="1522502256"/>
      </c:barChart>
      <c:catAx>
        <c:axId val="15225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2256"/>
        <c:crosses val="autoZero"/>
        <c:auto val="1"/>
        <c:lblAlgn val="ctr"/>
        <c:lblOffset val="100"/>
        <c:noMultiLvlLbl val="0"/>
      </c:catAx>
      <c:valAx>
        <c:axId val="15225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 wise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smoker'!$B$1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smoker'!$A$2:$A$5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smoker'!$B$2:$B$5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C-4CFD-946B-789B8A93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70256"/>
        <c:axId val="1523075248"/>
      </c:barChart>
      <c:catAx>
        <c:axId val="15230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5248"/>
        <c:crosses val="autoZero"/>
        <c:auto val="1"/>
        <c:lblAlgn val="ctr"/>
        <c:lblOffset val="100"/>
        <c:noMultiLvlLbl val="0"/>
      </c:catAx>
      <c:valAx>
        <c:axId val="1523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Male and female who smokes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smokes'!$A$2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smokes'!$B$2:$E$2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3-45FE-AD3D-2434EE1B4F00}"/>
            </c:ext>
          </c:extLst>
        </c:ser>
        <c:ser>
          <c:idx val="1"/>
          <c:order val="1"/>
          <c:tx>
            <c:strRef>
              <c:f>'No. of male&amp;female who smokes'!$A$3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smokes'!$B$3:$E$3</c:f>
              <c:numCache>
                <c:formatCode>General</c:formatCode>
                <c:ptCount val="4"/>
                <c:pt idx="0">
                  <c:v>38</c:v>
                </c:pt>
                <c:pt idx="1">
                  <c:v>29</c:v>
                </c:pt>
                <c:pt idx="2">
                  <c:v>55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3-45FE-AD3D-2434EE1B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516624"/>
        <c:axId val="1638147200"/>
      </c:barChart>
      <c:catAx>
        <c:axId val="15705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47200"/>
        <c:crosses val="autoZero"/>
        <c:auto val="1"/>
        <c:lblAlgn val="ctr"/>
        <c:lblOffset val="100"/>
        <c:noMultiLvlLbl val="0"/>
      </c:catAx>
      <c:valAx>
        <c:axId val="16381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Male And Female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Male&amp;Female'!$A$2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Male&amp;Female'!$B$2:$E$2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F-4690-B508-5F31A93F7F97}"/>
            </c:ext>
          </c:extLst>
        </c:ser>
        <c:ser>
          <c:idx val="1"/>
          <c:order val="1"/>
          <c:tx>
            <c:strRef>
              <c:f>'Region Wise Male&amp;Female'!$A$3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Male&amp;Female'!$B$3:$E$3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F-4690-B508-5F31A93F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68608"/>
        <c:axId val="1663369024"/>
      </c:barChart>
      <c:catAx>
        <c:axId val="16633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9024"/>
        <c:crosses val="autoZero"/>
        <c:auto val="1"/>
        <c:lblAlgn val="ctr"/>
        <c:lblOffset val="100"/>
        <c:noMultiLvlLbl val="0"/>
      </c:catAx>
      <c:valAx>
        <c:axId val="16633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 Wise No.</a:t>
            </a:r>
            <a:r>
              <a:rPr lang="en-IN" b="1" baseline="0"/>
              <a:t> Of Male and female who smokes</a:t>
            </a:r>
            <a:endParaRPr lang="en-IN" b="1"/>
          </a:p>
        </c:rich>
      </c:tx>
      <c:layout>
        <c:manualLayout>
          <c:xMode val="edge"/>
          <c:yMode val="edge"/>
          <c:x val="0.155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smokes'!$A$2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smokes'!$B$2:$E$2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C-4F20-8C2E-AE0646EEDCDF}"/>
            </c:ext>
          </c:extLst>
        </c:ser>
        <c:ser>
          <c:idx val="1"/>
          <c:order val="1"/>
          <c:tx>
            <c:strRef>
              <c:f>'No. of male&amp;female who smokes'!$A$3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smokes'!$B$1:$E$1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smokes'!$B$3:$E$3</c:f>
              <c:numCache>
                <c:formatCode>General</c:formatCode>
                <c:ptCount val="4"/>
                <c:pt idx="0">
                  <c:v>38</c:v>
                </c:pt>
                <c:pt idx="1">
                  <c:v>29</c:v>
                </c:pt>
                <c:pt idx="2">
                  <c:v>55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C-4F20-8C2E-AE0646E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516624"/>
        <c:axId val="1638147200"/>
      </c:barChart>
      <c:catAx>
        <c:axId val="15705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47200"/>
        <c:crosses val="autoZero"/>
        <c:auto val="1"/>
        <c:lblAlgn val="ctr"/>
        <c:lblOffset val="100"/>
        <c:noMultiLvlLbl val="0"/>
      </c:catAx>
      <c:valAx>
        <c:axId val="1638147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</a:t>
            </a:r>
            <a:r>
              <a:rPr lang="en-IN" b="1"/>
              <a:t>No.</a:t>
            </a:r>
            <a:r>
              <a:rPr lang="en-IN" b="1" baseline="0"/>
              <a:t> of Males and Feamles who Don't Smoke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male&amp;female who don''t sm'!$A$2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sm'!$B$2:$E$2</c:f>
              <c:numCache>
                <c:formatCode>General</c:formatCode>
                <c:ptCount val="4"/>
                <c:pt idx="0">
                  <c:v>132</c:v>
                </c:pt>
                <c:pt idx="1">
                  <c:v>135</c:v>
                </c:pt>
                <c:pt idx="2">
                  <c:v>139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523-86B1-DE8689B89C9A}"/>
            </c:ext>
          </c:extLst>
        </c:ser>
        <c:ser>
          <c:idx val="1"/>
          <c:order val="1"/>
          <c:tx>
            <c:strRef>
              <c:f>'No. of male&amp;female who don''t sm'!$A$3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male&amp;female who don''t sm'!$B$1:$E$1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'No. of male&amp;female who don''t sm'!$B$3:$E$3</c:f>
              <c:numCache>
                <c:formatCode>General</c:formatCode>
                <c:ptCount val="4"/>
                <c:pt idx="0">
                  <c:v>125</c:v>
                </c:pt>
                <c:pt idx="1">
                  <c:v>132</c:v>
                </c:pt>
                <c:pt idx="2">
                  <c:v>134</c:v>
                </c:pt>
                <c:pt idx="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523-86B1-DE8689B8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501840"/>
        <c:axId val="1522502256"/>
      </c:barChart>
      <c:catAx>
        <c:axId val="15225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2256"/>
        <c:crosses val="autoZero"/>
        <c:auto val="1"/>
        <c:lblAlgn val="ctr"/>
        <c:lblOffset val="100"/>
        <c:noMultiLvlLbl val="0"/>
      </c:catAx>
      <c:valAx>
        <c:axId val="1522502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 wise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smoker'!$B$1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smoker'!$A$2:$A$5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smoker'!$B$2:$B$5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2-4B2A-A658-496C05CD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070256"/>
        <c:axId val="1523075248"/>
      </c:barChart>
      <c:catAx>
        <c:axId val="15230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5248"/>
        <c:crosses val="autoZero"/>
        <c:auto val="1"/>
        <c:lblAlgn val="ctr"/>
        <c:lblOffset val="100"/>
        <c:noMultiLvlLbl val="0"/>
      </c:catAx>
      <c:valAx>
        <c:axId val="1523075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0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 of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'Count of Smoker'!$B$1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A9-4441-A3BE-218A37A6D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9-4441-A3BE-218A37A6D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Smoker'!$A$2:$A$3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'Count of Smoker'!$B$2:$B$3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A9-4441-A3BE-218A37A6D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</a:t>
            </a:r>
            <a:r>
              <a:rPr lang="en-IN" b="1" baseline="0"/>
              <a:t> Wise Male And Female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Male&amp;Female'!$A$2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Male&amp;Female'!$B$2:$E$2</c:f>
              <c:numCache>
                <c:formatCode>General</c:formatCode>
                <c:ptCount val="4"/>
                <c:pt idx="0">
                  <c:v>161</c:v>
                </c:pt>
                <c:pt idx="1">
                  <c:v>164</c:v>
                </c:pt>
                <c:pt idx="2">
                  <c:v>175</c:v>
                </c:pt>
                <c:pt idx="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4934-BB0E-179090D0AC66}"/>
            </c:ext>
          </c:extLst>
        </c:ser>
        <c:ser>
          <c:idx val="1"/>
          <c:order val="1"/>
          <c:tx>
            <c:strRef>
              <c:f>'Region Wise Male&amp;Female'!$A$3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Wise Male&amp;Female'!$B$1:$E$1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 Wise Male&amp;Female'!$B$3:$E$3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189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4934-BB0E-179090D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68608"/>
        <c:axId val="1663369024"/>
      </c:barChart>
      <c:catAx>
        <c:axId val="16633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9024"/>
        <c:crosses val="autoZero"/>
        <c:auto val="1"/>
        <c:lblAlgn val="ctr"/>
        <c:lblOffset val="100"/>
        <c:noMultiLvlLbl val="0"/>
      </c:catAx>
      <c:valAx>
        <c:axId val="1663369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42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'Coded Data'!$M$4</c:f>
              <c:strCache>
                <c:ptCount val="1"/>
                <c:pt idx="0">
                  <c:v>Estimated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330052493438321E-2"/>
                  <c:y val="0.38934820647419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'Coded Data'!$J$5:$J$1342</c:f>
              <c:numCache>
                <c:formatCode>0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xVal>
          <c:yVal>
            <c:numRef>
              <c:f>'Coded Data'!$M$5:$M$1342</c:f>
              <c:numCache>
                <c:formatCode>0</c:formatCode>
                <c:ptCount val="1338"/>
                <c:pt idx="0">
                  <c:v>25496.99125188803</c:v>
                </c:pt>
                <c:pt idx="1">
                  <c:v>3350.0621412688888</c:v>
                </c:pt>
                <c:pt idx="2">
                  <c:v>6601.3633646033268</c:v>
                </c:pt>
                <c:pt idx="3">
                  <c:v>3698.0034202358756</c:v>
                </c:pt>
                <c:pt idx="4">
                  <c:v>5544.7077158550555</c:v>
                </c:pt>
                <c:pt idx="5">
                  <c:v>3609.9567617737848</c:v>
                </c:pt>
                <c:pt idx="6">
                  <c:v>10556.743180673449</c:v>
                </c:pt>
                <c:pt idx="7">
                  <c:v>7990.8431355375351</c:v>
                </c:pt>
                <c:pt idx="8">
                  <c:v>8468.1610841200254</c:v>
                </c:pt>
                <c:pt idx="9">
                  <c:v>11828.270484351344</c:v>
                </c:pt>
                <c:pt idx="10">
                  <c:v>3211.4608238706114</c:v>
                </c:pt>
                <c:pt idx="11">
                  <c:v>35617.325053660323</c:v>
                </c:pt>
                <c:pt idx="12">
                  <c:v>4744.7927433034301</c:v>
                </c:pt>
                <c:pt idx="13">
                  <c:v>14823.857978620585</c:v>
                </c:pt>
                <c:pt idx="14">
                  <c:v>31896.901434799234</c:v>
                </c:pt>
                <c:pt idx="15">
                  <c:v>852.97521615984033</c:v>
                </c:pt>
                <c:pt idx="16">
                  <c:v>12300.371363745815</c:v>
                </c:pt>
                <c:pt idx="17">
                  <c:v>1889.0330538084511</c:v>
                </c:pt>
                <c:pt idx="18">
                  <c:v>15225.995066355204</c:v>
                </c:pt>
                <c:pt idx="19">
                  <c:v>30710.320088061653</c:v>
                </c:pt>
                <c:pt idx="20">
                  <c:v>15660.631930563666</c:v>
                </c:pt>
                <c:pt idx="21">
                  <c:v>6464.9248729309174</c:v>
                </c:pt>
                <c:pt idx="22">
                  <c:v>2989.2314202855414</c:v>
                </c:pt>
                <c:pt idx="23">
                  <c:v>31929.877063393982</c:v>
                </c:pt>
                <c:pt idx="24">
                  <c:v>7483.5002817428349</c:v>
                </c:pt>
                <c:pt idx="25">
                  <c:v>12892.038722899397</c:v>
                </c:pt>
                <c:pt idx="26">
                  <c:v>12029.772884459237</c:v>
                </c:pt>
                <c:pt idx="27">
                  <c:v>13853.492759858675</c:v>
                </c:pt>
                <c:pt idx="28">
                  <c:v>-208.03928650727278</c:v>
                </c:pt>
                <c:pt idx="29">
                  <c:v>32254.145002883841</c:v>
                </c:pt>
                <c:pt idx="30">
                  <c:v>28758.82268120825</c:v>
                </c:pt>
                <c:pt idx="31">
                  <c:v>1578.0279904202928</c:v>
                </c:pt>
                <c:pt idx="32">
                  <c:v>4239.6548377168174</c:v>
                </c:pt>
                <c:pt idx="33">
                  <c:v>13308.585841033078</c:v>
                </c:pt>
                <c:pt idx="34">
                  <c:v>31044.835592785788</c:v>
                </c:pt>
                <c:pt idx="35">
                  <c:v>-672.59554725489318</c:v>
                </c:pt>
                <c:pt idx="36">
                  <c:v>16188.429854637909</c:v>
                </c:pt>
                <c:pt idx="37">
                  <c:v>882.30254435116831</c:v>
                </c:pt>
                <c:pt idx="38">
                  <c:v>33673.416144876297</c:v>
                </c:pt>
                <c:pt idx="39">
                  <c:v>39978.565290311686</c:v>
                </c:pt>
                <c:pt idx="40">
                  <c:v>3215.3744101962202</c:v>
                </c:pt>
                <c:pt idx="41">
                  <c:v>8265.9414616705944</c:v>
                </c:pt>
                <c:pt idx="42">
                  <c:v>5170.2118134514385</c:v>
                </c:pt>
                <c:pt idx="43">
                  <c:v>7820.3106760575502</c:v>
                </c:pt>
                <c:pt idx="44">
                  <c:v>10711.009908630653</c:v>
                </c:pt>
                <c:pt idx="45">
                  <c:v>13947.381968770158</c:v>
                </c:pt>
                <c:pt idx="46">
                  <c:v>6731.3384008433331</c:v>
                </c:pt>
                <c:pt idx="47">
                  <c:v>6655.382050340314</c:v>
                </c:pt>
                <c:pt idx="48">
                  <c:v>10642.407190699934</c:v>
                </c:pt>
                <c:pt idx="49">
                  <c:v>32319.946010978605</c:v>
                </c:pt>
                <c:pt idx="50">
                  <c:v>4749.3309801457781</c:v>
                </c:pt>
                <c:pt idx="51">
                  <c:v>5416.5624804433455</c:v>
                </c:pt>
                <c:pt idx="52">
                  <c:v>33317.728640381167</c:v>
                </c:pt>
                <c:pt idx="53">
                  <c:v>31584.417836859055</c:v>
                </c:pt>
                <c:pt idx="54">
                  <c:v>9084.5783394322989</c:v>
                </c:pt>
                <c:pt idx="55">
                  <c:v>39778.272371749241</c:v>
                </c:pt>
                <c:pt idx="56">
                  <c:v>14669.839617158244</c:v>
                </c:pt>
                <c:pt idx="57">
                  <c:v>26973.356969840504</c:v>
                </c:pt>
                <c:pt idx="58">
                  <c:v>32618.60433184907</c:v>
                </c:pt>
                <c:pt idx="59">
                  <c:v>10015.854014101506</c:v>
                </c:pt>
                <c:pt idx="60">
                  <c:v>9640.3006577381293</c:v>
                </c:pt>
                <c:pt idx="61">
                  <c:v>6529.2889354048421</c:v>
                </c:pt>
                <c:pt idx="62">
                  <c:v>12808.847836242066</c:v>
                </c:pt>
                <c:pt idx="63">
                  <c:v>4119.1201904842083</c:v>
                </c:pt>
                <c:pt idx="64">
                  <c:v>24256.843965026786</c:v>
                </c:pt>
                <c:pt idx="65">
                  <c:v>1975.6452675874712</c:v>
                </c:pt>
                <c:pt idx="66">
                  <c:v>17178.452486215141</c:v>
                </c:pt>
                <c:pt idx="67">
                  <c:v>7197.9089602203958</c:v>
                </c:pt>
                <c:pt idx="68">
                  <c:v>9479.9811405809269</c:v>
                </c:pt>
                <c:pt idx="69">
                  <c:v>27390.824281492667</c:v>
                </c:pt>
                <c:pt idx="70">
                  <c:v>26107.865275884848</c:v>
                </c:pt>
                <c:pt idx="71">
                  <c:v>7894.5719546373239</c:v>
                </c:pt>
                <c:pt idx="72">
                  <c:v>11851.030290432234</c:v>
                </c:pt>
                <c:pt idx="73">
                  <c:v>13018.984322976434</c:v>
                </c:pt>
                <c:pt idx="74">
                  <c:v>8697.764325043252</c:v>
                </c:pt>
                <c:pt idx="75">
                  <c:v>13709.934200366393</c:v>
                </c:pt>
                <c:pt idx="76">
                  <c:v>4881.2158993384255</c:v>
                </c:pt>
                <c:pt idx="77">
                  <c:v>4246.4709673670113</c:v>
                </c:pt>
                <c:pt idx="78">
                  <c:v>7200.0251127358879</c:v>
                </c:pt>
                <c:pt idx="79">
                  <c:v>9377.7799778344142</c:v>
                </c:pt>
                <c:pt idx="80">
                  <c:v>5451.4881389268903</c:v>
                </c:pt>
                <c:pt idx="81">
                  <c:v>12586.613270678465</c:v>
                </c:pt>
                <c:pt idx="82">
                  <c:v>29550.32707052433</c:v>
                </c:pt>
                <c:pt idx="83">
                  <c:v>15883.056883454296</c:v>
                </c:pt>
                <c:pt idx="84">
                  <c:v>33414.643247071806</c:v>
                </c:pt>
                <c:pt idx="85">
                  <c:v>31651.7152678862</c:v>
                </c:pt>
                <c:pt idx="86">
                  <c:v>36732.290795939116</c:v>
                </c:pt>
                <c:pt idx="87">
                  <c:v>10894.872634188952</c:v>
                </c:pt>
                <c:pt idx="88">
                  <c:v>8881.521838778137</c:v>
                </c:pt>
                <c:pt idx="89">
                  <c:v>10933.038536079084</c:v>
                </c:pt>
                <c:pt idx="90">
                  <c:v>5726.5653992949374</c:v>
                </c:pt>
                <c:pt idx="91">
                  <c:v>10148.5711921192</c:v>
                </c:pt>
                <c:pt idx="92">
                  <c:v>38451.022032349429</c:v>
                </c:pt>
                <c:pt idx="93">
                  <c:v>9267.6550322280837</c:v>
                </c:pt>
                <c:pt idx="94">
                  <c:v>39153.619800041764</c:v>
                </c:pt>
                <c:pt idx="95">
                  <c:v>7359.796354564558</c:v>
                </c:pt>
                <c:pt idx="96">
                  <c:v>13027.453173525591</c:v>
                </c:pt>
                <c:pt idx="97">
                  <c:v>13911.386990924166</c:v>
                </c:pt>
                <c:pt idx="98">
                  <c:v>32895.704906312698</c:v>
                </c:pt>
                <c:pt idx="99">
                  <c:v>27313.862936516543</c:v>
                </c:pt>
                <c:pt idx="100">
                  <c:v>8542.9981567117029</c:v>
                </c:pt>
                <c:pt idx="101">
                  <c:v>4236.1337104990143</c:v>
                </c:pt>
                <c:pt idx="102">
                  <c:v>2872.4373739817147</c:v>
                </c:pt>
                <c:pt idx="103">
                  <c:v>38016.835567114271</c:v>
                </c:pt>
                <c:pt idx="104">
                  <c:v>5822.6618469058367</c:v>
                </c:pt>
                <c:pt idx="105">
                  <c:v>26508.154162066494</c:v>
                </c:pt>
                <c:pt idx="106">
                  <c:v>2278.5682003588622</c:v>
                </c:pt>
                <c:pt idx="107">
                  <c:v>5630.4868400643963</c:v>
                </c:pt>
                <c:pt idx="108">
                  <c:v>3714.7461620723152</c:v>
                </c:pt>
                <c:pt idx="109">
                  <c:v>38740.432030780474</c:v>
                </c:pt>
                <c:pt idx="110">
                  <c:v>13283.600360930048</c:v>
                </c:pt>
                <c:pt idx="111">
                  <c:v>12436.226716133326</c:v>
                </c:pt>
                <c:pt idx="112">
                  <c:v>7112.4635067570516</c:v>
                </c:pt>
                <c:pt idx="113">
                  <c:v>5182.0077275537105</c:v>
                </c:pt>
                <c:pt idx="114">
                  <c:v>13601.071195792169</c:v>
                </c:pt>
                <c:pt idx="115">
                  <c:v>13005.35003198129</c:v>
                </c:pt>
                <c:pt idx="116">
                  <c:v>18353.554889663352</c:v>
                </c:pt>
                <c:pt idx="117">
                  <c:v>28181.149752240319</c:v>
                </c:pt>
                <c:pt idx="118">
                  <c:v>8717.8605988773124</c:v>
                </c:pt>
                <c:pt idx="119">
                  <c:v>6029.0323875176937</c:v>
                </c:pt>
                <c:pt idx="120">
                  <c:v>12001.91459360794</c:v>
                </c:pt>
                <c:pt idx="121">
                  <c:v>573.118055878733</c:v>
                </c:pt>
                <c:pt idx="122">
                  <c:v>2627.7201190640508</c:v>
                </c:pt>
                <c:pt idx="123">
                  <c:v>34171.641581903532</c:v>
                </c:pt>
                <c:pt idx="124">
                  <c:v>12661.367910506206</c:v>
                </c:pt>
                <c:pt idx="125">
                  <c:v>4473.0817110803127</c:v>
                </c:pt>
                <c:pt idx="126">
                  <c:v>25633.244871210285</c:v>
                </c:pt>
                <c:pt idx="127">
                  <c:v>13342.496116233913</c:v>
                </c:pt>
                <c:pt idx="128">
                  <c:v>26698.203816030102</c:v>
                </c:pt>
                <c:pt idx="129">
                  <c:v>9644.1271616655904</c:v>
                </c:pt>
                <c:pt idx="130">
                  <c:v>12167.897518991967</c:v>
                </c:pt>
                <c:pt idx="131">
                  <c:v>11160.38839864357</c:v>
                </c:pt>
                <c:pt idx="132">
                  <c:v>14034.735910292005</c:v>
                </c:pt>
                <c:pt idx="133">
                  <c:v>1074.8571205530307</c:v>
                </c:pt>
                <c:pt idx="134">
                  <c:v>2932.8159950714926</c:v>
                </c:pt>
                <c:pt idx="135">
                  <c:v>2086.4228393465783</c:v>
                </c:pt>
                <c:pt idx="136">
                  <c:v>3615.7587181391896</c:v>
                </c:pt>
                <c:pt idx="137">
                  <c:v>1715.5490402012974</c:v>
                </c:pt>
                <c:pt idx="138">
                  <c:v>13032.334281476276</c:v>
                </c:pt>
                <c:pt idx="139">
                  <c:v>5164.2798685619118</c:v>
                </c:pt>
                <c:pt idx="140">
                  <c:v>5173.9299281708354</c:v>
                </c:pt>
                <c:pt idx="141">
                  <c:v>6077.1872163393073</c:v>
                </c:pt>
                <c:pt idx="142">
                  <c:v>28907.486984340721</c:v>
                </c:pt>
                <c:pt idx="143">
                  <c:v>6012.2968830003801</c:v>
                </c:pt>
                <c:pt idx="144">
                  <c:v>30248.265244719525</c:v>
                </c:pt>
                <c:pt idx="145">
                  <c:v>8975.1544195309289</c:v>
                </c:pt>
                <c:pt idx="146">
                  <c:v>34970.484944601383</c:v>
                </c:pt>
                <c:pt idx="147">
                  <c:v>13301.618011245318</c:v>
                </c:pt>
                <c:pt idx="148">
                  <c:v>14452.482392460932</c:v>
                </c:pt>
                <c:pt idx="149">
                  <c:v>2147.3845997212625</c:v>
                </c:pt>
                <c:pt idx="150">
                  <c:v>5170.0688013318932</c:v>
                </c:pt>
                <c:pt idx="151">
                  <c:v>9191.770187784834</c:v>
                </c:pt>
                <c:pt idx="152">
                  <c:v>10280.767941696884</c:v>
                </c:pt>
                <c:pt idx="153">
                  <c:v>30597.903614801668</c:v>
                </c:pt>
                <c:pt idx="154">
                  <c:v>7407.6667947421865</c:v>
                </c:pt>
                <c:pt idx="155">
                  <c:v>12249.585421844678</c:v>
                </c:pt>
                <c:pt idx="156">
                  <c:v>31255.202445337265</c:v>
                </c:pt>
                <c:pt idx="157">
                  <c:v>24920.501607320461</c:v>
                </c:pt>
                <c:pt idx="158">
                  <c:v>30418.849573986437</c:v>
                </c:pt>
                <c:pt idx="159">
                  <c:v>10619.109894199788</c:v>
                </c:pt>
                <c:pt idx="160">
                  <c:v>31328.33524564336</c:v>
                </c:pt>
                <c:pt idx="161">
                  <c:v>27919.138686369835</c:v>
                </c:pt>
                <c:pt idx="162">
                  <c:v>14947.369284129189</c:v>
                </c:pt>
                <c:pt idx="163">
                  <c:v>6565.9382095967403</c:v>
                </c:pt>
                <c:pt idx="164">
                  <c:v>7087.1443559080244</c:v>
                </c:pt>
                <c:pt idx="165">
                  <c:v>11431.6265366362</c:v>
                </c:pt>
                <c:pt idx="166">
                  <c:v>7357.6917961523131</c:v>
                </c:pt>
                <c:pt idx="167">
                  <c:v>8551.8217437718758</c:v>
                </c:pt>
                <c:pt idx="168">
                  <c:v>3815.0561609911883</c:v>
                </c:pt>
                <c:pt idx="169">
                  <c:v>2652.8645366237706</c:v>
                </c:pt>
                <c:pt idx="170">
                  <c:v>17051.697226364242</c:v>
                </c:pt>
                <c:pt idx="171">
                  <c:v>10022.677914621872</c:v>
                </c:pt>
                <c:pt idx="172">
                  <c:v>-2080.4211804221868</c:v>
                </c:pt>
                <c:pt idx="173">
                  <c:v>8566.0013522051304</c:v>
                </c:pt>
                <c:pt idx="174">
                  <c:v>5143.1347208322322</c:v>
                </c:pt>
                <c:pt idx="175">
                  <c:v>40130.486842681297</c:v>
                </c:pt>
                <c:pt idx="176">
                  <c:v>7675.4907652329011</c:v>
                </c:pt>
                <c:pt idx="177">
                  <c:v>11404.775181750552</c:v>
                </c:pt>
                <c:pt idx="178">
                  <c:v>9853.3209034755819</c:v>
                </c:pt>
                <c:pt idx="179">
                  <c:v>11232.03666297062</c:v>
                </c:pt>
                <c:pt idx="180">
                  <c:v>12122.1117814595</c:v>
                </c:pt>
                <c:pt idx="181">
                  <c:v>4544.2653428407066</c:v>
                </c:pt>
                <c:pt idx="182">
                  <c:v>1725.272353762479</c:v>
                </c:pt>
                <c:pt idx="183">
                  <c:v>7915.0566491953678</c:v>
                </c:pt>
                <c:pt idx="184">
                  <c:v>9448.6339987832871</c:v>
                </c:pt>
                <c:pt idx="185">
                  <c:v>36656.419913789803</c:v>
                </c:pt>
                <c:pt idx="186">
                  <c:v>4696.7322341990839</c:v>
                </c:pt>
                <c:pt idx="187">
                  <c:v>6900.453714320879</c:v>
                </c:pt>
                <c:pt idx="188">
                  <c:v>9220.6185426192969</c:v>
                </c:pt>
                <c:pt idx="189">
                  <c:v>6952.4863483638683</c:v>
                </c:pt>
                <c:pt idx="190">
                  <c:v>13165.998242802158</c:v>
                </c:pt>
                <c:pt idx="191">
                  <c:v>5420.0195325205777</c:v>
                </c:pt>
                <c:pt idx="192">
                  <c:v>1938.5074451273649</c:v>
                </c:pt>
                <c:pt idx="193">
                  <c:v>11533.54850731529</c:v>
                </c:pt>
                <c:pt idx="194">
                  <c:v>3101.6406562263983</c:v>
                </c:pt>
                <c:pt idx="195">
                  <c:v>2789.9495537719149</c:v>
                </c:pt>
                <c:pt idx="196">
                  <c:v>8438.3371093421993</c:v>
                </c:pt>
                <c:pt idx="197">
                  <c:v>9124.6033911302402</c:v>
                </c:pt>
                <c:pt idx="198">
                  <c:v>6864.3326740371949</c:v>
                </c:pt>
                <c:pt idx="199">
                  <c:v>17820.083951852455</c:v>
                </c:pt>
                <c:pt idx="200">
                  <c:v>3438.8969078340842</c:v>
                </c:pt>
                <c:pt idx="201">
                  <c:v>10657.997887559901</c:v>
                </c:pt>
                <c:pt idx="202">
                  <c:v>11213.426027159667</c:v>
                </c:pt>
                <c:pt idx="203">
                  <c:v>29967.249043187723</c:v>
                </c:pt>
                <c:pt idx="204">
                  <c:v>6527.4726701723548</c:v>
                </c:pt>
                <c:pt idx="205">
                  <c:v>5492.1038079298287</c:v>
                </c:pt>
                <c:pt idx="206">
                  <c:v>10891.498307725738</c:v>
                </c:pt>
                <c:pt idx="207">
                  <c:v>31104.794050431159</c:v>
                </c:pt>
                <c:pt idx="208">
                  <c:v>14258.765925071846</c:v>
                </c:pt>
                <c:pt idx="209">
                  <c:v>12648.28213588449</c:v>
                </c:pt>
                <c:pt idx="210">
                  <c:v>3971.0121745953361</c:v>
                </c:pt>
                <c:pt idx="211">
                  <c:v>10170.920091266724</c:v>
                </c:pt>
                <c:pt idx="212">
                  <c:v>4308.0590700022321</c:v>
                </c:pt>
                <c:pt idx="213">
                  <c:v>5190.5572845249844</c:v>
                </c:pt>
                <c:pt idx="214">
                  <c:v>10277.878047418726</c:v>
                </c:pt>
                <c:pt idx="215">
                  <c:v>11362.96533624113</c:v>
                </c:pt>
                <c:pt idx="216">
                  <c:v>10290.175692386665</c:v>
                </c:pt>
                <c:pt idx="217">
                  <c:v>1552.6554629367565</c:v>
                </c:pt>
                <c:pt idx="218">
                  <c:v>4223.492277274876</c:v>
                </c:pt>
                <c:pt idx="219">
                  <c:v>951.17595088356757</c:v>
                </c:pt>
                <c:pt idx="220">
                  <c:v>7934.5929464007922</c:v>
                </c:pt>
                <c:pt idx="221">
                  <c:v>12925.208458804673</c:v>
                </c:pt>
                <c:pt idx="222">
                  <c:v>7248.6286141889859</c:v>
                </c:pt>
                <c:pt idx="223">
                  <c:v>27716.182584559327</c:v>
                </c:pt>
                <c:pt idx="224">
                  <c:v>29789.87621995568</c:v>
                </c:pt>
                <c:pt idx="225">
                  <c:v>13832.317049151981</c:v>
                </c:pt>
                <c:pt idx="226">
                  <c:v>6905.2517782572322</c:v>
                </c:pt>
                <c:pt idx="227">
                  <c:v>16049.205044915641</c:v>
                </c:pt>
                <c:pt idx="228">
                  <c:v>9767.792995697635</c:v>
                </c:pt>
                <c:pt idx="229">
                  <c:v>9546.6998197057528</c:v>
                </c:pt>
                <c:pt idx="230">
                  <c:v>11207.978863453967</c:v>
                </c:pt>
                <c:pt idx="231">
                  <c:v>12929.508468213015</c:v>
                </c:pt>
                <c:pt idx="232">
                  <c:v>-1805.3926686051022</c:v>
                </c:pt>
                <c:pt idx="233">
                  <c:v>12109.252062971656</c:v>
                </c:pt>
                <c:pt idx="234">
                  <c:v>6799.5935072847888</c:v>
                </c:pt>
                <c:pt idx="235">
                  <c:v>29529.783432205779</c:v>
                </c:pt>
                <c:pt idx="236">
                  <c:v>609.9420849105918</c:v>
                </c:pt>
                <c:pt idx="237">
                  <c:v>8734.2737860509187</c:v>
                </c:pt>
                <c:pt idx="238">
                  <c:v>26134.165832953542</c:v>
                </c:pt>
                <c:pt idx="239">
                  <c:v>11485.866977871625</c:v>
                </c:pt>
                <c:pt idx="240">
                  <c:v>31197.308270420464</c:v>
                </c:pt>
                <c:pt idx="241">
                  <c:v>4478.0819154489855</c:v>
                </c:pt>
                <c:pt idx="242">
                  <c:v>10975.148019122764</c:v>
                </c:pt>
                <c:pt idx="243">
                  <c:v>10835.169452909449</c:v>
                </c:pt>
                <c:pt idx="244">
                  <c:v>37477.404411928175</c:v>
                </c:pt>
                <c:pt idx="245">
                  <c:v>11580.671489622489</c:v>
                </c:pt>
                <c:pt idx="246">
                  <c:v>15251.185864275209</c:v>
                </c:pt>
                <c:pt idx="247">
                  <c:v>5129.0130613122856</c:v>
                </c:pt>
                <c:pt idx="248">
                  <c:v>-407.37076257101995</c:v>
                </c:pt>
                <c:pt idx="249">
                  <c:v>5649.9913945494027</c:v>
                </c:pt>
                <c:pt idx="250">
                  <c:v>23181.082050278921</c:v>
                </c:pt>
                <c:pt idx="251">
                  <c:v>39203.479490848709</c:v>
                </c:pt>
                <c:pt idx="252">
                  <c:v>37076.755408106692</c:v>
                </c:pt>
                <c:pt idx="253">
                  <c:v>5794.7568266954831</c:v>
                </c:pt>
                <c:pt idx="254">
                  <c:v>35400.468513933331</c:v>
                </c:pt>
                <c:pt idx="255">
                  <c:v>12172.450764023621</c:v>
                </c:pt>
                <c:pt idx="256">
                  <c:v>37185.762341948313</c:v>
                </c:pt>
                <c:pt idx="257">
                  <c:v>10315.470066534985</c:v>
                </c:pt>
                <c:pt idx="258">
                  <c:v>10794.244618561812</c:v>
                </c:pt>
                <c:pt idx="259">
                  <c:v>27104.97287062461</c:v>
                </c:pt>
                <c:pt idx="260">
                  <c:v>10727.026442913946</c:v>
                </c:pt>
                <c:pt idx="261">
                  <c:v>25496.053725090886</c:v>
                </c:pt>
                <c:pt idx="262">
                  <c:v>34777.151757508407</c:v>
                </c:pt>
                <c:pt idx="263">
                  <c:v>28820.06530384349</c:v>
                </c:pt>
                <c:pt idx="264">
                  <c:v>14873.929066370871</c:v>
                </c:pt>
                <c:pt idx="265">
                  <c:v>38269.068896893688</c:v>
                </c:pt>
                <c:pt idx="266">
                  <c:v>28101.02547774433</c:v>
                </c:pt>
                <c:pt idx="267">
                  <c:v>15593.951934284794</c:v>
                </c:pt>
                <c:pt idx="268">
                  <c:v>9435.0106560429667</c:v>
                </c:pt>
                <c:pt idx="269">
                  <c:v>9716.3227064739604</c:v>
                </c:pt>
                <c:pt idx="270">
                  <c:v>1851.2723287240806</c:v>
                </c:pt>
                <c:pt idx="271">
                  <c:v>36416.32160213661</c:v>
                </c:pt>
                <c:pt idx="272">
                  <c:v>11584.566378373756</c:v>
                </c:pt>
                <c:pt idx="273">
                  <c:v>10523.1576471557</c:v>
                </c:pt>
                <c:pt idx="274">
                  <c:v>3294.6877629315959</c:v>
                </c:pt>
                <c:pt idx="275">
                  <c:v>10066.206235411775</c:v>
                </c:pt>
                <c:pt idx="276">
                  <c:v>338.60483577159437</c:v>
                </c:pt>
                <c:pt idx="277">
                  <c:v>1178.8615033859492</c:v>
                </c:pt>
                <c:pt idx="278">
                  <c:v>13673.99574194154</c:v>
                </c:pt>
                <c:pt idx="279">
                  <c:v>7793.5654501431636</c:v>
                </c:pt>
                <c:pt idx="280">
                  <c:v>32175.733395841376</c:v>
                </c:pt>
                <c:pt idx="281">
                  <c:v>40824.173777569762</c:v>
                </c:pt>
                <c:pt idx="282">
                  <c:v>5453.659062971039</c:v>
                </c:pt>
                <c:pt idx="283">
                  <c:v>13620.628209763834</c:v>
                </c:pt>
                <c:pt idx="284">
                  <c:v>11230.565016738958</c:v>
                </c:pt>
                <c:pt idx="285">
                  <c:v>8102.4353705914036</c:v>
                </c:pt>
                <c:pt idx="286">
                  <c:v>17122.908299865685</c:v>
                </c:pt>
                <c:pt idx="287">
                  <c:v>12727.844280711901</c:v>
                </c:pt>
                <c:pt idx="288">
                  <c:v>39998.022844138206</c:v>
                </c:pt>
                <c:pt idx="289">
                  <c:v>10514.241509821401</c:v>
                </c:pt>
                <c:pt idx="290">
                  <c:v>5818.8970589760747</c:v>
                </c:pt>
                <c:pt idx="291">
                  <c:v>5876.5130366726498</c:v>
                </c:pt>
                <c:pt idx="292">
                  <c:v>33491.521548033597</c:v>
                </c:pt>
                <c:pt idx="293">
                  <c:v>2348.7110565419171</c:v>
                </c:pt>
                <c:pt idx="294">
                  <c:v>4089.1157522894787</c:v>
                </c:pt>
                <c:pt idx="295">
                  <c:v>314.23617916644639</c:v>
                </c:pt>
                <c:pt idx="296">
                  <c:v>25297.680841589303</c:v>
                </c:pt>
                <c:pt idx="297">
                  <c:v>31808.959157415913</c:v>
                </c:pt>
                <c:pt idx="298">
                  <c:v>32446.590272729798</c:v>
                </c:pt>
                <c:pt idx="299">
                  <c:v>10256.506516107047</c:v>
                </c:pt>
                <c:pt idx="300">
                  <c:v>7908.0444582392429</c:v>
                </c:pt>
                <c:pt idx="301">
                  <c:v>34582.562088211504</c:v>
                </c:pt>
                <c:pt idx="302">
                  <c:v>14983.473240882977</c:v>
                </c:pt>
                <c:pt idx="303">
                  <c:v>6259.3070083167222</c:v>
                </c:pt>
                <c:pt idx="304">
                  <c:v>15776.91122240639</c:v>
                </c:pt>
                <c:pt idx="305">
                  <c:v>7241.9857973837306</c:v>
                </c:pt>
                <c:pt idx="306">
                  <c:v>4755.6360878212245</c:v>
                </c:pt>
                <c:pt idx="307">
                  <c:v>6411.8981926696506</c:v>
                </c:pt>
                <c:pt idx="308">
                  <c:v>14627.703609521364</c:v>
                </c:pt>
                <c:pt idx="309">
                  <c:v>10356.620126271862</c:v>
                </c:pt>
                <c:pt idx="310">
                  <c:v>9019.04288855915</c:v>
                </c:pt>
                <c:pt idx="311">
                  <c:v>544.98226470379768</c:v>
                </c:pt>
                <c:pt idx="312">
                  <c:v>35325.690810699314</c:v>
                </c:pt>
                <c:pt idx="313">
                  <c:v>11546.786878015704</c:v>
                </c:pt>
                <c:pt idx="314">
                  <c:v>28742.898042302855</c:v>
                </c:pt>
                <c:pt idx="315">
                  <c:v>12537.313905498939</c:v>
                </c:pt>
                <c:pt idx="316">
                  <c:v>11298.113074497758</c:v>
                </c:pt>
                <c:pt idx="317">
                  <c:v>12888.934637890032</c:v>
                </c:pt>
                <c:pt idx="318">
                  <c:v>8335.739698852829</c:v>
                </c:pt>
                <c:pt idx="319">
                  <c:v>9267.82489638894</c:v>
                </c:pt>
                <c:pt idx="320">
                  <c:v>5301.6806637321815</c:v>
                </c:pt>
                <c:pt idx="321">
                  <c:v>6657.2836500784597</c:v>
                </c:pt>
                <c:pt idx="322">
                  <c:v>30204.310681358831</c:v>
                </c:pt>
                <c:pt idx="323">
                  <c:v>16442.047670551507</c:v>
                </c:pt>
                <c:pt idx="324">
                  <c:v>3832.4933115116578</c:v>
                </c:pt>
                <c:pt idx="325">
                  <c:v>10221.264541706822</c:v>
                </c:pt>
                <c:pt idx="326">
                  <c:v>2194.548765812182</c:v>
                </c:pt>
                <c:pt idx="327">
                  <c:v>36279.228814118287</c:v>
                </c:pt>
                <c:pt idx="328">
                  <c:v>39531.964963881648</c:v>
                </c:pt>
                <c:pt idx="329">
                  <c:v>12972.868681782365</c:v>
                </c:pt>
                <c:pt idx="330">
                  <c:v>40382.003811118338</c:v>
                </c:pt>
                <c:pt idx="331">
                  <c:v>34023.143048399412</c:v>
                </c:pt>
                <c:pt idx="332">
                  <c:v>13897.154574005473</c:v>
                </c:pt>
                <c:pt idx="333">
                  <c:v>12174.410291124414</c:v>
                </c:pt>
                <c:pt idx="334">
                  <c:v>12145.944945286648</c:v>
                </c:pt>
                <c:pt idx="335">
                  <c:v>15304.0052075276</c:v>
                </c:pt>
                <c:pt idx="336">
                  <c:v>10923.390788512148</c:v>
                </c:pt>
                <c:pt idx="337">
                  <c:v>13266.232968576865</c:v>
                </c:pt>
                <c:pt idx="338">
                  <c:v>36035.50964380271</c:v>
                </c:pt>
                <c:pt idx="339">
                  <c:v>8608.3164243652063</c:v>
                </c:pt>
                <c:pt idx="340">
                  <c:v>2816.3757681308302</c:v>
                </c:pt>
                <c:pt idx="341">
                  <c:v>13634.359110967585</c:v>
                </c:pt>
                <c:pt idx="342">
                  <c:v>12780.571052139496</c:v>
                </c:pt>
                <c:pt idx="343">
                  <c:v>16558.463064642765</c:v>
                </c:pt>
                <c:pt idx="344">
                  <c:v>15481.887317344761</c:v>
                </c:pt>
                <c:pt idx="345">
                  <c:v>6998.8413405866668</c:v>
                </c:pt>
                <c:pt idx="346">
                  <c:v>8348.4218038603067</c:v>
                </c:pt>
                <c:pt idx="347">
                  <c:v>11502.648381003355</c:v>
                </c:pt>
                <c:pt idx="348">
                  <c:v>6790.6018039562477</c:v>
                </c:pt>
                <c:pt idx="349">
                  <c:v>1851.5027506898869</c:v>
                </c:pt>
                <c:pt idx="350">
                  <c:v>10152.051057853934</c:v>
                </c:pt>
                <c:pt idx="351">
                  <c:v>8809.5924408911123</c:v>
                </c:pt>
                <c:pt idx="352">
                  <c:v>4390.7048889702155</c:v>
                </c:pt>
                <c:pt idx="353">
                  <c:v>8339.3707311740818</c:v>
                </c:pt>
                <c:pt idx="354">
                  <c:v>4544.2653428407066</c:v>
                </c:pt>
                <c:pt idx="355">
                  <c:v>8332.8331261922394</c:v>
                </c:pt>
                <c:pt idx="356">
                  <c:v>14931.665298678181</c:v>
                </c:pt>
                <c:pt idx="357">
                  <c:v>11138.69422254008</c:v>
                </c:pt>
                <c:pt idx="358">
                  <c:v>6933.1381008932549</c:v>
                </c:pt>
                <c:pt idx="359">
                  <c:v>-1413.4241620248977</c:v>
                </c:pt>
                <c:pt idx="360">
                  <c:v>12264.531263422048</c:v>
                </c:pt>
                <c:pt idx="361">
                  <c:v>6970.0913438532907</c:v>
                </c:pt>
                <c:pt idx="362">
                  <c:v>23385.060152393075</c:v>
                </c:pt>
                <c:pt idx="363">
                  <c:v>2110.7220090838596</c:v>
                </c:pt>
                <c:pt idx="364">
                  <c:v>677.88606296413127</c:v>
                </c:pt>
                <c:pt idx="365">
                  <c:v>11530.238505741409</c:v>
                </c:pt>
                <c:pt idx="366">
                  <c:v>14791.458841691356</c:v>
                </c:pt>
                <c:pt idx="367">
                  <c:v>7862.7111388719777</c:v>
                </c:pt>
                <c:pt idx="368">
                  <c:v>10639.606803159282</c:v>
                </c:pt>
                <c:pt idx="369">
                  <c:v>4258.0543478838426</c:v>
                </c:pt>
                <c:pt idx="370">
                  <c:v>10466.969707567698</c:v>
                </c:pt>
                <c:pt idx="371">
                  <c:v>10198.265057149098</c:v>
                </c:pt>
                <c:pt idx="372">
                  <c:v>10542.267701790342</c:v>
                </c:pt>
                <c:pt idx="373">
                  <c:v>29812.434475303991</c:v>
                </c:pt>
                <c:pt idx="374">
                  <c:v>3240.3651084264748</c:v>
                </c:pt>
                <c:pt idx="375">
                  <c:v>27033.311367551403</c:v>
                </c:pt>
                <c:pt idx="376">
                  <c:v>31765.254380994451</c:v>
                </c:pt>
                <c:pt idx="377">
                  <c:v>30452.313161149665</c:v>
                </c:pt>
                <c:pt idx="378">
                  <c:v>15731.04472230311</c:v>
                </c:pt>
                <c:pt idx="379">
                  <c:v>13858.479407080882</c:v>
                </c:pt>
                <c:pt idx="380">
                  <c:v>25849.185867052998</c:v>
                </c:pt>
                <c:pt idx="381">
                  <c:v>36295.700462205583</c:v>
                </c:pt>
                <c:pt idx="382">
                  <c:v>12112.839215870397</c:v>
                </c:pt>
                <c:pt idx="383">
                  <c:v>11578.439736473974</c:v>
                </c:pt>
                <c:pt idx="384">
                  <c:v>7643.9587510850997</c:v>
                </c:pt>
                <c:pt idx="385">
                  <c:v>3717.948932630879</c:v>
                </c:pt>
                <c:pt idx="386">
                  <c:v>15074.991666761514</c:v>
                </c:pt>
                <c:pt idx="387">
                  <c:v>9914.6560979356163</c:v>
                </c:pt>
                <c:pt idx="388">
                  <c:v>1999.8501176074851</c:v>
                </c:pt>
                <c:pt idx="389">
                  <c:v>5494.9668501666811</c:v>
                </c:pt>
                <c:pt idx="390">
                  <c:v>14212.435787249111</c:v>
                </c:pt>
                <c:pt idx="391">
                  <c:v>5251.070044820076</c:v>
                </c:pt>
                <c:pt idx="392">
                  <c:v>11368.865594558922</c:v>
                </c:pt>
                <c:pt idx="393">
                  <c:v>11593.21631263802</c:v>
                </c:pt>
                <c:pt idx="394">
                  <c:v>11751.109358085772</c:v>
                </c:pt>
                <c:pt idx="395">
                  <c:v>6064.4387672505864</c:v>
                </c:pt>
                <c:pt idx="396">
                  <c:v>11429.915268076384</c:v>
                </c:pt>
                <c:pt idx="397">
                  <c:v>2710.2114095085853</c:v>
                </c:pt>
                <c:pt idx="398">
                  <c:v>13218.842091455841</c:v>
                </c:pt>
                <c:pt idx="399">
                  <c:v>4506.7955975270852</c:v>
                </c:pt>
                <c:pt idx="400">
                  <c:v>7363.1331520310587</c:v>
                </c:pt>
                <c:pt idx="401">
                  <c:v>15478.397932847369</c:v>
                </c:pt>
                <c:pt idx="402">
                  <c:v>15282.131889201557</c:v>
                </c:pt>
                <c:pt idx="403">
                  <c:v>12493.48222719128</c:v>
                </c:pt>
                <c:pt idx="404">
                  <c:v>2029.6036883695956</c:v>
                </c:pt>
                <c:pt idx="405">
                  <c:v>15362.430087792878</c:v>
                </c:pt>
                <c:pt idx="406">
                  <c:v>3636.2719780329971</c:v>
                </c:pt>
                <c:pt idx="407">
                  <c:v>7831.4314431996308</c:v>
                </c:pt>
                <c:pt idx="408">
                  <c:v>5121.7403974137196</c:v>
                </c:pt>
                <c:pt idx="409">
                  <c:v>5670.0441379597178</c:v>
                </c:pt>
                <c:pt idx="410">
                  <c:v>-1675.7628195149928</c:v>
                </c:pt>
                <c:pt idx="411">
                  <c:v>30516.677735623973</c:v>
                </c:pt>
                <c:pt idx="412">
                  <c:v>25333.593037672581</c:v>
                </c:pt>
                <c:pt idx="413">
                  <c:v>4047.7569260515406</c:v>
                </c:pt>
                <c:pt idx="414">
                  <c:v>4474.4244146832234</c:v>
                </c:pt>
                <c:pt idx="415">
                  <c:v>10536.005228941449</c:v>
                </c:pt>
                <c:pt idx="416">
                  <c:v>11717.40381100219</c:v>
                </c:pt>
                <c:pt idx="417">
                  <c:v>29002.196905074892</c:v>
                </c:pt>
                <c:pt idx="418">
                  <c:v>16994.78348437056</c:v>
                </c:pt>
                <c:pt idx="419">
                  <c:v>36848.706190030382</c:v>
                </c:pt>
                <c:pt idx="420">
                  <c:v>38584.97578499878</c:v>
                </c:pt>
                <c:pt idx="421">
                  <c:v>38489.298342639537</c:v>
                </c:pt>
                <c:pt idx="422">
                  <c:v>33630.201290066514</c:v>
                </c:pt>
                <c:pt idx="423">
                  <c:v>4700.0316149662485</c:v>
                </c:pt>
                <c:pt idx="424">
                  <c:v>10678.383470971585</c:v>
                </c:pt>
                <c:pt idx="425">
                  <c:v>8951.8195940340775</c:v>
                </c:pt>
                <c:pt idx="426">
                  <c:v>7509.0893465975878</c:v>
                </c:pt>
                <c:pt idx="427">
                  <c:v>2548.8350280913601</c:v>
                </c:pt>
                <c:pt idx="428">
                  <c:v>-414.62265355464638</c:v>
                </c:pt>
                <c:pt idx="429">
                  <c:v>6329.8201773491592</c:v>
                </c:pt>
                <c:pt idx="430">
                  <c:v>3275.1246698335522</c:v>
                </c:pt>
                <c:pt idx="431">
                  <c:v>2907.4570247344191</c:v>
                </c:pt>
                <c:pt idx="432">
                  <c:v>7067.5454817057425</c:v>
                </c:pt>
                <c:pt idx="433">
                  <c:v>13045.808804270102</c:v>
                </c:pt>
                <c:pt idx="434">
                  <c:v>5664.1560163440145</c:v>
                </c:pt>
                <c:pt idx="435">
                  <c:v>14853.583595297318</c:v>
                </c:pt>
                <c:pt idx="436">
                  <c:v>4318.2215720302647</c:v>
                </c:pt>
                <c:pt idx="437">
                  <c:v>7371.5567804126831</c:v>
                </c:pt>
                <c:pt idx="438">
                  <c:v>18523.807907327147</c:v>
                </c:pt>
                <c:pt idx="439">
                  <c:v>4568.4197525659602</c:v>
                </c:pt>
                <c:pt idx="440">
                  <c:v>7186.8297043101475</c:v>
                </c:pt>
                <c:pt idx="441">
                  <c:v>30998.495259753512</c:v>
                </c:pt>
                <c:pt idx="442">
                  <c:v>6024.280790688772</c:v>
                </c:pt>
                <c:pt idx="443">
                  <c:v>14943.13843414059</c:v>
                </c:pt>
                <c:pt idx="444">
                  <c:v>35296.705173872913</c:v>
                </c:pt>
                <c:pt idx="445">
                  <c:v>10080.793039842709</c:v>
                </c:pt>
                <c:pt idx="446">
                  <c:v>13361.312612460681</c:v>
                </c:pt>
                <c:pt idx="447">
                  <c:v>10736.706204500728</c:v>
                </c:pt>
                <c:pt idx="448">
                  <c:v>7605.0191074322893</c:v>
                </c:pt>
                <c:pt idx="449">
                  <c:v>9729.2271351289564</c:v>
                </c:pt>
                <c:pt idx="450">
                  <c:v>9110.0843818233843</c:v>
                </c:pt>
                <c:pt idx="451">
                  <c:v>3886.5140379912109</c:v>
                </c:pt>
                <c:pt idx="452">
                  <c:v>1254.5291646095534</c:v>
                </c:pt>
                <c:pt idx="453">
                  <c:v>2755.418395138734</c:v>
                </c:pt>
                <c:pt idx="454">
                  <c:v>11763.745891926945</c:v>
                </c:pt>
                <c:pt idx="455">
                  <c:v>15008.289184273261</c:v>
                </c:pt>
                <c:pt idx="456">
                  <c:v>12216.28935220229</c:v>
                </c:pt>
                <c:pt idx="457">
                  <c:v>12643.789121209675</c:v>
                </c:pt>
                <c:pt idx="458">
                  <c:v>14987.55123254126</c:v>
                </c:pt>
                <c:pt idx="459">
                  <c:v>9813.0783972585668</c:v>
                </c:pt>
                <c:pt idx="460">
                  <c:v>13359.978566621267</c:v>
                </c:pt>
                <c:pt idx="461">
                  <c:v>31985.491064059417</c:v>
                </c:pt>
                <c:pt idx="462">
                  <c:v>17832.458910707141</c:v>
                </c:pt>
                <c:pt idx="463">
                  <c:v>11072.41965281575</c:v>
                </c:pt>
                <c:pt idx="464">
                  <c:v>945.41618219688723</c:v>
                </c:pt>
                <c:pt idx="465">
                  <c:v>28587.739686162935</c:v>
                </c:pt>
                <c:pt idx="466">
                  <c:v>12905.907474244155</c:v>
                </c:pt>
                <c:pt idx="467">
                  <c:v>14466.166293006203</c:v>
                </c:pt>
                <c:pt idx="468">
                  <c:v>3938.8125476561163</c:v>
                </c:pt>
                <c:pt idx="469">
                  <c:v>183.90815430791554</c:v>
                </c:pt>
                <c:pt idx="470">
                  <c:v>4812.5233052217081</c:v>
                </c:pt>
                <c:pt idx="471">
                  <c:v>2872.4373739817147</c:v>
                </c:pt>
                <c:pt idx="472">
                  <c:v>2282.2159110625466</c:v>
                </c:pt>
                <c:pt idx="473">
                  <c:v>11417.302977384892</c:v>
                </c:pt>
                <c:pt idx="474">
                  <c:v>34816.635530152053</c:v>
                </c:pt>
                <c:pt idx="475">
                  <c:v>37130.383925227201</c:v>
                </c:pt>
                <c:pt idx="476">
                  <c:v>27593.375533945524</c:v>
                </c:pt>
                <c:pt idx="477">
                  <c:v>6045.307702999623</c:v>
                </c:pt>
                <c:pt idx="478">
                  <c:v>4696.1079111304534</c:v>
                </c:pt>
                <c:pt idx="479">
                  <c:v>3748.2097492355424</c:v>
                </c:pt>
                <c:pt idx="480">
                  <c:v>19161.657850503576</c:v>
                </c:pt>
                <c:pt idx="481">
                  <c:v>13055.312971568423</c:v>
                </c:pt>
                <c:pt idx="482">
                  <c:v>2183.6713880826392</c:v>
                </c:pt>
                <c:pt idx="483">
                  <c:v>14274.356621931813</c:v>
                </c:pt>
                <c:pt idx="484">
                  <c:v>12548.223025948904</c:v>
                </c:pt>
                <c:pt idx="485">
                  <c:v>6533.2821045578476</c:v>
                </c:pt>
                <c:pt idx="486">
                  <c:v>10219.153848019503</c:v>
                </c:pt>
                <c:pt idx="487">
                  <c:v>1776.3348572887439</c:v>
                </c:pt>
                <c:pt idx="488">
                  <c:v>35005.790654191209</c:v>
                </c:pt>
                <c:pt idx="489">
                  <c:v>12185.523308946978</c:v>
                </c:pt>
                <c:pt idx="490">
                  <c:v>3338.1814608100244</c:v>
                </c:pt>
                <c:pt idx="491">
                  <c:v>11086.466869936168</c:v>
                </c:pt>
                <c:pt idx="492">
                  <c:v>1157.3449407628307</c:v>
                </c:pt>
                <c:pt idx="493">
                  <c:v>17565.515379443368</c:v>
                </c:pt>
                <c:pt idx="494">
                  <c:v>27022.794478011128</c:v>
                </c:pt>
                <c:pt idx="495">
                  <c:v>2510.3902831325704</c:v>
                </c:pt>
                <c:pt idx="496">
                  <c:v>4197.2961574336505</c:v>
                </c:pt>
                <c:pt idx="497">
                  <c:v>9397.2995405087167</c:v>
                </c:pt>
                <c:pt idx="498">
                  <c:v>7294.1631352900549</c:v>
                </c:pt>
                <c:pt idx="499">
                  <c:v>16522.746929865429</c:v>
                </c:pt>
                <c:pt idx="500">
                  <c:v>30147.038491918443</c:v>
                </c:pt>
                <c:pt idx="501">
                  <c:v>7767.5375027190039</c:v>
                </c:pt>
                <c:pt idx="502">
                  <c:v>32086.408061816059</c:v>
                </c:pt>
                <c:pt idx="503">
                  <c:v>25796.481319583163</c:v>
                </c:pt>
                <c:pt idx="504">
                  <c:v>6966.7960014699347</c:v>
                </c:pt>
                <c:pt idx="505">
                  <c:v>8927.5472763381094</c:v>
                </c:pt>
                <c:pt idx="506">
                  <c:v>4292.2042454128195</c:v>
                </c:pt>
                <c:pt idx="507">
                  <c:v>1919.9144825460417</c:v>
                </c:pt>
                <c:pt idx="508">
                  <c:v>2762.3311259497223</c:v>
                </c:pt>
                <c:pt idx="509">
                  <c:v>11662.534659315545</c:v>
                </c:pt>
                <c:pt idx="510">
                  <c:v>13649.074858027265</c:v>
                </c:pt>
                <c:pt idx="511">
                  <c:v>5149.7510130442861</c:v>
                </c:pt>
                <c:pt idx="512">
                  <c:v>8591.5362096807457</c:v>
                </c:pt>
                <c:pt idx="513">
                  <c:v>2355.4127394083293</c:v>
                </c:pt>
                <c:pt idx="514">
                  <c:v>31109.52028085963</c:v>
                </c:pt>
                <c:pt idx="515">
                  <c:v>14172.500349485545</c:v>
                </c:pt>
                <c:pt idx="516">
                  <c:v>4388.0604809958459</c:v>
                </c:pt>
                <c:pt idx="517">
                  <c:v>10378.554002402854</c:v>
                </c:pt>
                <c:pt idx="518">
                  <c:v>7271.591968643711</c:v>
                </c:pt>
                <c:pt idx="519">
                  <c:v>6337.3780347421762</c:v>
                </c:pt>
                <c:pt idx="520">
                  <c:v>10148.74105628006</c:v>
                </c:pt>
                <c:pt idx="521">
                  <c:v>10161.584927130109</c:v>
                </c:pt>
                <c:pt idx="522">
                  <c:v>12638.308195591651</c:v>
                </c:pt>
                <c:pt idx="523">
                  <c:v>9491.1356696353359</c:v>
                </c:pt>
                <c:pt idx="524">
                  <c:v>30750.222865956952</c:v>
                </c:pt>
                <c:pt idx="525">
                  <c:v>3045.4755302958984</c:v>
                </c:pt>
                <c:pt idx="526">
                  <c:v>3867.6130682579305</c:v>
                </c:pt>
                <c:pt idx="527">
                  <c:v>9607.6701601445784</c:v>
                </c:pt>
                <c:pt idx="528">
                  <c:v>13573.703394701633</c:v>
                </c:pt>
                <c:pt idx="529">
                  <c:v>1155.6022784813706</c:v>
                </c:pt>
                <c:pt idx="530">
                  <c:v>40071.469971767539</c:v>
                </c:pt>
                <c:pt idx="531">
                  <c:v>14717.843279393341</c:v>
                </c:pt>
                <c:pt idx="532">
                  <c:v>12962.07058098276</c:v>
                </c:pt>
                <c:pt idx="533">
                  <c:v>8578.6646819389243</c:v>
                </c:pt>
                <c:pt idx="534">
                  <c:v>16971.180471209798</c:v>
                </c:pt>
                <c:pt idx="535">
                  <c:v>7636.7876226722747</c:v>
                </c:pt>
                <c:pt idx="536">
                  <c:v>10395.658958770382</c:v>
                </c:pt>
                <c:pt idx="537">
                  <c:v>10296.145166272912</c:v>
                </c:pt>
                <c:pt idx="538">
                  <c:v>8720.7256603060669</c:v>
                </c:pt>
                <c:pt idx="539">
                  <c:v>11037.371130829826</c:v>
                </c:pt>
                <c:pt idx="540">
                  <c:v>10345.799267963452</c:v>
                </c:pt>
                <c:pt idx="541">
                  <c:v>3793.4521885218091</c:v>
                </c:pt>
                <c:pt idx="542">
                  <c:v>15421.802797261702</c:v>
                </c:pt>
                <c:pt idx="543">
                  <c:v>40757.828532530293</c:v>
                </c:pt>
                <c:pt idx="544">
                  <c:v>11645.391958800561</c:v>
                </c:pt>
                <c:pt idx="545">
                  <c:v>33681.726350818848</c:v>
                </c:pt>
                <c:pt idx="546">
                  <c:v>7120.5364370114748</c:v>
                </c:pt>
                <c:pt idx="547">
                  <c:v>17970.294584661027</c:v>
                </c:pt>
                <c:pt idx="548">
                  <c:v>4151.6502892341032</c:v>
                </c:pt>
                <c:pt idx="549">
                  <c:v>37521.840854730966</c:v>
                </c:pt>
                <c:pt idx="550">
                  <c:v>13786.948276128609</c:v>
                </c:pt>
                <c:pt idx="551">
                  <c:v>4953.2903285369066</c:v>
                </c:pt>
                <c:pt idx="552">
                  <c:v>10328.277269387476</c:v>
                </c:pt>
                <c:pt idx="553">
                  <c:v>12727.39732137487</c:v>
                </c:pt>
                <c:pt idx="554">
                  <c:v>8487.9217241648712</c:v>
                </c:pt>
                <c:pt idx="555">
                  <c:v>3364.1065084527686</c:v>
                </c:pt>
                <c:pt idx="556">
                  <c:v>11535.008615592395</c:v>
                </c:pt>
                <c:pt idx="557">
                  <c:v>7134.0764082893475</c:v>
                </c:pt>
                <c:pt idx="558">
                  <c:v>33507.536980272831</c:v>
                </c:pt>
                <c:pt idx="559">
                  <c:v>4472.681752401767</c:v>
                </c:pt>
                <c:pt idx="560">
                  <c:v>7174.4625163256378</c:v>
                </c:pt>
                <c:pt idx="561">
                  <c:v>12987.758003938596</c:v>
                </c:pt>
                <c:pt idx="562">
                  <c:v>4443.1637655839868</c:v>
                </c:pt>
                <c:pt idx="563">
                  <c:v>15311.787158011281</c:v>
                </c:pt>
                <c:pt idx="564">
                  <c:v>3392.4395191263939</c:v>
                </c:pt>
                <c:pt idx="565">
                  <c:v>2888.7729198204788</c:v>
                </c:pt>
                <c:pt idx="566">
                  <c:v>11669.705843877056</c:v>
                </c:pt>
                <c:pt idx="567">
                  <c:v>9384.0704263193384</c:v>
                </c:pt>
                <c:pt idx="568">
                  <c:v>13065.075777169524</c:v>
                </c:pt>
                <c:pt idx="569">
                  <c:v>38440.85175945123</c:v>
                </c:pt>
                <c:pt idx="570">
                  <c:v>5124.3035092662421</c:v>
                </c:pt>
                <c:pt idx="571">
                  <c:v>4680.2775919423293</c:v>
                </c:pt>
                <c:pt idx="572">
                  <c:v>10219.945482506049</c:v>
                </c:pt>
                <c:pt idx="573">
                  <c:v>16938.535904125467</c:v>
                </c:pt>
                <c:pt idx="574">
                  <c:v>15254.494763805031</c:v>
                </c:pt>
                <c:pt idx="575">
                  <c:v>11767.89186326157</c:v>
                </c:pt>
                <c:pt idx="576">
                  <c:v>1543.0720402591578</c:v>
                </c:pt>
                <c:pt idx="577">
                  <c:v>33263.159453676883</c:v>
                </c:pt>
                <c:pt idx="578">
                  <c:v>11231.987324719925</c:v>
                </c:pt>
                <c:pt idx="579">
                  <c:v>2404.1976214261795</c:v>
                </c:pt>
                <c:pt idx="580">
                  <c:v>12153.991294799185</c:v>
                </c:pt>
                <c:pt idx="581">
                  <c:v>2789.9495537719149</c:v>
                </c:pt>
                <c:pt idx="582">
                  <c:v>13186.025107467703</c:v>
                </c:pt>
                <c:pt idx="583">
                  <c:v>3627.9825104073461</c:v>
                </c:pt>
                <c:pt idx="584">
                  <c:v>-948.73752915635532</c:v>
                </c:pt>
                <c:pt idx="585">
                  <c:v>5458.4227662475278</c:v>
                </c:pt>
                <c:pt idx="586">
                  <c:v>1565.6421048614486</c:v>
                </c:pt>
                <c:pt idx="587">
                  <c:v>30977.576495605823</c:v>
                </c:pt>
                <c:pt idx="588">
                  <c:v>15884.982648642765</c:v>
                </c:pt>
                <c:pt idx="589">
                  <c:v>7566.3119264878587</c:v>
                </c:pt>
                <c:pt idx="590">
                  <c:v>12021.435826475372</c:v>
                </c:pt>
                <c:pt idx="591">
                  <c:v>6697.3089730758247</c:v>
                </c:pt>
                <c:pt idx="592">
                  <c:v>3437.4501160024847</c:v>
                </c:pt>
                <c:pt idx="593">
                  <c:v>25162.449812270432</c:v>
                </c:pt>
                <c:pt idx="594">
                  <c:v>10991.889069215413</c:v>
                </c:pt>
                <c:pt idx="595">
                  <c:v>11763.272919997095</c:v>
                </c:pt>
                <c:pt idx="596">
                  <c:v>8654.2284956347903</c:v>
                </c:pt>
                <c:pt idx="597">
                  <c:v>8520.9403150342823</c:v>
                </c:pt>
                <c:pt idx="598">
                  <c:v>10212.350423564432</c:v>
                </c:pt>
                <c:pt idx="599">
                  <c:v>14701.371631306038</c:v>
                </c:pt>
                <c:pt idx="600">
                  <c:v>4844.0233053496668</c:v>
                </c:pt>
                <c:pt idx="601">
                  <c:v>11360.662619631681</c:v>
                </c:pt>
                <c:pt idx="602">
                  <c:v>10247.667942408243</c:v>
                </c:pt>
                <c:pt idx="603">
                  <c:v>18034.977253542955</c:v>
                </c:pt>
                <c:pt idx="604">
                  <c:v>26006.467556878852</c:v>
                </c:pt>
                <c:pt idx="605">
                  <c:v>11591.876458971656</c:v>
                </c:pt>
                <c:pt idx="606">
                  <c:v>3500.1037493650929</c:v>
                </c:pt>
                <c:pt idx="607">
                  <c:v>34689.25416874158</c:v>
                </c:pt>
                <c:pt idx="608">
                  <c:v>5186.955472435724</c:v>
                </c:pt>
                <c:pt idx="609">
                  <c:v>32508.385122674161</c:v>
                </c:pt>
                <c:pt idx="610">
                  <c:v>9427.0735567376432</c:v>
                </c:pt>
                <c:pt idx="611">
                  <c:v>9809.3741671337521</c:v>
                </c:pt>
                <c:pt idx="612">
                  <c:v>3907.9648808308539</c:v>
                </c:pt>
                <c:pt idx="613">
                  <c:v>4613.3850405273606</c:v>
                </c:pt>
                <c:pt idx="614">
                  <c:v>3259.1394731232103</c:v>
                </c:pt>
                <c:pt idx="615">
                  <c:v>35762.056780042767</c:v>
                </c:pt>
                <c:pt idx="616">
                  <c:v>12109.689821946342</c:v>
                </c:pt>
                <c:pt idx="617">
                  <c:v>33230.157834039979</c:v>
                </c:pt>
                <c:pt idx="618">
                  <c:v>26901.878298374886</c:v>
                </c:pt>
                <c:pt idx="619">
                  <c:v>14010.43875974663</c:v>
                </c:pt>
                <c:pt idx="620">
                  <c:v>5993.1072239876803</c:v>
                </c:pt>
                <c:pt idx="621">
                  <c:v>33991.495726468682</c:v>
                </c:pt>
                <c:pt idx="622">
                  <c:v>7561.3950374329388</c:v>
                </c:pt>
                <c:pt idx="623">
                  <c:v>27768.202251155592</c:v>
                </c:pt>
                <c:pt idx="624">
                  <c:v>12443.54320330571</c:v>
                </c:pt>
                <c:pt idx="625">
                  <c:v>3934.9514208171777</c:v>
                </c:pt>
                <c:pt idx="626">
                  <c:v>8361.0877424857372</c:v>
                </c:pt>
                <c:pt idx="627">
                  <c:v>10160.836311066927</c:v>
                </c:pt>
                <c:pt idx="628">
                  <c:v>14955.958660588509</c:v>
                </c:pt>
                <c:pt idx="629">
                  <c:v>36048.587647554261</c:v>
                </c:pt>
                <c:pt idx="630">
                  <c:v>13498.439162391322</c:v>
                </c:pt>
                <c:pt idx="631">
                  <c:v>3264.2700496128159</c:v>
                </c:pt>
                <c:pt idx="632">
                  <c:v>6431.342189349707</c:v>
                </c:pt>
                <c:pt idx="633">
                  <c:v>6811.2763479467631</c:v>
                </c:pt>
                <c:pt idx="634">
                  <c:v>14211.29983095534</c:v>
                </c:pt>
                <c:pt idx="635">
                  <c:v>17300.577536146429</c:v>
                </c:pt>
                <c:pt idx="636">
                  <c:v>1323.3180976354479</c:v>
                </c:pt>
                <c:pt idx="637">
                  <c:v>10901.263188667444</c:v>
                </c:pt>
                <c:pt idx="638">
                  <c:v>30732.114663008793</c:v>
                </c:pt>
                <c:pt idx="639">
                  <c:v>14487.328468117088</c:v>
                </c:pt>
                <c:pt idx="640">
                  <c:v>12403.174441050931</c:v>
                </c:pt>
                <c:pt idx="641">
                  <c:v>33199.355738381018</c:v>
                </c:pt>
                <c:pt idx="642">
                  <c:v>15074.23412163542</c:v>
                </c:pt>
                <c:pt idx="643">
                  <c:v>6856.2676269503236</c:v>
                </c:pt>
                <c:pt idx="644">
                  <c:v>10765.652349287197</c:v>
                </c:pt>
                <c:pt idx="645">
                  <c:v>12088.823866284083</c:v>
                </c:pt>
                <c:pt idx="646">
                  <c:v>6908.8377729632221</c:v>
                </c:pt>
                <c:pt idx="647">
                  <c:v>7642.2215476318215</c:v>
                </c:pt>
                <c:pt idx="648">
                  <c:v>2191.1297853305095</c:v>
                </c:pt>
                <c:pt idx="649">
                  <c:v>14111.682518378258</c:v>
                </c:pt>
                <c:pt idx="650">
                  <c:v>14947.574601946169</c:v>
                </c:pt>
                <c:pt idx="651">
                  <c:v>14452.025586913132</c:v>
                </c:pt>
                <c:pt idx="652">
                  <c:v>9810.0604774994972</c:v>
                </c:pt>
                <c:pt idx="653">
                  <c:v>11747.48556308365</c:v>
                </c:pt>
                <c:pt idx="654">
                  <c:v>14020.261533452944</c:v>
                </c:pt>
                <c:pt idx="655">
                  <c:v>33659.467733004785</c:v>
                </c:pt>
                <c:pt idx="656">
                  <c:v>8844.4215453147481</c:v>
                </c:pt>
                <c:pt idx="657">
                  <c:v>6663.8434228693832</c:v>
                </c:pt>
                <c:pt idx="658">
                  <c:v>13020.980220881191</c:v>
                </c:pt>
                <c:pt idx="659">
                  <c:v>14324.081071489383</c:v>
                </c:pt>
                <c:pt idx="660">
                  <c:v>13520.540612191839</c:v>
                </c:pt>
                <c:pt idx="661">
                  <c:v>10158.165563051622</c:v>
                </c:pt>
                <c:pt idx="662">
                  <c:v>7425.0341870953689</c:v>
                </c:pt>
                <c:pt idx="663">
                  <c:v>2839.3524390310595</c:v>
                </c:pt>
                <c:pt idx="664">
                  <c:v>35006.654599587986</c:v>
                </c:pt>
                <c:pt idx="665">
                  <c:v>35564.376014733898</c:v>
                </c:pt>
                <c:pt idx="666">
                  <c:v>9950.9033942570568</c:v>
                </c:pt>
                <c:pt idx="667">
                  <c:v>33864.808502442815</c:v>
                </c:pt>
                <c:pt idx="668">
                  <c:v>38545.720415129043</c:v>
                </c:pt>
                <c:pt idx="669">
                  <c:v>7779.9758693151671</c:v>
                </c:pt>
                <c:pt idx="670">
                  <c:v>6627.6785808625427</c:v>
                </c:pt>
                <c:pt idx="671">
                  <c:v>6052.2204338106112</c:v>
                </c:pt>
                <c:pt idx="672">
                  <c:v>6111.2387557671973</c:v>
                </c:pt>
                <c:pt idx="673">
                  <c:v>7975.6140635089214</c:v>
                </c:pt>
                <c:pt idx="674">
                  <c:v>37938.167069661496</c:v>
                </c:pt>
                <c:pt idx="675">
                  <c:v>6325.4915680070217</c:v>
                </c:pt>
                <c:pt idx="676">
                  <c:v>16324.094604547648</c:v>
                </c:pt>
                <c:pt idx="677">
                  <c:v>38855.680393256625</c:v>
                </c:pt>
                <c:pt idx="678">
                  <c:v>15215.051934244151</c:v>
                </c:pt>
                <c:pt idx="679">
                  <c:v>9044.8433503572614</c:v>
                </c:pt>
                <c:pt idx="680">
                  <c:v>-954.98442566687709</c:v>
                </c:pt>
                <c:pt idx="681">
                  <c:v>-1084.9911484786103</c:v>
                </c:pt>
                <c:pt idx="682">
                  <c:v>33967.198575923299</c:v>
                </c:pt>
                <c:pt idx="683">
                  <c:v>9382.3464616122164</c:v>
                </c:pt>
                <c:pt idx="684">
                  <c:v>2500.2444594869626</c:v>
                </c:pt>
                <c:pt idx="685">
                  <c:v>11410.567881604928</c:v>
                </c:pt>
                <c:pt idx="686">
                  <c:v>8489.6666984883213</c:v>
                </c:pt>
                <c:pt idx="687">
                  <c:v>11222.284805624335</c:v>
                </c:pt>
                <c:pt idx="688">
                  <c:v>8001.7484673524514</c:v>
                </c:pt>
                <c:pt idx="689">
                  <c:v>28623.166860361427</c:v>
                </c:pt>
                <c:pt idx="690">
                  <c:v>2572.9398282664934</c:v>
                </c:pt>
                <c:pt idx="691">
                  <c:v>11992.236851213067</c:v>
                </c:pt>
                <c:pt idx="692">
                  <c:v>4134.7449205559378</c:v>
                </c:pt>
                <c:pt idx="693">
                  <c:v>1711.2071921130037</c:v>
                </c:pt>
                <c:pt idx="694">
                  <c:v>6512.3137308600335</c:v>
                </c:pt>
                <c:pt idx="695">
                  <c:v>7986.4935165790694</c:v>
                </c:pt>
                <c:pt idx="696">
                  <c:v>13548.08602676273</c:v>
                </c:pt>
                <c:pt idx="697">
                  <c:v>33790.84950088738</c:v>
                </c:pt>
                <c:pt idx="698">
                  <c:v>13356.142543931152</c:v>
                </c:pt>
                <c:pt idx="699">
                  <c:v>7111.5277278523899</c:v>
                </c:pt>
                <c:pt idx="700">
                  <c:v>4152.83609612289</c:v>
                </c:pt>
                <c:pt idx="701">
                  <c:v>16070.663986073569</c:v>
                </c:pt>
                <c:pt idx="702">
                  <c:v>14484.587699682877</c:v>
                </c:pt>
                <c:pt idx="703">
                  <c:v>5821.1870794382075</c:v>
                </c:pt>
                <c:pt idx="704">
                  <c:v>10226.317205562156</c:v>
                </c:pt>
                <c:pt idx="705">
                  <c:v>7878.6147120123524</c:v>
                </c:pt>
                <c:pt idx="706">
                  <c:v>36802.767322868167</c:v>
                </c:pt>
                <c:pt idx="707">
                  <c:v>11263.793312807926</c:v>
                </c:pt>
                <c:pt idx="708">
                  <c:v>7758.8405677962564</c:v>
                </c:pt>
                <c:pt idx="709">
                  <c:v>6684.2286572822868</c:v>
                </c:pt>
                <c:pt idx="710">
                  <c:v>3837.1688303459523</c:v>
                </c:pt>
                <c:pt idx="711">
                  <c:v>8684.5498700444004</c:v>
                </c:pt>
                <c:pt idx="712">
                  <c:v>10061.036166882246</c:v>
                </c:pt>
                <c:pt idx="713">
                  <c:v>6781.9412488852668</c:v>
                </c:pt>
                <c:pt idx="714">
                  <c:v>1113.2055266026432</c:v>
                </c:pt>
                <c:pt idx="715">
                  <c:v>12369.610726343479</c:v>
                </c:pt>
                <c:pt idx="716">
                  <c:v>8377.4419858988385</c:v>
                </c:pt>
                <c:pt idx="717">
                  <c:v>11652.563087213379</c:v>
                </c:pt>
                <c:pt idx="718">
                  <c:v>14153.418567336581</c:v>
                </c:pt>
                <c:pt idx="719">
                  <c:v>13903.667346137912</c:v>
                </c:pt>
                <c:pt idx="720">
                  <c:v>14935.884851413177</c:v>
                </c:pt>
                <c:pt idx="721">
                  <c:v>14615.236100392558</c:v>
                </c:pt>
                <c:pt idx="722">
                  <c:v>15778.422042277682</c:v>
                </c:pt>
                <c:pt idx="723">
                  <c:v>4058.58298093652</c:v>
                </c:pt>
                <c:pt idx="724">
                  <c:v>10524.90030943716</c:v>
                </c:pt>
                <c:pt idx="725">
                  <c:v>33168.784895432502</c:v>
                </c:pt>
                <c:pt idx="726">
                  <c:v>8166.5450738473146</c:v>
                </c:pt>
                <c:pt idx="727">
                  <c:v>27183.777199026492</c:v>
                </c:pt>
                <c:pt idx="728">
                  <c:v>6334.9824750085227</c:v>
                </c:pt>
                <c:pt idx="729">
                  <c:v>10172.462304859651</c:v>
                </c:pt>
                <c:pt idx="730">
                  <c:v>29337.679931424111</c:v>
                </c:pt>
                <c:pt idx="731">
                  <c:v>8491.1186522984499</c:v>
                </c:pt>
                <c:pt idx="732">
                  <c:v>5087.680759667549</c:v>
                </c:pt>
                <c:pt idx="733">
                  <c:v>10076.198873278956</c:v>
                </c:pt>
                <c:pt idx="734">
                  <c:v>14753.832199663604</c:v>
                </c:pt>
                <c:pt idx="735">
                  <c:v>12519.552013295392</c:v>
                </c:pt>
                <c:pt idx="736">
                  <c:v>33321.223221455119</c:v>
                </c:pt>
                <c:pt idx="737">
                  <c:v>2816.6211982859309</c:v>
                </c:pt>
                <c:pt idx="738">
                  <c:v>29856.632428077221</c:v>
                </c:pt>
                <c:pt idx="739">
                  <c:v>31468.215858903059</c:v>
                </c:pt>
                <c:pt idx="740">
                  <c:v>8547.8743955339469</c:v>
                </c:pt>
                <c:pt idx="741">
                  <c:v>27475.471487792056</c:v>
                </c:pt>
                <c:pt idx="742">
                  <c:v>36947.24700207459</c:v>
                </c:pt>
                <c:pt idx="743">
                  <c:v>3909.714724282745</c:v>
                </c:pt>
                <c:pt idx="744">
                  <c:v>9324.1387645665909</c:v>
                </c:pt>
                <c:pt idx="745">
                  <c:v>11190.611471100785</c:v>
                </c:pt>
                <c:pt idx="746">
                  <c:v>5994.401179039628</c:v>
                </c:pt>
                <c:pt idx="747">
                  <c:v>-219.55226300839161</c:v>
                </c:pt>
                <c:pt idx="748">
                  <c:v>12055.293642189532</c:v>
                </c:pt>
                <c:pt idx="749">
                  <c:v>5197.4288315522526</c:v>
                </c:pt>
                <c:pt idx="750">
                  <c:v>29237.020982270522</c:v>
                </c:pt>
                <c:pt idx="751">
                  <c:v>2753.2474710945853</c:v>
                </c:pt>
                <c:pt idx="752">
                  <c:v>16833.680487193811</c:v>
                </c:pt>
                <c:pt idx="753">
                  <c:v>9529.4693603457381</c:v>
                </c:pt>
                <c:pt idx="754">
                  <c:v>7371.8079968440852</c:v>
                </c:pt>
                <c:pt idx="755">
                  <c:v>6183.6099725633849</c:v>
                </c:pt>
                <c:pt idx="756">
                  <c:v>7191.3491874294723</c:v>
                </c:pt>
                <c:pt idx="757">
                  <c:v>32291.237198028946</c:v>
                </c:pt>
                <c:pt idx="758">
                  <c:v>9733.2431394901196</c:v>
                </c:pt>
                <c:pt idx="759">
                  <c:v>28237.592029495678</c:v>
                </c:pt>
                <c:pt idx="760">
                  <c:v>6366.6921241873479</c:v>
                </c:pt>
                <c:pt idx="761">
                  <c:v>5490.539938872148</c:v>
                </c:pt>
                <c:pt idx="762">
                  <c:v>29160.493706884041</c:v>
                </c:pt>
                <c:pt idx="763">
                  <c:v>3660.1622600288119</c:v>
                </c:pt>
                <c:pt idx="764">
                  <c:v>9067.3808112399729</c:v>
                </c:pt>
                <c:pt idx="765">
                  <c:v>13096.832405456176</c:v>
                </c:pt>
                <c:pt idx="766">
                  <c:v>10663.764062821076</c:v>
                </c:pt>
                <c:pt idx="767">
                  <c:v>8387.3005407093951</c:v>
                </c:pt>
                <c:pt idx="768">
                  <c:v>17206.485859354518</c:v>
                </c:pt>
                <c:pt idx="769">
                  <c:v>4958.9737220353663</c:v>
                </c:pt>
                <c:pt idx="770">
                  <c:v>16498.606697584833</c:v>
                </c:pt>
                <c:pt idx="771">
                  <c:v>10900.902665880134</c:v>
                </c:pt>
                <c:pt idx="772">
                  <c:v>11715.057860818657</c:v>
                </c:pt>
                <c:pt idx="773">
                  <c:v>26200.628964413067</c:v>
                </c:pt>
                <c:pt idx="774">
                  <c:v>10613.759340702696</c:v>
                </c:pt>
                <c:pt idx="775">
                  <c:v>12618.124511911334</c:v>
                </c:pt>
                <c:pt idx="776">
                  <c:v>9709.8436962538417</c:v>
                </c:pt>
                <c:pt idx="777">
                  <c:v>12973.193423465435</c:v>
                </c:pt>
                <c:pt idx="778">
                  <c:v>8847.9769770437269</c:v>
                </c:pt>
                <c:pt idx="779">
                  <c:v>10935.637721885922</c:v>
                </c:pt>
                <c:pt idx="780">
                  <c:v>28417.128832302828</c:v>
                </c:pt>
                <c:pt idx="781">
                  <c:v>5387.2951203572302</c:v>
                </c:pt>
                <c:pt idx="782">
                  <c:v>12570.918485589802</c:v>
                </c:pt>
                <c:pt idx="783">
                  <c:v>33826.080527032784</c:v>
                </c:pt>
                <c:pt idx="784">
                  <c:v>5282.2285687338372</c:v>
                </c:pt>
                <c:pt idx="785">
                  <c:v>7093.9795230835216</c:v>
                </c:pt>
                <c:pt idx="786">
                  <c:v>15853.050675816421</c:v>
                </c:pt>
                <c:pt idx="787">
                  <c:v>5439.1469419845371</c:v>
                </c:pt>
                <c:pt idx="788">
                  <c:v>4395.9753563433969</c:v>
                </c:pt>
                <c:pt idx="789">
                  <c:v>12991.846616403596</c:v>
                </c:pt>
                <c:pt idx="790">
                  <c:v>11134.227198907425</c:v>
                </c:pt>
                <c:pt idx="791">
                  <c:v>1401.6374041525446</c:v>
                </c:pt>
                <c:pt idx="792">
                  <c:v>1536.9840596546658</c:v>
                </c:pt>
                <c:pt idx="793">
                  <c:v>31339.725358642099</c:v>
                </c:pt>
                <c:pt idx="794">
                  <c:v>9454.8754058671639</c:v>
                </c:pt>
                <c:pt idx="795">
                  <c:v>27993.692046764416</c:v>
                </c:pt>
                <c:pt idx="796">
                  <c:v>10463.459335004653</c:v>
                </c:pt>
                <c:pt idx="797">
                  <c:v>3966.830934156862</c:v>
                </c:pt>
                <c:pt idx="798">
                  <c:v>13418.035424528487</c:v>
                </c:pt>
                <c:pt idx="799">
                  <c:v>28641.724958986364</c:v>
                </c:pt>
                <c:pt idx="800">
                  <c:v>7056.8961793019771</c:v>
                </c:pt>
                <c:pt idx="801">
                  <c:v>15566.104513988972</c:v>
                </c:pt>
                <c:pt idx="802">
                  <c:v>582.93881039314829</c:v>
                </c:pt>
                <c:pt idx="803">
                  <c:v>29755.156206737222</c:v>
                </c:pt>
                <c:pt idx="804">
                  <c:v>1687.3737569864352</c:v>
                </c:pt>
                <c:pt idx="805">
                  <c:v>11375.430826178026</c:v>
                </c:pt>
                <c:pt idx="806">
                  <c:v>12474.369860514644</c:v>
                </c:pt>
                <c:pt idx="807">
                  <c:v>4959.8279335187572</c:v>
                </c:pt>
                <c:pt idx="808">
                  <c:v>1640.3205889952151</c:v>
                </c:pt>
                <c:pt idx="809">
                  <c:v>3555.2598424386797</c:v>
                </c:pt>
                <c:pt idx="810">
                  <c:v>10973.765552180495</c:v>
                </c:pt>
                <c:pt idx="811">
                  <c:v>12141.636859110675</c:v>
                </c:pt>
                <c:pt idx="812">
                  <c:v>8718.4059378660822</c:v>
                </c:pt>
                <c:pt idx="813">
                  <c:v>3666.0244467510511</c:v>
                </c:pt>
                <c:pt idx="814">
                  <c:v>8668.9177181012783</c:v>
                </c:pt>
                <c:pt idx="815">
                  <c:v>2734.5630387325327</c:v>
                </c:pt>
                <c:pt idx="816">
                  <c:v>2036.5522002848184</c:v>
                </c:pt>
                <c:pt idx="817">
                  <c:v>7084.2245445012732</c:v>
                </c:pt>
                <c:pt idx="818">
                  <c:v>33293.145138148582</c:v>
                </c:pt>
                <c:pt idx="819">
                  <c:v>32059.798722999472</c:v>
                </c:pt>
                <c:pt idx="820">
                  <c:v>10627.229825112696</c:v>
                </c:pt>
                <c:pt idx="821">
                  <c:v>185.93431834003684</c:v>
                </c:pt>
                <c:pt idx="822">
                  <c:v>2108.7318974553964</c:v>
                </c:pt>
                <c:pt idx="823">
                  <c:v>9280.0596369119266</c:v>
                </c:pt>
                <c:pt idx="824">
                  <c:v>11179.323130289175</c:v>
                </c:pt>
                <c:pt idx="825">
                  <c:v>16210.105333167065</c:v>
                </c:pt>
                <c:pt idx="826">
                  <c:v>36765.842916543326</c:v>
                </c:pt>
                <c:pt idx="827">
                  <c:v>30985.345749942197</c:v>
                </c:pt>
                <c:pt idx="828">
                  <c:v>34153.827230213326</c:v>
                </c:pt>
                <c:pt idx="829">
                  <c:v>5420.2669818675849</c:v>
                </c:pt>
                <c:pt idx="830">
                  <c:v>14570.406587231573</c:v>
                </c:pt>
                <c:pt idx="831">
                  <c:v>5667.2076203160641</c:v>
                </c:pt>
                <c:pt idx="832">
                  <c:v>3880.4349864496353</c:v>
                </c:pt>
                <c:pt idx="833">
                  <c:v>14096.086091390674</c:v>
                </c:pt>
                <c:pt idx="834">
                  <c:v>8727.523682081659</c:v>
                </c:pt>
                <c:pt idx="835">
                  <c:v>10733.75986850078</c:v>
                </c:pt>
                <c:pt idx="836">
                  <c:v>7094.1963879028581</c:v>
                </c:pt>
                <c:pt idx="837">
                  <c:v>12012.609118179238</c:v>
                </c:pt>
                <c:pt idx="838">
                  <c:v>5917.7870619559635</c:v>
                </c:pt>
                <c:pt idx="839">
                  <c:v>13448.453137847269</c:v>
                </c:pt>
                <c:pt idx="840">
                  <c:v>3107.2784785585495</c:v>
                </c:pt>
                <c:pt idx="841">
                  <c:v>11421.869461162694</c:v>
                </c:pt>
                <c:pt idx="842">
                  <c:v>28762.792786954989</c:v>
                </c:pt>
                <c:pt idx="843">
                  <c:v>35532.802140355481</c:v>
                </c:pt>
                <c:pt idx="844">
                  <c:v>11855.578055085041</c:v>
                </c:pt>
                <c:pt idx="845">
                  <c:v>37202.208885886772</c:v>
                </c:pt>
                <c:pt idx="846">
                  <c:v>12468.996165911933</c:v>
                </c:pt>
                <c:pt idx="847">
                  <c:v>10291.548446966215</c:v>
                </c:pt>
                <c:pt idx="848">
                  <c:v>2394.2894570655076</c:v>
                </c:pt>
                <c:pt idx="849">
                  <c:v>12775.829245372655</c:v>
                </c:pt>
                <c:pt idx="850">
                  <c:v>31838.447149405758</c:v>
                </c:pt>
                <c:pt idx="851">
                  <c:v>15100.773702284716</c:v>
                </c:pt>
                <c:pt idx="852">
                  <c:v>35766.857452870761</c:v>
                </c:pt>
                <c:pt idx="853">
                  <c:v>10635.664913749528</c:v>
                </c:pt>
                <c:pt idx="854">
                  <c:v>33976.401327196421</c:v>
                </c:pt>
                <c:pt idx="855">
                  <c:v>2470.8000540695607</c:v>
                </c:pt>
                <c:pt idx="856">
                  <c:v>34346.495925750853</c:v>
                </c:pt>
                <c:pt idx="857">
                  <c:v>25991.699350332507</c:v>
                </c:pt>
                <c:pt idx="858">
                  <c:v>4753.6459761927617</c:v>
                </c:pt>
                <c:pt idx="859">
                  <c:v>11326.970629694562</c:v>
                </c:pt>
                <c:pt idx="860">
                  <c:v>37774.759065383972</c:v>
                </c:pt>
                <c:pt idx="861">
                  <c:v>7966.3025955796211</c:v>
                </c:pt>
                <c:pt idx="862">
                  <c:v>14112.374636570961</c:v>
                </c:pt>
                <c:pt idx="863">
                  <c:v>3998.329186392335</c:v>
                </c:pt>
                <c:pt idx="864">
                  <c:v>8866.9929832605194</c:v>
                </c:pt>
                <c:pt idx="865">
                  <c:v>8522.5056351347994</c:v>
                </c:pt>
                <c:pt idx="866">
                  <c:v>4075.8540343805253</c:v>
                </c:pt>
                <c:pt idx="867">
                  <c:v>17114.101740186718</c:v>
                </c:pt>
                <c:pt idx="868">
                  <c:v>11579.32878601958</c:v>
                </c:pt>
                <c:pt idx="869">
                  <c:v>3368.7142321629867</c:v>
                </c:pt>
                <c:pt idx="870">
                  <c:v>12289.129752293269</c:v>
                </c:pt>
                <c:pt idx="871">
                  <c:v>4073.6132960203977</c:v>
                </c:pt>
                <c:pt idx="872">
                  <c:v>6002.8356779767309</c:v>
                </c:pt>
                <c:pt idx="873">
                  <c:v>8887.5253458761326</c:v>
                </c:pt>
                <c:pt idx="874">
                  <c:v>8020.1180042421965</c:v>
                </c:pt>
                <c:pt idx="875">
                  <c:v>3106.6108657671384</c:v>
                </c:pt>
                <c:pt idx="876">
                  <c:v>9537.0725176056403</c:v>
                </c:pt>
                <c:pt idx="877">
                  <c:v>8981.2770230469068</c:v>
                </c:pt>
                <c:pt idx="878">
                  <c:v>7931.2791777425291</c:v>
                </c:pt>
                <c:pt idx="879">
                  <c:v>7747.3027584457368</c:v>
                </c:pt>
                <c:pt idx="880">
                  <c:v>6044.055280730171</c:v>
                </c:pt>
                <c:pt idx="881">
                  <c:v>3189.7853453414637</c:v>
                </c:pt>
                <c:pt idx="882">
                  <c:v>924.31052650713741</c:v>
                </c:pt>
                <c:pt idx="883">
                  <c:v>38987.895840408637</c:v>
                </c:pt>
                <c:pt idx="884">
                  <c:v>4896.4054793271052</c:v>
                </c:pt>
                <c:pt idx="885">
                  <c:v>29157.326717429707</c:v>
                </c:pt>
                <c:pt idx="886">
                  <c:v>36226.638144939214</c:v>
                </c:pt>
                <c:pt idx="887">
                  <c:v>7091.0579422336259</c:v>
                </c:pt>
                <c:pt idx="888">
                  <c:v>6225.3154369940412</c:v>
                </c:pt>
                <c:pt idx="889">
                  <c:v>14053.733218934454</c:v>
                </c:pt>
                <c:pt idx="890">
                  <c:v>37073.056908109473</c:v>
                </c:pt>
                <c:pt idx="891">
                  <c:v>7910.5637122199041</c:v>
                </c:pt>
                <c:pt idx="892">
                  <c:v>9911.7930556987612</c:v>
                </c:pt>
                <c:pt idx="893">
                  <c:v>36890.977787915399</c:v>
                </c:pt>
                <c:pt idx="894">
                  <c:v>14716.100617111881</c:v>
                </c:pt>
                <c:pt idx="895">
                  <c:v>17901.07940906435</c:v>
                </c:pt>
                <c:pt idx="896">
                  <c:v>30668.486270701975</c:v>
                </c:pt>
                <c:pt idx="897">
                  <c:v>1548.0970774772386</c:v>
                </c:pt>
                <c:pt idx="898">
                  <c:v>5218.7207584858661</c:v>
                </c:pt>
                <c:pt idx="899">
                  <c:v>170.51321434149111</c:v>
                </c:pt>
                <c:pt idx="900">
                  <c:v>8110.4745389335094</c:v>
                </c:pt>
                <c:pt idx="901">
                  <c:v>39956.195674397924</c:v>
                </c:pt>
                <c:pt idx="902">
                  <c:v>5243.8542277907673</c:v>
                </c:pt>
                <c:pt idx="903">
                  <c:v>11884.014585838286</c:v>
                </c:pt>
                <c:pt idx="904">
                  <c:v>14612.725426476038</c:v>
                </c:pt>
                <c:pt idx="905">
                  <c:v>5613.72303246294</c:v>
                </c:pt>
                <c:pt idx="906">
                  <c:v>7312.7383174448933</c:v>
                </c:pt>
                <c:pt idx="907">
                  <c:v>9668.6238222009815</c:v>
                </c:pt>
                <c:pt idx="908">
                  <c:v>18272.374581651962</c:v>
                </c:pt>
                <c:pt idx="909">
                  <c:v>27710.141277165203</c:v>
                </c:pt>
                <c:pt idx="910">
                  <c:v>3256.6767385636767</c:v>
                </c:pt>
                <c:pt idx="911">
                  <c:v>27153.357793963914</c:v>
                </c:pt>
                <c:pt idx="912">
                  <c:v>13282.521513757145</c:v>
                </c:pt>
                <c:pt idx="913">
                  <c:v>8389.7713735872094</c:v>
                </c:pt>
                <c:pt idx="914">
                  <c:v>5291.6880258650008</c:v>
                </c:pt>
                <c:pt idx="915">
                  <c:v>4623.2109916183435</c:v>
                </c:pt>
                <c:pt idx="916">
                  <c:v>31682.126902078606</c:v>
                </c:pt>
                <c:pt idx="917">
                  <c:v>31075.051699223299</c:v>
                </c:pt>
                <c:pt idx="918">
                  <c:v>12519.061445835276</c:v>
                </c:pt>
                <c:pt idx="919">
                  <c:v>7995.210918519293</c:v>
                </c:pt>
                <c:pt idx="920">
                  <c:v>11685.743443925367</c:v>
                </c:pt>
                <c:pt idx="921">
                  <c:v>14478.942640031597</c:v>
                </c:pt>
                <c:pt idx="922">
                  <c:v>7910.5412260105213</c:v>
                </c:pt>
                <c:pt idx="923">
                  <c:v>8420.4267461909203</c:v>
                </c:pt>
                <c:pt idx="924">
                  <c:v>6063.9104556430239</c:v>
                </c:pt>
                <c:pt idx="925">
                  <c:v>12582.049098942656</c:v>
                </c:pt>
                <c:pt idx="926">
                  <c:v>1048.6379157548831</c:v>
                </c:pt>
                <c:pt idx="927">
                  <c:v>9206.3218008112672</c:v>
                </c:pt>
                <c:pt idx="928">
                  <c:v>16139.305222747684</c:v>
                </c:pt>
                <c:pt idx="929">
                  <c:v>9404.2930338905098</c:v>
                </c:pt>
                <c:pt idx="930">
                  <c:v>9750.240218993913</c:v>
                </c:pt>
                <c:pt idx="931">
                  <c:v>8809.3868517747142</c:v>
                </c:pt>
                <c:pt idx="932">
                  <c:v>10085.891623863125</c:v>
                </c:pt>
                <c:pt idx="933">
                  <c:v>10830.187946115107</c:v>
                </c:pt>
                <c:pt idx="934">
                  <c:v>8578.8175402692323</c:v>
                </c:pt>
                <c:pt idx="935">
                  <c:v>11767.195706685048</c:v>
                </c:pt>
                <c:pt idx="936">
                  <c:v>10232.777518207944</c:v>
                </c:pt>
                <c:pt idx="937">
                  <c:v>8253.4162749279039</c:v>
                </c:pt>
                <c:pt idx="938">
                  <c:v>1237.8896715533047</c:v>
                </c:pt>
                <c:pt idx="939">
                  <c:v>10400.385460498281</c:v>
                </c:pt>
                <c:pt idx="940">
                  <c:v>-720.27336576285234</c:v>
                </c:pt>
                <c:pt idx="941">
                  <c:v>15892.607702412319</c:v>
                </c:pt>
                <c:pt idx="942">
                  <c:v>6302.6222404194868</c:v>
                </c:pt>
                <c:pt idx="943">
                  <c:v>71.689848292927195</c:v>
                </c:pt>
                <c:pt idx="944">
                  <c:v>16270.409839305426</c:v>
                </c:pt>
                <c:pt idx="945">
                  <c:v>14297.565406541642</c:v>
                </c:pt>
                <c:pt idx="946">
                  <c:v>11045.668425474334</c:v>
                </c:pt>
                <c:pt idx="947">
                  <c:v>33345.471950897649</c:v>
                </c:pt>
                <c:pt idx="948">
                  <c:v>8920.8231072623112</c:v>
                </c:pt>
                <c:pt idx="949">
                  <c:v>28938.934524982022</c:v>
                </c:pt>
                <c:pt idx="950">
                  <c:v>8740.3118383610363</c:v>
                </c:pt>
                <c:pt idx="951">
                  <c:v>39266.73242987827</c:v>
                </c:pt>
                <c:pt idx="952">
                  <c:v>5473.9081951354119</c:v>
                </c:pt>
                <c:pt idx="953">
                  <c:v>33513.519692905233</c:v>
                </c:pt>
                <c:pt idx="954">
                  <c:v>30037.387030242335</c:v>
                </c:pt>
                <c:pt idx="955">
                  <c:v>8635.7312822629101</c:v>
                </c:pt>
                <c:pt idx="956">
                  <c:v>35441.953346460257</c:v>
                </c:pt>
                <c:pt idx="957">
                  <c:v>3252.3348904753866</c:v>
                </c:pt>
                <c:pt idx="958">
                  <c:v>35144.619543618748</c:v>
                </c:pt>
                <c:pt idx="959">
                  <c:v>12778.862151770367</c:v>
                </c:pt>
                <c:pt idx="960">
                  <c:v>6468.5953972921043</c:v>
                </c:pt>
                <c:pt idx="961">
                  <c:v>3520.8526493519271</c:v>
                </c:pt>
                <c:pt idx="962">
                  <c:v>15520.3453010497</c:v>
                </c:pt>
                <c:pt idx="963">
                  <c:v>9536.7071818385721</c:v>
                </c:pt>
                <c:pt idx="964">
                  <c:v>14311.306153956155</c:v>
                </c:pt>
                <c:pt idx="965">
                  <c:v>5811.9355796141235</c:v>
                </c:pt>
                <c:pt idx="966">
                  <c:v>33839.185675675733</c:v>
                </c:pt>
                <c:pt idx="967">
                  <c:v>7901.1504250025855</c:v>
                </c:pt>
                <c:pt idx="968">
                  <c:v>2969.2957541013038</c:v>
                </c:pt>
                <c:pt idx="969">
                  <c:v>10952.484302202287</c:v>
                </c:pt>
                <c:pt idx="970">
                  <c:v>10731.519130140648</c:v>
                </c:pt>
                <c:pt idx="971">
                  <c:v>4746.9564300284455</c:v>
                </c:pt>
                <c:pt idx="972">
                  <c:v>164.00044220904499</c:v>
                </c:pt>
                <c:pt idx="973">
                  <c:v>5927.0002279328719</c:v>
                </c:pt>
                <c:pt idx="974">
                  <c:v>5492.5559853940758</c:v>
                </c:pt>
                <c:pt idx="975">
                  <c:v>26967.67645653311</c:v>
                </c:pt>
                <c:pt idx="976">
                  <c:v>12751.395992578753</c:v>
                </c:pt>
                <c:pt idx="977">
                  <c:v>3830.0204594419338</c:v>
                </c:pt>
                <c:pt idx="978">
                  <c:v>14588.81736405373</c:v>
                </c:pt>
                <c:pt idx="979">
                  <c:v>6317.3618470320398</c:v>
                </c:pt>
                <c:pt idx="980">
                  <c:v>10870.436531458503</c:v>
                </c:pt>
                <c:pt idx="981">
                  <c:v>3871.4874338430291</c:v>
                </c:pt>
                <c:pt idx="982">
                  <c:v>29184.790857429416</c:v>
                </c:pt>
                <c:pt idx="983">
                  <c:v>5817.8770778643284</c:v>
                </c:pt>
                <c:pt idx="984">
                  <c:v>5620.8754633014269</c:v>
                </c:pt>
                <c:pt idx="985">
                  <c:v>7810.6934914676231</c:v>
                </c:pt>
                <c:pt idx="986">
                  <c:v>10208.931115634639</c:v>
                </c:pt>
                <c:pt idx="987">
                  <c:v>9065.6906084451748</c:v>
                </c:pt>
                <c:pt idx="988">
                  <c:v>8401.9202763080084</c:v>
                </c:pt>
                <c:pt idx="989">
                  <c:v>25006.299429104136</c:v>
                </c:pt>
                <c:pt idx="990">
                  <c:v>1146.0920536073386</c:v>
                </c:pt>
                <c:pt idx="991">
                  <c:v>8176.4907110560107</c:v>
                </c:pt>
                <c:pt idx="992">
                  <c:v>11799.876644573353</c:v>
                </c:pt>
                <c:pt idx="993">
                  <c:v>6610.7939289506139</c:v>
                </c:pt>
                <c:pt idx="994">
                  <c:v>26664.534639750476</c:v>
                </c:pt>
                <c:pt idx="995">
                  <c:v>7353.1503603746478</c:v>
                </c:pt>
                <c:pt idx="996">
                  <c:v>10300.88124291215</c:v>
                </c:pt>
                <c:pt idx="997">
                  <c:v>15609.151523829805</c:v>
                </c:pt>
                <c:pt idx="998">
                  <c:v>10246.236783063696</c:v>
                </c:pt>
                <c:pt idx="999">
                  <c:v>6023.1702007954545</c:v>
                </c:pt>
                <c:pt idx="1000">
                  <c:v>27833.411212453182</c:v>
                </c:pt>
                <c:pt idx="1001">
                  <c:v>28284.405846458176</c:v>
                </c:pt>
                <c:pt idx="1002">
                  <c:v>2072.0508805430832</c:v>
                </c:pt>
                <c:pt idx="1003">
                  <c:v>9527.5231281397901</c:v>
                </c:pt>
                <c:pt idx="1004">
                  <c:v>6937.6843799051985</c:v>
                </c:pt>
                <c:pt idx="1005">
                  <c:v>6691.8618093701252</c:v>
                </c:pt>
                <c:pt idx="1006">
                  <c:v>5963.6011025725766</c:v>
                </c:pt>
                <c:pt idx="1007">
                  <c:v>34450.550267132669</c:v>
                </c:pt>
                <c:pt idx="1008">
                  <c:v>3737.2576880615652</c:v>
                </c:pt>
                <c:pt idx="1009">
                  <c:v>10876.949303590942</c:v>
                </c:pt>
                <c:pt idx="1010">
                  <c:v>7342.3952002990509</c:v>
                </c:pt>
                <c:pt idx="1011">
                  <c:v>29456.807528613812</c:v>
                </c:pt>
                <c:pt idx="1012">
                  <c:v>15789.657596154513</c:v>
                </c:pt>
                <c:pt idx="1013">
                  <c:v>11290.291360674726</c:v>
                </c:pt>
                <c:pt idx="1014">
                  <c:v>6410.3291054847459</c:v>
                </c:pt>
                <c:pt idx="1015">
                  <c:v>11310.934992689467</c:v>
                </c:pt>
                <c:pt idx="1016">
                  <c:v>1355.6783322244801</c:v>
                </c:pt>
                <c:pt idx="1017">
                  <c:v>6524.4623061327284</c:v>
                </c:pt>
                <c:pt idx="1018">
                  <c:v>15105.54927096388</c:v>
                </c:pt>
                <c:pt idx="1019">
                  <c:v>5092.9601345529873</c:v>
                </c:pt>
                <c:pt idx="1020">
                  <c:v>12818.347943605917</c:v>
                </c:pt>
                <c:pt idx="1021">
                  <c:v>28379.805866193139</c:v>
                </c:pt>
                <c:pt idx="1022">
                  <c:v>35443.52445283706</c:v>
                </c:pt>
                <c:pt idx="1023">
                  <c:v>-209.56366352502664</c:v>
                </c:pt>
                <c:pt idx="1024">
                  <c:v>14860.186627212566</c:v>
                </c:pt>
                <c:pt idx="1025">
                  <c:v>4430.6812482658815</c:v>
                </c:pt>
                <c:pt idx="1026">
                  <c:v>25571.878283028611</c:v>
                </c:pt>
                <c:pt idx="1027">
                  <c:v>-228.23595918498279</c:v>
                </c:pt>
                <c:pt idx="1028">
                  <c:v>11749.056940759885</c:v>
                </c:pt>
                <c:pt idx="1029">
                  <c:v>4327.7937190049288</c:v>
                </c:pt>
                <c:pt idx="1030">
                  <c:v>31825.251740980009</c:v>
                </c:pt>
                <c:pt idx="1031">
                  <c:v>36855.397755386599</c:v>
                </c:pt>
                <c:pt idx="1032">
                  <c:v>5208.6834104515383</c:v>
                </c:pt>
                <c:pt idx="1033">
                  <c:v>23690.812692937106</c:v>
                </c:pt>
                <c:pt idx="1034">
                  <c:v>16225.348802134578</c:v>
                </c:pt>
                <c:pt idx="1035">
                  <c:v>10370.507596741623</c:v>
                </c:pt>
                <c:pt idx="1036">
                  <c:v>29836.218300880439</c:v>
                </c:pt>
                <c:pt idx="1037">
                  <c:v>33898.477678722433</c:v>
                </c:pt>
                <c:pt idx="1038">
                  <c:v>3347.4145343591972</c:v>
                </c:pt>
                <c:pt idx="1039">
                  <c:v>2603.8212570040878</c:v>
                </c:pt>
                <c:pt idx="1040">
                  <c:v>30016.762095801936</c:v>
                </c:pt>
                <c:pt idx="1041">
                  <c:v>346.59641375548222</c:v>
                </c:pt>
                <c:pt idx="1042">
                  <c:v>27310.817118820796</c:v>
                </c:pt>
                <c:pt idx="1043">
                  <c:v>3230.0782918532273</c:v>
                </c:pt>
                <c:pt idx="1044">
                  <c:v>14460.251646797298</c:v>
                </c:pt>
                <c:pt idx="1045">
                  <c:v>31884.321420379201</c:v>
                </c:pt>
                <c:pt idx="1046">
                  <c:v>7575.118757466249</c:v>
                </c:pt>
                <c:pt idx="1047">
                  <c:v>34646.212433176668</c:v>
                </c:pt>
                <c:pt idx="1048">
                  <c:v>2184.0188872745193</c:v>
                </c:pt>
                <c:pt idx="1049">
                  <c:v>34089.038376211443</c:v>
                </c:pt>
                <c:pt idx="1050">
                  <c:v>11980.282645502522</c:v>
                </c:pt>
                <c:pt idx="1051">
                  <c:v>13287.908447106014</c:v>
                </c:pt>
                <c:pt idx="1052">
                  <c:v>11075.452559213454</c:v>
                </c:pt>
                <c:pt idx="1053">
                  <c:v>34620.638888511588</c:v>
                </c:pt>
                <c:pt idx="1054">
                  <c:v>1868.2382552071895</c:v>
                </c:pt>
                <c:pt idx="1055">
                  <c:v>11028.376577564735</c:v>
                </c:pt>
                <c:pt idx="1056">
                  <c:v>9420.2628949634418</c:v>
                </c:pt>
                <c:pt idx="1057">
                  <c:v>9264.7460913768118</c:v>
                </c:pt>
                <c:pt idx="1058">
                  <c:v>6496.6982572993475</c:v>
                </c:pt>
                <c:pt idx="1059">
                  <c:v>7700.6798714091119</c:v>
                </c:pt>
                <c:pt idx="1060">
                  <c:v>3817.571975335577</c:v>
                </c:pt>
                <c:pt idx="1061">
                  <c:v>11375.892793704352</c:v>
                </c:pt>
                <c:pt idx="1062">
                  <c:v>40247.664169281234</c:v>
                </c:pt>
                <c:pt idx="1063">
                  <c:v>7894.1906935331199</c:v>
                </c:pt>
                <c:pt idx="1064">
                  <c:v>5311.6222625570654</c:v>
                </c:pt>
                <c:pt idx="1065">
                  <c:v>7126.954561978534</c:v>
                </c:pt>
                <c:pt idx="1066">
                  <c:v>12723.662528273042</c:v>
                </c:pt>
                <c:pt idx="1067">
                  <c:v>12403.734745127682</c:v>
                </c:pt>
                <c:pt idx="1068">
                  <c:v>11516.609376724797</c:v>
                </c:pt>
                <c:pt idx="1069">
                  <c:v>12085.85436762786</c:v>
                </c:pt>
                <c:pt idx="1070">
                  <c:v>33213.642633978285</c:v>
                </c:pt>
                <c:pt idx="1071">
                  <c:v>14746.289927656771</c:v>
                </c:pt>
                <c:pt idx="1072">
                  <c:v>3529.8931012314379</c:v>
                </c:pt>
                <c:pt idx="1073">
                  <c:v>12639.828534225593</c:v>
                </c:pt>
                <c:pt idx="1074">
                  <c:v>9641.6282970030461</c:v>
                </c:pt>
                <c:pt idx="1075">
                  <c:v>5651.3487573428356</c:v>
                </c:pt>
                <c:pt idx="1076">
                  <c:v>10692.757448966982</c:v>
                </c:pt>
                <c:pt idx="1077">
                  <c:v>2119.8965440199954</c:v>
                </c:pt>
                <c:pt idx="1078">
                  <c:v>28593.986582673453</c:v>
                </c:pt>
                <c:pt idx="1079">
                  <c:v>15811.065179869835</c:v>
                </c:pt>
                <c:pt idx="1080">
                  <c:v>-260.90014099149994</c:v>
                </c:pt>
                <c:pt idx="1081">
                  <c:v>5661.985092299873</c:v>
                </c:pt>
                <c:pt idx="1082">
                  <c:v>4516.3513374187378</c:v>
                </c:pt>
                <c:pt idx="1083">
                  <c:v>6540.592534154518</c:v>
                </c:pt>
                <c:pt idx="1084">
                  <c:v>14873.82379839878</c:v>
                </c:pt>
                <c:pt idx="1085">
                  <c:v>29727.32322613768</c:v>
                </c:pt>
                <c:pt idx="1086">
                  <c:v>11851.236206996751</c:v>
                </c:pt>
                <c:pt idx="1087">
                  <c:v>12868.568101051469</c:v>
                </c:pt>
                <c:pt idx="1088">
                  <c:v>16836.892186815294</c:v>
                </c:pt>
                <c:pt idx="1089">
                  <c:v>9026.4553871926</c:v>
                </c:pt>
                <c:pt idx="1090">
                  <c:v>35007.754241226481</c:v>
                </c:pt>
                <c:pt idx="1091">
                  <c:v>12273.661918935666</c:v>
                </c:pt>
                <c:pt idx="1092">
                  <c:v>5585.4347319564686</c:v>
                </c:pt>
                <c:pt idx="1093">
                  <c:v>27488.525575842046</c:v>
                </c:pt>
                <c:pt idx="1094">
                  <c:v>13461.688059863609</c:v>
                </c:pt>
                <c:pt idx="1095">
                  <c:v>5186.0802513360086</c:v>
                </c:pt>
                <c:pt idx="1096">
                  <c:v>37802.730722525652</c:v>
                </c:pt>
                <c:pt idx="1097">
                  <c:v>3903.6659950172289</c:v>
                </c:pt>
                <c:pt idx="1098">
                  <c:v>11859.49164141065</c:v>
                </c:pt>
                <c:pt idx="1099">
                  <c:v>5353.1619012106821</c:v>
                </c:pt>
                <c:pt idx="1100">
                  <c:v>27777.774398130245</c:v>
                </c:pt>
                <c:pt idx="1101">
                  <c:v>11890.163713947451</c:v>
                </c:pt>
                <c:pt idx="1102">
                  <c:v>7934.9606503585383</c:v>
                </c:pt>
                <c:pt idx="1103">
                  <c:v>13932.124942656174</c:v>
                </c:pt>
                <c:pt idx="1104">
                  <c:v>6771.8294584514106</c:v>
                </c:pt>
                <c:pt idx="1105">
                  <c:v>11387.795938821935</c:v>
                </c:pt>
                <c:pt idx="1106">
                  <c:v>10395.940092330371</c:v>
                </c:pt>
                <c:pt idx="1107">
                  <c:v>10337.081809874531</c:v>
                </c:pt>
                <c:pt idx="1108">
                  <c:v>4489.3757456872399</c:v>
                </c:pt>
                <c:pt idx="1109">
                  <c:v>6656.4288488953389</c:v>
                </c:pt>
                <c:pt idx="1110">
                  <c:v>13331.557022506664</c:v>
                </c:pt>
                <c:pt idx="1111">
                  <c:v>34866.470444258273</c:v>
                </c:pt>
                <c:pt idx="1112">
                  <c:v>33293.212605824549</c:v>
                </c:pt>
                <c:pt idx="1113">
                  <c:v>5195.0410426887674</c:v>
                </c:pt>
                <c:pt idx="1114">
                  <c:v>2115.5546959317016</c:v>
                </c:pt>
                <c:pt idx="1115">
                  <c:v>12473.669936853748</c:v>
                </c:pt>
                <c:pt idx="1116">
                  <c:v>10850.004296387118</c:v>
                </c:pt>
                <c:pt idx="1117">
                  <c:v>29332.379818221765</c:v>
                </c:pt>
                <c:pt idx="1118">
                  <c:v>31737.161879542291</c:v>
                </c:pt>
                <c:pt idx="1119">
                  <c:v>3540.3272305596611</c:v>
                </c:pt>
                <c:pt idx="1120">
                  <c:v>27716.054231630311</c:v>
                </c:pt>
                <c:pt idx="1121">
                  <c:v>12509.99858544573</c:v>
                </c:pt>
                <c:pt idx="1122">
                  <c:v>39066.780931381327</c:v>
                </c:pt>
                <c:pt idx="1123">
                  <c:v>6432.7215350560055</c:v>
                </c:pt>
                <c:pt idx="1124">
                  <c:v>32795.123327194531</c:v>
                </c:pt>
                <c:pt idx="1125">
                  <c:v>12339.521465643471</c:v>
                </c:pt>
                <c:pt idx="1126">
                  <c:v>11426.690011308438</c:v>
                </c:pt>
                <c:pt idx="1127">
                  <c:v>9030.4970551478</c:v>
                </c:pt>
                <c:pt idx="1128">
                  <c:v>7496.8387022881207</c:v>
                </c:pt>
                <c:pt idx="1129">
                  <c:v>-1532.8854299605923</c:v>
                </c:pt>
                <c:pt idx="1130">
                  <c:v>7392.8584974083751</c:v>
                </c:pt>
                <c:pt idx="1131">
                  <c:v>10635.40802333922</c:v>
                </c:pt>
                <c:pt idx="1132">
                  <c:v>16215.526028428258</c:v>
                </c:pt>
                <c:pt idx="1133">
                  <c:v>7218.1243304724403</c:v>
                </c:pt>
                <c:pt idx="1134">
                  <c:v>6200.596103812356</c:v>
                </c:pt>
                <c:pt idx="1135">
                  <c:v>11457.526458579452</c:v>
                </c:pt>
                <c:pt idx="1136">
                  <c:v>7538.1862528231131</c:v>
                </c:pt>
                <c:pt idx="1137">
                  <c:v>1870.4091792513418</c:v>
                </c:pt>
                <c:pt idx="1138">
                  <c:v>5528.4546243308832</c:v>
                </c:pt>
                <c:pt idx="1139">
                  <c:v>27430.317878796421</c:v>
                </c:pt>
                <c:pt idx="1140">
                  <c:v>12688.904986057863</c:v>
                </c:pt>
                <c:pt idx="1141">
                  <c:v>10303.352075789964</c:v>
                </c:pt>
                <c:pt idx="1142">
                  <c:v>8701.1288052956988</c:v>
                </c:pt>
                <c:pt idx="1143">
                  <c:v>8727.1254151469075</c:v>
                </c:pt>
                <c:pt idx="1144">
                  <c:v>11907.136877749701</c:v>
                </c:pt>
                <c:pt idx="1145">
                  <c:v>13425.416258140869</c:v>
                </c:pt>
                <c:pt idx="1146">
                  <c:v>37560.063547341662</c:v>
                </c:pt>
                <c:pt idx="1147">
                  <c:v>3630.8873913241505</c:v>
                </c:pt>
                <c:pt idx="1148">
                  <c:v>9038.6039624652876</c:v>
                </c:pt>
                <c:pt idx="1149">
                  <c:v>9520.11062950634</c:v>
                </c:pt>
                <c:pt idx="1150">
                  <c:v>2937.1578431597864</c:v>
                </c:pt>
                <c:pt idx="1151">
                  <c:v>14939.194852987059</c:v>
                </c:pt>
                <c:pt idx="1152">
                  <c:v>34295.312306614695</c:v>
                </c:pt>
                <c:pt idx="1153">
                  <c:v>9281.5612564208695</c:v>
                </c:pt>
                <c:pt idx="1154">
                  <c:v>11352.624040989316</c:v>
                </c:pt>
                <c:pt idx="1155">
                  <c:v>6194.6946873018151</c:v>
                </c:pt>
                <c:pt idx="1156">
                  <c:v>30779.957446294644</c:v>
                </c:pt>
                <c:pt idx="1157">
                  <c:v>2370.3585809857059</c:v>
                </c:pt>
                <c:pt idx="1158">
                  <c:v>3547.660452263166</c:v>
                </c:pt>
                <c:pt idx="1159">
                  <c:v>9468.6230416020371</c:v>
                </c:pt>
                <c:pt idx="1160">
                  <c:v>10914.5658281085</c:v>
                </c:pt>
                <c:pt idx="1161">
                  <c:v>10778.377984718416</c:v>
                </c:pt>
                <c:pt idx="1162">
                  <c:v>8154.2018577130584</c:v>
                </c:pt>
                <c:pt idx="1163">
                  <c:v>2225.2326822010018</c:v>
                </c:pt>
                <c:pt idx="1164">
                  <c:v>8265.3684398958776</c:v>
                </c:pt>
                <c:pt idx="1165">
                  <c:v>5877.3937166005435</c:v>
                </c:pt>
                <c:pt idx="1166">
                  <c:v>15136.734057219222</c:v>
                </c:pt>
                <c:pt idx="1167">
                  <c:v>4024.5083004030162</c:v>
                </c:pt>
                <c:pt idx="1168">
                  <c:v>8274.1784698095871</c:v>
                </c:pt>
                <c:pt idx="1169">
                  <c:v>9212.4989391545005</c:v>
                </c:pt>
                <c:pt idx="1170">
                  <c:v>26138.026959792485</c:v>
                </c:pt>
                <c:pt idx="1171">
                  <c:v>32195.773171804962</c:v>
                </c:pt>
                <c:pt idx="1172">
                  <c:v>15535.783139579366</c:v>
                </c:pt>
                <c:pt idx="1173">
                  <c:v>8160.8942840684349</c:v>
                </c:pt>
                <c:pt idx="1174">
                  <c:v>6821.3027477262685</c:v>
                </c:pt>
                <c:pt idx="1175">
                  <c:v>2132.6368386417375</c:v>
                </c:pt>
                <c:pt idx="1176">
                  <c:v>33527.318629934009</c:v>
                </c:pt>
                <c:pt idx="1177">
                  <c:v>7328.8641580840949</c:v>
                </c:pt>
                <c:pt idx="1178">
                  <c:v>5774.0038667741774</c:v>
                </c:pt>
                <c:pt idx="1179">
                  <c:v>28727.133770346321</c:v>
                </c:pt>
                <c:pt idx="1180">
                  <c:v>13325.247876447402</c:v>
                </c:pt>
                <c:pt idx="1181">
                  <c:v>3978.1662756269534</c:v>
                </c:pt>
                <c:pt idx="1182">
                  <c:v>3992.7986512241873</c:v>
                </c:pt>
                <c:pt idx="1183">
                  <c:v>10108.559107867988</c:v>
                </c:pt>
                <c:pt idx="1184">
                  <c:v>26828.232762799595</c:v>
                </c:pt>
                <c:pt idx="1185">
                  <c:v>8386.0732225887677</c:v>
                </c:pt>
                <c:pt idx="1186">
                  <c:v>30043.452843037758</c:v>
                </c:pt>
                <c:pt idx="1187">
                  <c:v>14671.629280098177</c:v>
                </c:pt>
                <c:pt idx="1188">
                  <c:v>31975.059216174723</c:v>
                </c:pt>
                <c:pt idx="1189">
                  <c:v>2695.9184347849473</c:v>
                </c:pt>
                <c:pt idx="1190">
                  <c:v>7692.4298958233876</c:v>
                </c:pt>
                <c:pt idx="1191">
                  <c:v>6402.3285984379381</c:v>
                </c:pt>
                <c:pt idx="1192">
                  <c:v>14390.761067768241</c:v>
                </c:pt>
                <c:pt idx="1193">
                  <c:v>12404.445560894719</c:v>
                </c:pt>
                <c:pt idx="1194">
                  <c:v>2992.1627696468449</c:v>
                </c:pt>
                <c:pt idx="1195">
                  <c:v>3434.7664566891426</c:v>
                </c:pt>
                <c:pt idx="1196">
                  <c:v>26588.951779481496</c:v>
                </c:pt>
                <c:pt idx="1197">
                  <c:v>8706.2346050845845</c:v>
                </c:pt>
                <c:pt idx="1198">
                  <c:v>8233.4364670695304</c:v>
                </c:pt>
                <c:pt idx="1199">
                  <c:v>4946.6910637060528</c:v>
                </c:pt>
                <c:pt idx="1200">
                  <c:v>6221.4511327704486</c:v>
                </c:pt>
                <c:pt idx="1201">
                  <c:v>14000.729352330689</c:v>
                </c:pt>
                <c:pt idx="1202">
                  <c:v>4077.8461652008946</c:v>
                </c:pt>
                <c:pt idx="1203">
                  <c:v>12430.240563864647</c:v>
                </c:pt>
                <c:pt idx="1204">
                  <c:v>26078.990714857508</c:v>
                </c:pt>
                <c:pt idx="1205">
                  <c:v>3034.2933184555432</c:v>
                </c:pt>
                <c:pt idx="1206">
                  <c:v>15200.304173164619</c:v>
                </c:pt>
                <c:pt idx="1207">
                  <c:v>32549.861026138176</c:v>
                </c:pt>
                <c:pt idx="1208">
                  <c:v>30531.87420393301</c:v>
                </c:pt>
                <c:pt idx="1209">
                  <c:v>15379.338926705776</c:v>
                </c:pt>
                <c:pt idx="1210">
                  <c:v>7724.3564098215566</c:v>
                </c:pt>
                <c:pt idx="1211">
                  <c:v>9326.6413401648279</c:v>
                </c:pt>
                <c:pt idx="1212">
                  <c:v>-203.5275742581232</c:v>
                </c:pt>
                <c:pt idx="1213">
                  <c:v>12892.376432029214</c:v>
                </c:pt>
                <c:pt idx="1214">
                  <c:v>5674.5823748020621</c:v>
                </c:pt>
                <c:pt idx="1215">
                  <c:v>5815.476059302493</c:v>
                </c:pt>
                <c:pt idx="1216">
                  <c:v>5564.3532632676943</c:v>
                </c:pt>
                <c:pt idx="1217">
                  <c:v>7846.1544275784436</c:v>
                </c:pt>
                <c:pt idx="1218">
                  <c:v>35183.675054499698</c:v>
                </c:pt>
                <c:pt idx="1219">
                  <c:v>9088.9201875205963</c:v>
                </c:pt>
                <c:pt idx="1220">
                  <c:v>3643.2285882665074</c:v>
                </c:pt>
                <c:pt idx="1221">
                  <c:v>6473.3634318024888</c:v>
                </c:pt>
                <c:pt idx="1222">
                  <c:v>8206.4022805763052</c:v>
                </c:pt>
                <c:pt idx="1223">
                  <c:v>24198.479371267036</c:v>
                </c:pt>
                <c:pt idx="1224">
                  <c:v>7015.4303933481551</c:v>
                </c:pt>
                <c:pt idx="1225">
                  <c:v>9392.7460241776389</c:v>
                </c:pt>
                <c:pt idx="1226">
                  <c:v>4291.5198980902842</c:v>
                </c:pt>
                <c:pt idx="1227">
                  <c:v>11145.927066950604</c:v>
                </c:pt>
                <c:pt idx="1228">
                  <c:v>12856.656857615602</c:v>
                </c:pt>
                <c:pt idx="1229">
                  <c:v>13074.412349247659</c:v>
                </c:pt>
                <c:pt idx="1230">
                  <c:v>37869.880513349701</c:v>
                </c:pt>
                <c:pt idx="1231">
                  <c:v>23675.834509891778</c:v>
                </c:pt>
                <c:pt idx="1232">
                  <c:v>11287.041589457682</c:v>
                </c:pt>
                <c:pt idx="1233">
                  <c:v>9948.6381504956407</c:v>
                </c:pt>
                <c:pt idx="1234">
                  <c:v>8862.3151739349014</c:v>
                </c:pt>
                <c:pt idx="1235">
                  <c:v>4748.7273953940521</c:v>
                </c:pt>
                <c:pt idx="1236">
                  <c:v>11544.369365623703</c:v>
                </c:pt>
                <c:pt idx="1237">
                  <c:v>12123.85444374096</c:v>
                </c:pt>
                <c:pt idx="1238">
                  <c:v>6514.3834468665646</c:v>
                </c:pt>
                <c:pt idx="1239">
                  <c:v>8125.9230544185775</c:v>
                </c:pt>
                <c:pt idx="1240">
                  <c:v>39148.745929410208</c:v>
                </c:pt>
                <c:pt idx="1241">
                  <c:v>40580.608567628566</c:v>
                </c:pt>
                <c:pt idx="1242">
                  <c:v>1939.682893461063</c:v>
                </c:pt>
                <c:pt idx="1243">
                  <c:v>5350.2968397819241</c:v>
                </c:pt>
                <c:pt idx="1244">
                  <c:v>2726.9432030901989</c:v>
                </c:pt>
                <c:pt idx="1245">
                  <c:v>4954.1434033782089</c:v>
                </c:pt>
                <c:pt idx="1246">
                  <c:v>8979.8209531536122</c:v>
                </c:pt>
                <c:pt idx="1247">
                  <c:v>7501.6918561534321</c:v>
                </c:pt>
                <c:pt idx="1248">
                  <c:v>5068.8417772313878</c:v>
                </c:pt>
                <c:pt idx="1249">
                  <c:v>31867.755780022748</c:v>
                </c:pt>
                <c:pt idx="1250">
                  <c:v>28046.418818192025</c:v>
                </c:pt>
                <c:pt idx="1251">
                  <c:v>-1255.3081726314308</c:v>
                </c:pt>
                <c:pt idx="1252">
                  <c:v>25418.138174935186</c:v>
                </c:pt>
                <c:pt idx="1253">
                  <c:v>9395.7887206374326</c:v>
                </c:pt>
                <c:pt idx="1254">
                  <c:v>5054.5450354233581</c:v>
                </c:pt>
                <c:pt idx="1255">
                  <c:v>10945.703613705362</c:v>
                </c:pt>
                <c:pt idx="1256">
                  <c:v>14529.577820493681</c:v>
                </c:pt>
                <c:pt idx="1257">
                  <c:v>11376.089182458405</c:v>
                </c:pt>
                <c:pt idx="1258">
                  <c:v>15878.281314775131</c:v>
                </c:pt>
                <c:pt idx="1259">
                  <c:v>9238.3126396987664</c:v>
                </c:pt>
                <c:pt idx="1260">
                  <c:v>3198.0070178430342</c:v>
                </c:pt>
                <c:pt idx="1261">
                  <c:v>7421.2993939935395</c:v>
                </c:pt>
                <c:pt idx="1262">
                  <c:v>7437.1708969653846</c:v>
                </c:pt>
                <c:pt idx="1263">
                  <c:v>8950.5821368526013</c:v>
                </c:pt>
                <c:pt idx="1264">
                  <c:v>12877.204796569584</c:v>
                </c:pt>
                <c:pt idx="1265">
                  <c:v>35137.759216145729</c:v>
                </c:pt>
                <c:pt idx="1266">
                  <c:v>11762.25404092942</c:v>
                </c:pt>
                <c:pt idx="1267">
                  <c:v>28467.101867849487</c:v>
                </c:pt>
                <c:pt idx="1268">
                  <c:v>3731.1460328004173</c:v>
                </c:pt>
                <c:pt idx="1269">
                  <c:v>9461.7786394661562</c:v>
                </c:pt>
                <c:pt idx="1270">
                  <c:v>6192.7743899893276</c:v>
                </c:pt>
                <c:pt idx="1271">
                  <c:v>5788.1684885687964</c:v>
                </c:pt>
                <c:pt idx="1272">
                  <c:v>8850.564887147626</c:v>
                </c:pt>
                <c:pt idx="1273">
                  <c:v>5615.8425990644828</c:v>
                </c:pt>
                <c:pt idx="1274">
                  <c:v>26506.835374165137</c:v>
                </c:pt>
                <c:pt idx="1275">
                  <c:v>9828.1808171497578</c:v>
                </c:pt>
                <c:pt idx="1276">
                  <c:v>3996.3618884213665</c:v>
                </c:pt>
                <c:pt idx="1277">
                  <c:v>5967.1334277939741</c:v>
                </c:pt>
                <c:pt idx="1278">
                  <c:v>32402.68329972732</c:v>
                </c:pt>
                <c:pt idx="1279">
                  <c:v>4113.4694007053286</c:v>
                </c:pt>
                <c:pt idx="1280">
                  <c:v>10559.455383771903</c:v>
                </c:pt>
                <c:pt idx="1281">
                  <c:v>33914.332503311853</c:v>
                </c:pt>
                <c:pt idx="1282">
                  <c:v>23854.356528163742</c:v>
                </c:pt>
                <c:pt idx="1283">
                  <c:v>2076.0908006058016</c:v>
                </c:pt>
                <c:pt idx="1284">
                  <c:v>39482.233626003734</c:v>
                </c:pt>
                <c:pt idx="1285">
                  <c:v>8343.0806914265067</c:v>
                </c:pt>
                <c:pt idx="1286">
                  <c:v>1070.9152311432792</c:v>
                </c:pt>
                <c:pt idx="1287">
                  <c:v>5791.0692749530926</c:v>
                </c:pt>
                <c:pt idx="1288">
                  <c:v>30486.290073281816</c:v>
                </c:pt>
                <c:pt idx="1289">
                  <c:v>10211.895637208541</c:v>
                </c:pt>
                <c:pt idx="1290">
                  <c:v>5490.5912401660589</c:v>
                </c:pt>
                <c:pt idx="1291">
                  <c:v>27750.245989389892</c:v>
                </c:pt>
                <c:pt idx="1292">
                  <c:v>49.859492241554108</c:v>
                </c:pt>
                <c:pt idx="1293">
                  <c:v>9490.493182543416</c:v>
                </c:pt>
                <c:pt idx="1294">
                  <c:v>11326.959681439732</c:v>
                </c:pt>
                <c:pt idx="1295">
                  <c:v>224.03764323332092</c:v>
                </c:pt>
                <c:pt idx="1296">
                  <c:v>1382.1239206046214</c:v>
                </c:pt>
                <c:pt idx="1297">
                  <c:v>4048.5920348131331</c:v>
                </c:pt>
                <c:pt idx="1298">
                  <c:v>6262.4950635360683</c:v>
                </c:pt>
                <c:pt idx="1299">
                  <c:v>1744.00114729291</c:v>
                </c:pt>
                <c:pt idx="1300">
                  <c:v>32508.435834268341</c:v>
                </c:pt>
                <c:pt idx="1301">
                  <c:v>39207.301125647718</c:v>
                </c:pt>
                <c:pt idx="1302">
                  <c:v>1230.0151492448381</c:v>
                </c:pt>
                <c:pt idx="1303">
                  <c:v>31492.807110455149</c:v>
                </c:pt>
                <c:pt idx="1304">
                  <c:v>31833.882977669942</c:v>
                </c:pt>
                <c:pt idx="1305">
                  <c:v>2487.4355087419935</c:v>
                </c:pt>
                <c:pt idx="1306">
                  <c:v>26742.897476691316</c:v>
                </c:pt>
                <c:pt idx="1307">
                  <c:v>31040.76569944579</c:v>
                </c:pt>
                <c:pt idx="1308">
                  <c:v>27820.715278999814</c:v>
                </c:pt>
                <c:pt idx="1309">
                  <c:v>9562.6748989059015</c:v>
                </c:pt>
                <c:pt idx="1310">
                  <c:v>7711.3308655566716</c:v>
                </c:pt>
                <c:pt idx="1311">
                  <c:v>5188.3168736129692</c:v>
                </c:pt>
                <c:pt idx="1312">
                  <c:v>10937.242590175058</c:v>
                </c:pt>
                <c:pt idx="1313">
                  <c:v>28759.78269421478</c:v>
                </c:pt>
                <c:pt idx="1314">
                  <c:v>28664.356412138241</c:v>
                </c:pt>
                <c:pt idx="1315">
                  <c:v>2599.6492730766458</c:v>
                </c:pt>
                <c:pt idx="1316">
                  <c:v>-851.61733334931751</c:v>
                </c:pt>
                <c:pt idx="1317">
                  <c:v>9471.4973595418232</c:v>
                </c:pt>
                <c:pt idx="1318">
                  <c:v>12266.68348989187</c:v>
                </c:pt>
                <c:pt idx="1319">
                  <c:v>7545.6215651140692</c:v>
                </c:pt>
                <c:pt idx="1320">
                  <c:v>7452.0020295073582</c:v>
                </c:pt>
                <c:pt idx="1321">
                  <c:v>36733.547278143051</c:v>
                </c:pt>
                <c:pt idx="1322">
                  <c:v>15895.712386169227</c:v>
                </c:pt>
                <c:pt idx="1323">
                  <c:v>36225.71331428938</c:v>
                </c:pt>
                <c:pt idx="1324">
                  <c:v>4758.0694478510186</c:v>
                </c:pt>
                <c:pt idx="1325">
                  <c:v>14944.793183279276</c:v>
                </c:pt>
                <c:pt idx="1326">
                  <c:v>9971.947041099027</c:v>
                </c:pt>
                <c:pt idx="1327">
                  <c:v>10547.552238654313</c:v>
                </c:pt>
                <c:pt idx="1328">
                  <c:v>3096.1375066506098</c:v>
                </c:pt>
                <c:pt idx="1329">
                  <c:v>14566.553287411491</c:v>
                </c:pt>
                <c:pt idx="1330">
                  <c:v>11230.921444993754</c:v>
                </c:pt>
                <c:pt idx="1331">
                  <c:v>4535.3422956353925</c:v>
                </c:pt>
                <c:pt idx="1332">
                  <c:v>17248.844539637688</c:v>
                </c:pt>
                <c:pt idx="1333">
                  <c:v>12297.149895612924</c:v>
                </c:pt>
                <c:pt idx="1334">
                  <c:v>3487.2818311733918</c:v>
                </c:pt>
                <c:pt idx="1335">
                  <c:v>4057.1586537636431</c:v>
                </c:pt>
                <c:pt idx="1336">
                  <c:v>1433.1016231762728</c:v>
                </c:pt>
                <c:pt idx="1337">
                  <c:v>37047.209445652887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D-48D0-AB97-4E6FDDF6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87616"/>
        <c:axId val="758780960"/>
      </c:scatterChart>
      <c:valAx>
        <c:axId val="7587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0960"/>
        <c:crosses val="autoZero"/>
        <c:crossBetween val="midCat"/>
      </c:valAx>
      <c:valAx>
        <c:axId val="7587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Share Male</a:t>
            </a:r>
            <a:r>
              <a:rPr lang="en-IN" baseline="0"/>
              <a:t> 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'Male Vs Female'!$B$1</c:f>
              <c:strCache>
                <c:ptCount val="1"/>
                <c:pt idx="0">
                  <c:v>%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5F-49AA-961A-2688C7AE56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5F-49AA-961A-2688C7AE56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'Male Vs Female'!$A$2:$A$3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Vs Female'!$B$2:$B$3</c:f>
              <c:numCache>
                <c:formatCode>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3-456A-A101-2FC608B5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'Count of Smoker'!$B$1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C6-48EB-9211-78DF3A8565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C6-48EB-9211-78DF3A856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 of Smoker'!$A$2:$A$3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'Count of Smoker'!$B$2:$B$3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6-48EB-9211-78DF3A85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95250</xdr:rowOff>
    </xdr:from>
    <xdr:to>
      <xdr:col>8</xdr:col>
      <xdr:colOff>276225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0</xdr:row>
      <xdr:rowOff>180975</xdr:rowOff>
    </xdr:from>
    <xdr:to>
      <xdr:col>15</xdr:col>
      <xdr:colOff>504825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1</xdr:row>
      <xdr:rowOff>38100</xdr:rowOff>
    </xdr:from>
    <xdr:to>
      <xdr:col>23</xdr:col>
      <xdr:colOff>295275</xdr:colOff>
      <xdr:row>15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9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304800</xdr:colOff>
      <xdr:row>16</xdr:row>
      <xdr:rowOff>38100</xdr:rowOff>
    </xdr:from>
    <xdr:to>
      <xdr:col>24</xdr:col>
      <xdr:colOff>0</xdr:colOff>
      <xdr:row>30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161925</xdr:rowOff>
    </xdr:from>
    <xdr:to>
      <xdr:col>19</xdr:col>
      <xdr:colOff>571500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38100</xdr:rowOff>
    </xdr:from>
    <xdr:to>
      <xdr:col>6</xdr:col>
      <xdr:colOff>342900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9</xdr:row>
      <xdr:rowOff>9525</xdr:rowOff>
    </xdr:from>
    <xdr:to>
      <xdr:col>2</xdr:col>
      <xdr:colOff>123825</xdr:colOff>
      <xdr:row>11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895350" y="1724025"/>
          <a:ext cx="7524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/>
            <a:t>100%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38100</xdr:rowOff>
    </xdr:from>
    <xdr:to>
      <xdr:col>9</xdr:col>
      <xdr:colOff>523875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14</xdr:col>
      <xdr:colOff>85725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38100</xdr:rowOff>
    </xdr:from>
    <xdr:to>
      <xdr:col>10</xdr:col>
      <xdr:colOff>66675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28575</xdr:rowOff>
    </xdr:from>
    <xdr:to>
      <xdr:col>13</xdr:col>
      <xdr:colOff>295274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38100</xdr:rowOff>
    </xdr:from>
    <xdr:to>
      <xdr:col>13</xdr:col>
      <xdr:colOff>590550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3757.254460648146" createdVersion="6" refreshedVersion="6" minRefreshableVersion="3" recordCount="1338" xr:uid="{00000000-000A-0000-FFFF-FFFF07000000}">
  <cacheSource type="worksheet">
    <worksheetSource ref="A1:G1339" sheet="Insurance Main Data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n v="19"/>
    <x v="0"/>
    <n v="27.9"/>
    <n v="0"/>
    <x v="0"/>
    <x v="0"/>
    <n v="16884.923999999999"/>
  </r>
  <r>
    <n v="18"/>
    <x v="1"/>
    <n v="33.770000000000003"/>
    <n v="1"/>
    <x v="1"/>
    <x v="1"/>
    <n v="1725.5523000000001"/>
  </r>
  <r>
    <n v="28"/>
    <x v="1"/>
    <n v="33"/>
    <n v="3"/>
    <x v="1"/>
    <x v="1"/>
    <n v="4449.4620000000004"/>
  </r>
  <r>
    <n v="33"/>
    <x v="1"/>
    <n v="22.704999999999998"/>
    <n v="0"/>
    <x v="1"/>
    <x v="2"/>
    <n v="21984.47061"/>
  </r>
  <r>
    <n v="32"/>
    <x v="1"/>
    <n v="28.88"/>
    <n v="0"/>
    <x v="1"/>
    <x v="2"/>
    <n v="3866.8552"/>
  </r>
  <r>
    <n v="31"/>
    <x v="0"/>
    <n v="25.74"/>
    <n v="0"/>
    <x v="1"/>
    <x v="1"/>
    <n v="3756.6215999999999"/>
  </r>
  <r>
    <n v="46"/>
    <x v="0"/>
    <n v="33.44"/>
    <n v="1"/>
    <x v="1"/>
    <x v="1"/>
    <n v="8240.5895999999993"/>
  </r>
  <r>
    <n v="37"/>
    <x v="0"/>
    <n v="27.74"/>
    <n v="3"/>
    <x v="1"/>
    <x v="2"/>
    <n v="7281.5056000000004"/>
  </r>
  <r>
    <n v="37"/>
    <x v="1"/>
    <n v="29.83"/>
    <n v="2"/>
    <x v="1"/>
    <x v="3"/>
    <n v="6406.4107000000004"/>
  </r>
  <r>
    <n v="60"/>
    <x v="0"/>
    <n v="25.84"/>
    <n v="0"/>
    <x v="1"/>
    <x v="2"/>
    <n v="28923.136920000001"/>
  </r>
  <r>
    <n v="25"/>
    <x v="1"/>
    <n v="26.22"/>
    <n v="0"/>
    <x v="1"/>
    <x v="3"/>
    <n v="2721.3208"/>
  </r>
  <r>
    <n v="62"/>
    <x v="0"/>
    <n v="26.29"/>
    <n v="0"/>
    <x v="0"/>
    <x v="1"/>
    <n v="27808.7251"/>
  </r>
  <r>
    <n v="23"/>
    <x v="1"/>
    <n v="34.4"/>
    <n v="0"/>
    <x v="1"/>
    <x v="0"/>
    <n v="1826.8430000000001"/>
  </r>
  <r>
    <n v="56"/>
    <x v="0"/>
    <n v="39.82"/>
    <n v="0"/>
    <x v="1"/>
    <x v="1"/>
    <n v="11090.7178"/>
  </r>
  <r>
    <n v="27"/>
    <x v="1"/>
    <n v="42.13"/>
    <n v="0"/>
    <x v="0"/>
    <x v="1"/>
    <n v="39611.757700000002"/>
  </r>
  <r>
    <n v="19"/>
    <x v="1"/>
    <n v="24.6"/>
    <n v="1"/>
    <x v="1"/>
    <x v="0"/>
    <n v="1837.2370000000001"/>
  </r>
  <r>
    <n v="52"/>
    <x v="0"/>
    <n v="30.78"/>
    <n v="1"/>
    <x v="1"/>
    <x v="3"/>
    <n v="10797.3362"/>
  </r>
  <r>
    <n v="23"/>
    <x v="1"/>
    <n v="23.844999999999999"/>
    <n v="0"/>
    <x v="1"/>
    <x v="3"/>
    <n v="2395.17155"/>
  </r>
  <r>
    <n v="56"/>
    <x v="1"/>
    <n v="40.299999999999997"/>
    <n v="0"/>
    <x v="1"/>
    <x v="0"/>
    <n v="10602.385"/>
  </r>
  <r>
    <n v="30"/>
    <x v="1"/>
    <n v="35.299999999999997"/>
    <n v="0"/>
    <x v="0"/>
    <x v="0"/>
    <n v="36837.466999999997"/>
  </r>
  <r>
    <n v="60"/>
    <x v="0"/>
    <n v="36.005000000000003"/>
    <n v="0"/>
    <x v="1"/>
    <x v="3"/>
    <n v="13228.846949999999"/>
  </r>
  <r>
    <n v="30"/>
    <x v="0"/>
    <n v="32.4"/>
    <n v="1"/>
    <x v="1"/>
    <x v="0"/>
    <n v="4149.7359999999999"/>
  </r>
  <r>
    <n v="18"/>
    <x v="1"/>
    <n v="34.1"/>
    <n v="0"/>
    <x v="1"/>
    <x v="1"/>
    <n v="1137.011"/>
  </r>
  <r>
    <n v="34"/>
    <x v="0"/>
    <n v="31.92"/>
    <n v="1"/>
    <x v="0"/>
    <x v="3"/>
    <n v="37701.876799999998"/>
  </r>
  <r>
    <n v="37"/>
    <x v="1"/>
    <n v="28.024999999999999"/>
    <n v="2"/>
    <x v="1"/>
    <x v="2"/>
    <n v="6203.90175"/>
  </r>
  <r>
    <n v="59"/>
    <x v="0"/>
    <n v="27.72"/>
    <n v="3"/>
    <x v="1"/>
    <x v="1"/>
    <n v="14001.1338"/>
  </r>
  <r>
    <n v="63"/>
    <x v="0"/>
    <n v="23.085000000000001"/>
    <n v="0"/>
    <x v="1"/>
    <x v="3"/>
    <n v="14451.835150000001"/>
  </r>
  <r>
    <n v="55"/>
    <x v="0"/>
    <n v="32.774999999999999"/>
    <n v="2"/>
    <x v="1"/>
    <x v="2"/>
    <n v="12268.632250000001"/>
  </r>
  <r>
    <n v="23"/>
    <x v="1"/>
    <n v="17.385000000000002"/>
    <n v="1"/>
    <x v="1"/>
    <x v="2"/>
    <n v="2775.1921499999999"/>
  </r>
  <r>
    <n v="31"/>
    <x v="1"/>
    <n v="36.299999999999997"/>
    <n v="2"/>
    <x v="0"/>
    <x v="0"/>
    <n v="38711"/>
  </r>
  <r>
    <n v="22"/>
    <x v="1"/>
    <n v="35.6"/>
    <n v="0"/>
    <x v="0"/>
    <x v="0"/>
    <n v="35585.576000000001"/>
  </r>
  <r>
    <n v="18"/>
    <x v="0"/>
    <n v="26.315000000000001"/>
    <n v="0"/>
    <x v="1"/>
    <x v="3"/>
    <n v="2198.1898500000002"/>
  </r>
  <r>
    <n v="19"/>
    <x v="0"/>
    <n v="28.6"/>
    <n v="5"/>
    <x v="1"/>
    <x v="0"/>
    <n v="4687.7969999999996"/>
  </r>
  <r>
    <n v="63"/>
    <x v="1"/>
    <n v="28.31"/>
    <n v="0"/>
    <x v="1"/>
    <x v="2"/>
    <n v="13770.097900000001"/>
  </r>
  <r>
    <n v="28"/>
    <x v="1"/>
    <n v="36.4"/>
    <n v="1"/>
    <x v="0"/>
    <x v="0"/>
    <n v="51194.559139999998"/>
  </r>
  <r>
    <n v="19"/>
    <x v="1"/>
    <n v="20.425000000000001"/>
    <n v="0"/>
    <x v="1"/>
    <x v="2"/>
    <n v="1625.4337499999999"/>
  </r>
  <r>
    <n v="62"/>
    <x v="0"/>
    <n v="32.965000000000003"/>
    <n v="3"/>
    <x v="1"/>
    <x v="2"/>
    <n v="15612.19335"/>
  </r>
  <r>
    <n v="26"/>
    <x v="1"/>
    <n v="20.8"/>
    <n v="0"/>
    <x v="1"/>
    <x v="0"/>
    <n v="2302.3000000000002"/>
  </r>
  <r>
    <n v="35"/>
    <x v="1"/>
    <n v="36.67"/>
    <n v="1"/>
    <x v="0"/>
    <x v="3"/>
    <n v="39774.276299999998"/>
  </r>
  <r>
    <n v="60"/>
    <x v="1"/>
    <n v="39.9"/>
    <n v="0"/>
    <x v="0"/>
    <x v="0"/>
    <n v="48173.360999999997"/>
  </r>
  <r>
    <n v="24"/>
    <x v="0"/>
    <n v="26.6"/>
    <n v="0"/>
    <x v="1"/>
    <x v="3"/>
    <n v="3046.0619999999999"/>
  </r>
  <r>
    <n v="31"/>
    <x v="0"/>
    <n v="36.630000000000003"/>
    <n v="2"/>
    <x v="1"/>
    <x v="1"/>
    <n v="4949.7587000000003"/>
  </r>
  <r>
    <n v="41"/>
    <x v="1"/>
    <n v="21.78"/>
    <n v="1"/>
    <x v="1"/>
    <x v="1"/>
    <n v="6272.4772000000003"/>
  </r>
  <r>
    <n v="37"/>
    <x v="0"/>
    <n v="30.8"/>
    <n v="2"/>
    <x v="1"/>
    <x v="1"/>
    <n v="6313.759"/>
  </r>
  <r>
    <n v="38"/>
    <x v="1"/>
    <n v="37.049999999999997"/>
    <n v="1"/>
    <x v="1"/>
    <x v="3"/>
    <n v="6079.6715000000004"/>
  </r>
  <r>
    <n v="55"/>
    <x v="1"/>
    <n v="37.299999999999997"/>
    <n v="0"/>
    <x v="1"/>
    <x v="0"/>
    <n v="20630.283510000001"/>
  </r>
  <r>
    <n v="18"/>
    <x v="0"/>
    <n v="38.664999999999999"/>
    <n v="2"/>
    <x v="1"/>
    <x v="3"/>
    <n v="3393.35635"/>
  </r>
  <r>
    <n v="28"/>
    <x v="0"/>
    <n v="34.770000000000003"/>
    <n v="0"/>
    <x v="1"/>
    <x v="2"/>
    <n v="3556.9223000000002"/>
  </r>
  <r>
    <n v="60"/>
    <x v="0"/>
    <n v="24.53"/>
    <n v="0"/>
    <x v="1"/>
    <x v="1"/>
    <n v="12629.896699999999"/>
  </r>
  <r>
    <n v="36"/>
    <x v="1"/>
    <n v="35.200000000000003"/>
    <n v="1"/>
    <x v="0"/>
    <x v="1"/>
    <n v="38709.175999999999"/>
  </r>
  <r>
    <n v="18"/>
    <x v="0"/>
    <n v="35.625"/>
    <n v="0"/>
    <x v="1"/>
    <x v="3"/>
    <n v="2211.1307499999998"/>
  </r>
  <r>
    <n v="21"/>
    <x v="0"/>
    <n v="33.630000000000003"/>
    <n v="2"/>
    <x v="1"/>
    <x v="2"/>
    <n v="3579.8287"/>
  </r>
  <r>
    <n v="48"/>
    <x v="1"/>
    <n v="28"/>
    <n v="1"/>
    <x v="0"/>
    <x v="0"/>
    <n v="23568.272000000001"/>
  </r>
  <r>
    <n v="36"/>
    <x v="1"/>
    <n v="34.43"/>
    <n v="0"/>
    <x v="0"/>
    <x v="1"/>
    <n v="37742.575700000001"/>
  </r>
  <r>
    <n v="40"/>
    <x v="0"/>
    <n v="28.69"/>
    <n v="3"/>
    <x v="1"/>
    <x v="2"/>
    <n v="8059.6791000000003"/>
  </r>
  <r>
    <n v="58"/>
    <x v="1"/>
    <n v="36.954999999999998"/>
    <n v="2"/>
    <x v="0"/>
    <x v="2"/>
    <n v="47496.494449999998"/>
  </r>
  <r>
    <n v="58"/>
    <x v="0"/>
    <n v="31.824999999999999"/>
    <n v="2"/>
    <x v="1"/>
    <x v="3"/>
    <n v="13607.36875"/>
  </r>
  <r>
    <n v="18"/>
    <x v="1"/>
    <n v="31.68"/>
    <n v="2"/>
    <x v="0"/>
    <x v="1"/>
    <n v="34303.167200000004"/>
  </r>
  <r>
    <n v="53"/>
    <x v="0"/>
    <n v="22.88"/>
    <n v="1"/>
    <x v="0"/>
    <x v="1"/>
    <n v="23244.790199999999"/>
  </r>
  <r>
    <n v="34"/>
    <x v="0"/>
    <n v="37.335000000000001"/>
    <n v="2"/>
    <x v="1"/>
    <x v="2"/>
    <n v="5989.5236500000001"/>
  </r>
  <r>
    <n v="43"/>
    <x v="1"/>
    <n v="27.36"/>
    <n v="3"/>
    <x v="1"/>
    <x v="3"/>
    <n v="8606.2173999999995"/>
  </r>
  <r>
    <n v="25"/>
    <x v="1"/>
    <n v="33.659999999999997"/>
    <n v="4"/>
    <x v="1"/>
    <x v="1"/>
    <n v="4504.6624000000002"/>
  </r>
  <r>
    <n v="64"/>
    <x v="1"/>
    <n v="24.7"/>
    <n v="1"/>
    <x v="1"/>
    <x v="2"/>
    <n v="30166.618170000002"/>
  </r>
  <r>
    <n v="28"/>
    <x v="0"/>
    <n v="25.934999999999999"/>
    <n v="1"/>
    <x v="1"/>
    <x v="2"/>
    <n v="4133.6416499999996"/>
  </r>
  <r>
    <n v="20"/>
    <x v="0"/>
    <n v="22.42"/>
    <n v="0"/>
    <x v="0"/>
    <x v="2"/>
    <n v="14711.7438"/>
  </r>
  <r>
    <n v="19"/>
    <x v="0"/>
    <n v="28.9"/>
    <n v="0"/>
    <x v="1"/>
    <x v="0"/>
    <n v="1743.2139999999999"/>
  </r>
  <r>
    <n v="61"/>
    <x v="0"/>
    <n v="39.1"/>
    <n v="2"/>
    <x v="1"/>
    <x v="0"/>
    <n v="14235.072"/>
  </r>
  <r>
    <n v="40"/>
    <x v="1"/>
    <n v="26.315000000000001"/>
    <n v="1"/>
    <x v="1"/>
    <x v="2"/>
    <n v="6389.3778499999999"/>
  </r>
  <r>
    <n v="40"/>
    <x v="0"/>
    <n v="36.19"/>
    <n v="0"/>
    <x v="1"/>
    <x v="1"/>
    <n v="5920.1040999999996"/>
  </r>
  <r>
    <n v="28"/>
    <x v="1"/>
    <n v="23.98"/>
    <n v="3"/>
    <x v="0"/>
    <x v="1"/>
    <n v="17663.144199999999"/>
  </r>
  <r>
    <n v="27"/>
    <x v="0"/>
    <n v="24.75"/>
    <n v="0"/>
    <x v="0"/>
    <x v="1"/>
    <n v="16577.779500000001"/>
  </r>
  <r>
    <n v="31"/>
    <x v="1"/>
    <n v="28.5"/>
    <n v="5"/>
    <x v="1"/>
    <x v="3"/>
    <n v="6799.4579999999996"/>
  </r>
  <r>
    <n v="53"/>
    <x v="0"/>
    <n v="28.1"/>
    <n v="3"/>
    <x v="1"/>
    <x v="0"/>
    <n v="11741.726000000001"/>
  </r>
  <r>
    <n v="58"/>
    <x v="1"/>
    <n v="32.01"/>
    <n v="1"/>
    <x v="1"/>
    <x v="1"/>
    <n v="11946.625899999999"/>
  </r>
  <r>
    <n v="44"/>
    <x v="1"/>
    <n v="27.4"/>
    <n v="2"/>
    <x v="1"/>
    <x v="0"/>
    <n v="7726.8540000000003"/>
  </r>
  <r>
    <n v="57"/>
    <x v="1"/>
    <n v="34.01"/>
    <n v="0"/>
    <x v="1"/>
    <x v="2"/>
    <n v="11356.660900000001"/>
  </r>
  <r>
    <n v="29"/>
    <x v="0"/>
    <n v="29.59"/>
    <n v="1"/>
    <x v="1"/>
    <x v="1"/>
    <n v="3947.4131000000002"/>
  </r>
  <r>
    <n v="21"/>
    <x v="1"/>
    <n v="35.53"/>
    <n v="0"/>
    <x v="1"/>
    <x v="1"/>
    <n v="1532.4697000000001"/>
  </r>
  <r>
    <n v="22"/>
    <x v="0"/>
    <n v="39.805"/>
    <n v="0"/>
    <x v="1"/>
    <x v="3"/>
    <n v="2755.0209500000001"/>
  </r>
  <r>
    <n v="41"/>
    <x v="0"/>
    <n v="32.965000000000003"/>
    <n v="0"/>
    <x v="1"/>
    <x v="2"/>
    <n v="6571.0243499999997"/>
  </r>
  <r>
    <n v="31"/>
    <x v="1"/>
    <n v="26.885000000000002"/>
    <n v="1"/>
    <x v="1"/>
    <x v="3"/>
    <n v="4441.2131499999996"/>
  </r>
  <r>
    <n v="45"/>
    <x v="0"/>
    <n v="38.284999999999997"/>
    <n v="0"/>
    <x v="1"/>
    <x v="3"/>
    <n v="7935.29115"/>
  </r>
  <r>
    <n v="22"/>
    <x v="1"/>
    <n v="37.619999999999997"/>
    <n v="1"/>
    <x v="0"/>
    <x v="1"/>
    <n v="37165.163800000002"/>
  </r>
  <r>
    <n v="48"/>
    <x v="0"/>
    <n v="41.23"/>
    <n v="4"/>
    <x v="1"/>
    <x v="2"/>
    <n v="11033.661700000001"/>
  </r>
  <r>
    <n v="37"/>
    <x v="0"/>
    <n v="34.799999999999997"/>
    <n v="2"/>
    <x v="0"/>
    <x v="0"/>
    <n v="39836.519"/>
  </r>
  <r>
    <n v="45"/>
    <x v="1"/>
    <n v="22.895"/>
    <n v="2"/>
    <x v="0"/>
    <x v="2"/>
    <n v="21098.554049999999"/>
  </r>
  <r>
    <n v="57"/>
    <x v="0"/>
    <n v="31.16"/>
    <n v="0"/>
    <x v="0"/>
    <x v="2"/>
    <n v="43578.939400000003"/>
  </r>
  <r>
    <n v="56"/>
    <x v="0"/>
    <n v="27.2"/>
    <n v="0"/>
    <x v="1"/>
    <x v="0"/>
    <n v="11073.175999999999"/>
  </r>
  <r>
    <n v="46"/>
    <x v="0"/>
    <n v="27.74"/>
    <n v="0"/>
    <x v="1"/>
    <x v="2"/>
    <n v="8026.6665999999996"/>
  </r>
  <r>
    <n v="55"/>
    <x v="0"/>
    <n v="26.98"/>
    <n v="0"/>
    <x v="1"/>
    <x v="2"/>
    <n v="11082.5772"/>
  </r>
  <r>
    <n v="21"/>
    <x v="0"/>
    <n v="39.49"/>
    <n v="0"/>
    <x v="1"/>
    <x v="1"/>
    <n v="2026.9740999999999"/>
  </r>
  <r>
    <n v="53"/>
    <x v="0"/>
    <n v="24.795000000000002"/>
    <n v="1"/>
    <x v="1"/>
    <x v="2"/>
    <n v="10942.13205"/>
  </r>
  <r>
    <n v="59"/>
    <x v="1"/>
    <n v="29.83"/>
    <n v="3"/>
    <x v="0"/>
    <x v="3"/>
    <n v="30184.936699999998"/>
  </r>
  <r>
    <n v="35"/>
    <x v="1"/>
    <n v="34.770000000000003"/>
    <n v="2"/>
    <x v="1"/>
    <x v="2"/>
    <n v="5729.0052999999998"/>
  </r>
  <r>
    <n v="64"/>
    <x v="0"/>
    <n v="31.3"/>
    <n v="2"/>
    <x v="0"/>
    <x v="0"/>
    <n v="47291.055"/>
  </r>
  <r>
    <n v="28"/>
    <x v="0"/>
    <n v="37.619999999999997"/>
    <n v="1"/>
    <x v="1"/>
    <x v="1"/>
    <n v="3766.8838000000001"/>
  </r>
  <r>
    <n v="54"/>
    <x v="0"/>
    <n v="30.8"/>
    <n v="3"/>
    <x v="1"/>
    <x v="0"/>
    <n v="12105.32"/>
  </r>
  <r>
    <n v="55"/>
    <x v="1"/>
    <n v="38.28"/>
    <n v="0"/>
    <x v="1"/>
    <x v="1"/>
    <n v="10226.2842"/>
  </r>
  <r>
    <n v="56"/>
    <x v="1"/>
    <n v="19.95"/>
    <n v="0"/>
    <x v="0"/>
    <x v="3"/>
    <n v="22412.648499999999"/>
  </r>
  <r>
    <n v="38"/>
    <x v="1"/>
    <n v="19.3"/>
    <n v="0"/>
    <x v="0"/>
    <x v="0"/>
    <n v="15820.699000000001"/>
  </r>
  <r>
    <n v="41"/>
    <x v="0"/>
    <n v="31.6"/>
    <n v="0"/>
    <x v="1"/>
    <x v="0"/>
    <n v="6186.1270000000004"/>
  </r>
  <r>
    <n v="30"/>
    <x v="1"/>
    <n v="25.46"/>
    <n v="0"/>
    <x v="1"/>
    <x v="3"/>
    <n v="3645.0893999999998"/>
  </r>
  <r>
    <n v="18"/>
    <x v="0"/>
    <n v="30.114999999999998"/>
    <n v="0"/>
    <x v="1"/>
    <x v="3"/>
    <n v="21344.846699999998"/>
  </r>
  <r>
    <n v="61"/>
    <x v="0"/>
    <n v="29.92"/>
    <n v="3"/>
    <x v="0"/>
    <x v="1"/>
    <n v="30942.191800000001"/>
  </r>
  <r>
    <n v="34"/>
    <x v="0"/>
    <n v="27.5"/>
    <n v="1"/>
    <x v="1"/>
    <x v="0"/>
    <n v="5003.8530000000001"/>
  </r>
  <r>
    <n v="20"/>
    <x v="1"/>
    <n v="28.024999999999999"/>
    <n v="1"/>
    <x v="0"/>
    <x v="2"/>
    <n v="17560.37975"/>
  </r>
  <r>
    <n v="19"/>
    <x v="0"/>
    <n v="28.4"/>
    <n v="1"/>
    <x v="1"/>
    <x v="0"/>
    <n v="2331.5189999999998"/>
  </r>
  <r>
    <n v="26"/>
    <x v="1"/>
    <n v="30.875"/>
    <n v="2"/>
    <x v="1"/>
    <x v="2"/>
    <n v="3877.3042500000001"/>
  </r>
  <r>
    <n v="29"/>
    <x v="1"/>
    <n v="27.94"/>
    <n v="0"/>
    <x v="1"/>
    <x v="1"/>
    <n v="2867.1196"/>
  </r>
  <r>
    <n v="63"/>
    <x v="1"/>
    <n v="35.090000000000003"/>
    <n v="0"/>
    <x v="0"/>
    <x v="1"/>
    <n v="47055.532099999997"/>
  </r>
  <r>
    <n v="54"/>
    <x v="1"/>
    <n v="33.630000000000003"/>
    <n v="1"/>
    <x v="1"/>
    <x v="2"/>
    <n v="10825.253699999999"/>
  </r>
  <r>
    <n v="55"/>
    <x v="0"/>
    <n v="29.7"/>
    <n v="2"/>
    <x v="1"/>
    <x v="0"/>
    <n v="11881.358"/>
  </r>
  <r>
    <n v="37"/>
    <x v="1"/>
    <n v="30.8"/>
    <n v="0"/>
    <x v="1"/>
    <x v="0"/>
    <n v="4646.759"/>
  </r>
  <r>
    <n v="21"/>
    <x v="0"/>
    <n v="35.72"/>
    <n v="0"/>
    <x v="1"/>
    <x v="2"/>
    <n v="2404.7338"/>
  </r>
  <r>
    <n v="52"/>
    <x v="1"/>
    <n v="32.204999999999998"/>
    <n v="3"/>
    <x v="1"/>
    <x v="3"/>
    <n v="11488.31695"/>
  </r>
  <r>
    <n v="60"/>
    <x v="1"/>
    <n v="28.594999999999999"/>
    <n v="0"/>
    <x v="1"/>
    <x v="3"/>
    <n v="30259.995559999999"/>
  </r>
  <r>
    <n v="58"/>
    <x v="1"/>
    <n v="49.06"/>
    <n v="0"/>
    <x v="1"/>
    <x v="1"/>
    <n v="11381.3254"/>
  </r>
  <r>
    <n v="29"/>
    <x v="0"/>
    <n v="27.94"/>
    <n v="1"/>
    <x v="0"/>
    <x v="1"/>
    <n v="19107.779600000002"/>
  </r>
  <r>
    <n v="49"/>
    <x v="0"/>
    <n v="27.17"/>
    <n v="0"/>
    <x v="1"/>
    <x v="1"/>
    <n v="8601.3292999999994"/>
  </r>
  <r>
    <n v="37"/>
    <x v="0"/>
    <n v="23.37"/>
    <n v="2"/>
    <x v="1"/>
    <x v="2"/>
    <n v="6686.4313000000002"/>
  </r>
  <r>
    <n v="44"/>
    <x v="1"/>
    <n v="37.1"/>
    <n v="2"/>
    <x v="1"/>
    <x v="0"/>
    <n v="7740.3370000000004"/>
  </r>
  <r>
    <n v="18"/>
    <x v="1"/>
    <n v="23.75"/>
    <n v="0"/>
    <x v="1"/>
    <x v="3"/>
    <n v="1705.6244999999999"/>
  </r>
  <r>
    <n v="20"/>
    <x v="0"/>
    <n v="28.975000000000001"/>
    <n v="0"/>
    <x v="1"/>
    <x v="2"/>
    <n v="2257.47525"/>
  </r>
  <r>
    <n v="44"/>
    <x v="1"/>
    <n v="31.35"/>
    <n v="1"/>
    <x v="0"/>
    <x v="3"/>
    <n v="39556.494500000001"/>
  </r>
  <r>
    <n v="47"/>
    <x v="0"/>
    <n v="33.914999999999999"/>
    <n v="3"/>
    <x v="1"/>
    <x v="2"/>
    <n v="10115.00885"/>
  </r>
  <r>
    <n v="26"/>
    <x v="0"/>
    <n v="28.785"/>
    <n v="0"/>
    <x v="1"/>
    <x v="3"/>
    <n v="3385.3991500000002"/>
  </r>
  <r>
    <n v="19"/>
    <x v="0"/>
    <n v="28.3"/>
    <n v="0"/>
    <x v="0"/>
    <x v="0"/>
    <n v="17081.080000000002"/>
  </r>
  <r>
    <n v="52"/>
    <x v="0"/>
    <n v="37.4"/>
    <n v="0"/>
    <x v="1"/>
    <x v="0"/>
    <n v="9634.5380000000005"/>
  </r>
  <r>
    <n v="32"/>
    <x v="0"/>
    <n v="17.765000000000001"/>
    <n v="2"/>
    <x v="0"/>
    <x v="2"/>
    <n v="32734.186300000001"/>
  </r>
  <r>
    <n v="38"/>
    <x v="1"/>
    <n v="34.700000000000003"/>
    <n v="2"/>
    <x v="1"/>
    <x v="0"/>
    <n v="6082.4049999999997"/>
  </r>
  <r>
    <n v="59"/>
    <x v="0"/>
    <n v="26.504999999999999"/>
    <n v="0"/>
    <x v="1"/>
    <x v="3"/>
    <n v="12815.444949999999"/>
  </r>
  <r>
    <n v="61"/>
    <x v="0"/>
    <n v="22.04"/>
    <n v="0"/>
    <x v="1"/>
    <x v="3"/>
    <n v="13616.3586"/>
  </r>
  <r>
    <n v="53"/>
    <x v="0"/>
    <n v="35.9"/>
    <n v="2"/>
    <x v="1"/>
    <x v="0"/>
    <n v="11163.567999999999"/>
  </r>
  <r>
    <n v="19"/>
    <x v="1"/>
    <n v="25.555"/>
    <n v="0"/>
    <x v="1"/>
    <x v="2"/>
    <n v="1632.5644500000001"/>
  </r>
  <r>
    <n v="20"/>
    <x v="0"/>
    <n v="28.785"/>
    <n v="0"/>
    <x v="1"/>
    <x v="3"/>
    <n v="2457.2111500000001"/>
  </r>
  <r>
    <n v="22"/>
    <x v="0"/>
    <n v="28.05"/>
    <n v="0"/>
    <x v="1"/>
    <x v="1"/>
    <n v="2155.6815000000001"/>
  </r>
  <r>
    <n v="19"/>
    <x v="1"/>
    <n v="34.1"/>
    <n v="0"/>
    <x v="1"/>
    <x v="0"/>
    <n v="1261.442"/>
  </r>
  <r>
    <n v="22"/>
    <x v="1"/>
    <n v="25.175000000000001"/>
    <n v="0"/>
    <x v="1"/>
    <x v="2"/>
    <n v="2045.68525"/>
  </r>
  <r>
    <n v="54"/>
    <x v="0"/>
    <n v="31.9"/>
    <n v="3"/>
    <x v="1"/>
    <x v="1"/>
    <n v="27322.73386"/>
  </r>
  <r>
    <n v="22"/>
    <x v="0"/>
    <n v="36"/>
    <n v="0"/>
    <x v="1"/>
    <x v="0"/>
    <n v="2166.732"/>
  </r>
  <r>
    <n v="34"/>
    <x v="1"/>
    <n v="22.42"/>
    <n v="2"/>
    <x v="1"/>
    <x v="3"/>
    <n v="27375.904780000001"/>
  </r>
  <r>
    <n v="26"/>
    <x v="1"/>
    <n v="32.49"/>
    <n v="1"/>
    <x v="1"/>
    <x v="3"/>
    <n v="3490.5491000000002"/>
  </r>
  <r>
    <n v="34"/>
    <x v="1"/>
    <n v="25.3"/>
    <n v="2"/>
    <x v="0"/>
    <x v="1"/>
    <n v="18972.494999999999"/>
  </r>
  <r>
    <n v="29"/>
    <x v="1"/>
    <n v="29.734999999999999"/>
    <n v="2"/>
    <x v="1"/>
    <x v="2"/>
    <n v="18157.876"/>
  </r>
  <r>
    <n v="30"/>
    <x v="1"/>
    <n v="28.69"/>
    <n v="3"/>
    <x v="0"/>
    <x v="2"/>
    <n v="20745.989099999999"/>
  </r>
  <r>
    <n v="29"/>
    <x v="0"/>
    <n v="38.83"/>
    <n v="3"/>
    <x v="1"/>
    <x v="1"/>
    <n v="5138.2566999999999"/>
  </r>
  <r>
    <n v="46"/>
    <x v="1"/>
    <n v="30.495000000000001"/>
    <n v="3"/>
    <x v="0"/>
    <x v="2"/>
    <n v="40720.551050000002"/>
  </r>
  <r>
    <n v="51"/>
    <x v="0"/>
    <n v="37.729999999999997"/>
    <n v="1"/>
    <x v="1"/>
    <x v="1"/>
    <n v="9877.6077000000005"/>
  </r>
  <r>
    <n v="53"/>
    <x v="0"/>
    <n v="37.43"/>
    <n v="1"/>
    <x v="1"/>
    <x v="2"/>
    <n v="10959.6947"/>
  </r>
  <r>
    <n v="19"/>
    <x v="1"/>
    <n v="28.4"/>
    <n v="1"/>
    <x v="1"/>
    <x v="0"/>
    <n v="1842.519"/>
  </r>
  <r>
    <n v="35"/>
    <x v="1"/>
    <n v="24.13"/>
    <n v="1"/>
    <x v="1"/>
    <x v="2"/>
    <n v="5125.2156999999997"/>
  </r>
  <r>
    <n v="48"/>
    <x v="1"/>
    <n v="29.7"/>
    <n v="0"/>
    <x v="1"/>
    <x v="1"/>
    <n v="7789.6350000000002"/>
  </r>
  <r>
    <n v="32"/>
    <x v="0"/>
    <n v="37.145000000000003"/>
    <n v="3"/>
    <x v="1"/>
    <x v="3"/>
    <n v="6334.3435499999996"/>
  </r>
  <r>
    <n v="42"/>
    <x v="0"/>
    <n v="23.37"/>
    <n v="0"/>
    <x v="0"/>
    <x v="3"/>
    <n v="19964.746299999999"/>
  </r>
  <r>
    <n v="40"/>
    <x v="0"/>
    <n v="25.46"/>
    <n v="1"/>
    <x v="1"/>
    <x v="3"/>
    <n v="7077.1894000000002"/>
  </r>
  <r>
    <n v="44"/>
    <x v="1"/>
    <n v="39.520000000000003"/>
    <n v="0"/>
    <x v="1"/>
    <x v="2"/>
    <n v="6948.7007999999996"/>
  </r>
  <r>
    <n v="48"/>
    <x v="1"/>
    <n v="24.42"/>
    <n v="0"/>
    <x v="0"/>
    <x v="1"/>
    <n v="21223.675800000001"/>
  </r>
  <r>
    <n v="18"/>
    <x v="1"/>
    <n v="25.175000000000001"/>
    <n v="0"/>
    <x v="0"/>
    <x v="3"/>
    <n v="15518.180249999999"/>
  </r>
  <r>
    <n v="30"/>
    <x v="1"/>
    <n v="35.53"/>
    <n v="0"/>
    <x v="0"/>
    <x v="1"/>
    <n v="36950.256699999998"/>
  </r>
  <r>
    <n v="50"/>
    <x v="0"/>
    <n v="27.83"/>
    <n v="3"/>
    <x v="1"/>
    <x v="1"/>
    <n v="19749.383379999999"/>
  </r>
  <r>
    <n v="42"/>
    <x v="0"/>
    <n v="26.6"/>
    <n v="0"/>
    <x v="0"/>
    <x v="2"/>
    <n v="21348.705999999998"/>
  </r>
  <r>
    <n v="18"/>
    <x v="0"/>
    <n v="36.85"/>
    <n v="0"/>
    <x v="0"/>
    <x v="1"/>
    <n v="36149.483500000002"/>
  </r>
  <r>
    <n v="54"/>
    <x v="1"/>
    <n v="39.6"/>
    <n v="1"/>
    <x v="1"/>
    <x v="0"/>
    <n v="10450.552"/>
  </r>
  <r>
    <n v="32"/>
    <x v="0"/>
    <n v="29.8"/>
    <n v="2"/>
    <x v="1"/>
    <x v="0"/>
    <n v="5152.134"/>
  </r>
  <r>
    <n v="37"/>
    <x v="1"/>
    <n v="29.64"/>
    <n v="0"/>
    <x v="1"/>
    <x v="2"/>
    <n v="5028.1466"/>
  </r>
  <r>
    <n v="47"/>
    <x v="1"/>
    <n v="28.215"/>
    <n v="4"/>
    <x v="1"/>
    <x v="3"/>
    <n v="10407.085849999999"/>
  </r>
  <r>
    <n v="20"/>
    <x v="0"/>
    <n v="37"/>
    <n v="5"/>
    <x v="1"/>
    <x v="0"/>
    <n v="4830.63"/>
  </r>
  <r>
    <n v="32"/>
    <x v="0"/>
    <n v="33.155000000000001"/>
    <n v="3"/>
    <x v="1"/>
    <x v="2"/>
    <n v="6128.79745"/>
  </r>
  <r>
    <n v="19"/>
    <x v="0"/>
    <n v="31.824999999999999"/>
    <n v="1"/>
    <x v="1"/>
    <x v="2"/>
    <n v="2719.2797500000001"/>
  </r>
  <r>
    <n v="27"/>
    <x v="1"/>
    <n v="18.905000000000001"/>
    <n v="3"/>
    <x v="1"/>
    <x v="3"/>
    <n v="4827.9049500000001"/>
  </r>
  <r>
    <n v="63"/>
    <x v="1"/>
    <n v="41.47"/>
    <n v="0"/>
    <x v="1"/>
    <x v="1"/>
    <n v="13405.390299999999"/>
  </r>
  <r>
    <n v="49"/>
    <x v="1"/>
    <n v="30.3"/>
    <n v="0"/>
    <x v="1"/>
    <x v="0"/>
    <n v="8116.68"/>
  </r>
  <r>
    <n v="18"/>
    <x v="1"/>
    <n v="15.96"/>
    <n v="0"/>
    <x v="1"/>
    <x v="3"/>
    <n v="1694.7963999999999"/>
  </r>
  <r>
    <n v="35"/>
    <x v="0"/>
    <n v="34.799999999999997"/>
    <n v="1"/>
    <x v="1"/>
    <x v="0"/>
    <n v="5246.0469999999996"/>
  </r>
  <r>
    <n v="24"/>
    <x v="0"/>
    <n v="33.344999999999999"/>
    <n v="0"/>
    <x v="1"/>
    <x v="2"/>
    <n v="2855.4375500000001"/>
  </r>
  <r>
    <n v="63"/>
    <x v="0"/>
    <n v="37.700000000000003"/>
    <n v="0"/>
    <x v="0"/>
    <x v="0"/>
    <n v="48824.45"/>
  </r>
  <r>
    <n v="38"/>
    <x v="1"/>
    <n v="27.835000000000001"/>
    <n v="2"/>
    <x v="1"/>
    <x v="2"/>
    <n v="6455.86265"/>
  </r>
  <r>
    <n v="54"/>
    <x v="1"/>
    <n v="29.2"/>
    <n v="1"/>
    <x v="1"/>
    <x v="0"/>
    <n v="10436.096"/>
  </r>
  <r>
    <n v="46"/>
    <x v="0"/>
    <n v="28.9"/>
    <n v="2"/>
    <x v="1"/>
    <x v="0"/>
    <n v="8823.2790000000005"/>
  </r>
  <r>
    <n v="41"/>
    <x v="0"/>
    <n v="33.155000000000001"/>
    <n v="3"/>
    <x v="1"/>
    <x v="3"/>
    <n v="8538.28845"/>
  </r>
  <r>
    <n v="58"/>
    <x v="1"/>
    <n v="28.594999999999999"/>
    <n v="0"/>
    <x v="1"/>
    <x v="2"/>
    <n v="11735.87905"/>
  </r>
  <r>
    <n v="18"/>
    <x v="0"/>
    <n v="38.28"/>
    <n v="0"/>
    <x v="1"/>
    <x v="1"/>
    <n v="1631.8212000000001"/>
  </r>
  <r>
    <n v="22"/>
    <x v="1"/>
    <n v="19.95"/>
    <n v="3"/>
    <x v="1"/>
    <x v="3"/>
    <n v="4005.4225000000001"/>
  </r>
  <r>
    <n v="44"/>
    <x v="0"/>
    <n v="26.41"/>
    <n v="0"/>
    <x v="1"/>
    <x v="2"/>
    <n v="7419.4778999999999"/>
  </r>
  <r>
    <n v="44"/>
    <x v="1"/>
    <n v="30.69"/>
    <n v="2"/>
    <x v="1"/>
    <x v="1"/>
    <n v="7731.4270999999999"/>
  </r>
  <r>
    <n v="36"/>
    <x v="1"/>
    <n v="41.895000000000003"/>
    <n v="3"/>
    <x v="0"/>
    <x v="3"/>
    <n v="43753.337050000002"/>
  </r>
  <r>
    <n v="26"/>
    <x v="0"/>
    <n v="29.92"/>
    <n v="2"/>
    <x v="1"/>
    <x v="1"/>
    <n v="3981.9767999999999"/>
  </r>
  <r>
    <n v="30"/>
    <x v="0"/>
    <n v="30.9"/>
    <n v="3"/>
    <x v="1"/>
    <x v="0"/>
    <n v="5325.6509999999998"/>
  </r>
  <r>
    <n v="41"/>
    <x v="0"/>
    <n v="32.200000000000003"/>
    <n v="1"/>
    <x v="1"/>
    <x v="0"/>
    <n v="6775.9610000000002"/>
  </r>
  <r>
    <n v="29"/>
    <x v="0"/>
    <n v="32.11"/>
    <n v="2"/>
    <x v="1"/>
    <x v="2"/>
    <n v="4922.9159"/>
  </r>
  <r>
    <n v="61"/>
    <x v="1"/>
    <n v="31.57"/>
    <n v="0"/>
    <x v="1"/>
    <x v="1"/>
    <n v="12557.605299999999"/>
  </r>
  <r>
    <n v="36"/>
    <x v="0"/>
    <n v="26.2"/>
    <n v="0"/>
    <x v="1"/>
    <x v="0"/>
    <n v="4883.866"/>
  </r>
  <r>
    <n v="25"/>
    <x v="1"/>
    <n v="25.74"/>
    <n v="0"/>
    <x v="1"/>
    <x v="1"/>
    <n v="2137.6536000000001"/>
  </r>
  <r>
    <n v="56"/>
    <x v="0"/>
    <n v="26.6"/>
    <n v="1"/>
    <x v="1"/>
    <x v="2"/>
    <n v="12044.342000000001"/>
  </r>
  <r>
    <n v="18"/>
    <x v="1"/>
    <n v="34.43"/>
    <n v="0"/>
    <x v="1"/>
    <x v="1"/>
    <n v="1137.4697000000001"/>
  </r>
  <r>
    <n v="19"/>
    <x v="1"/>
    <n v="30.59"/>
    <n v="0"/>
    <x v="1"/>
    <x v="2"/>
    <n v="1639.5631000000001"/>
  </r>
  <r>
    <n v="39"/>
    <x v="0"/>
    <n v="32.799999999999997"/>
    <n v="0"/>
    <x v="1"/>
    <x v="0"/>
    <n v="5649.7150000000001"/>
  </r>
  <r>
    <n v="45"/>
    <x v="0"/>
    <n v="28.6"/>
    <n v="2"/>
    <x v="1"/>
    <x v="1"/>
    <n v="8516.8289999999997"/>
  </r>
  <r>
    <n v="51"/>
    <x v="0"/>
    <n v="18.05"/>
    <n v="0"/>
    <x v="1"/>
    <x v="2"/>
    <n v="9644.2525000000005"/>
  </r>
  <r>
    <n v="64"/>
    <x v="0"/>
    <n v="39.33"/>
    <n v="0"/>
    <x v="1"/>
    <x v="3"/>
    <n v="14901.5167"/>
  </r>
  <r>
    <n v="19"/>
    <x v="0"/>
    <n v="32.11"/>
    <n v="0"/>
    <x v="1"/>
    <x v="2"/>
    <n v="2130.6759000000002"/>
  </r>
  <r>
    <n v="48"/>
    <x v="0"/>
    <n v="32.229999999999997"/>
    <n v="1"/>
    <x v="1"/>
    <x v="1"/>
    <n v="8871.1517000000003"/>
  </r>
  <r>
    <n v="60"/>
    <x v="0"/>
    <n v="24.035"/>
    <n v="0"/>
    <x v="1"/>
    <x v="2"/>
    <n v="13012.20865"/>
  </r>
  <r>
    <n v="27"/>
    <x v="0"/>
    <n v="36.08"/>
    <n v="0"/>
    <x v="0"/>
    <x v="1"/>
    <n v="37133.898200000003"/>
  </r>
  <r>
    <n v="46"/>
    <x v="1"/>
    <n v="22.3"/>
    <n v="0"/>
    <x v="1"/>
    <x v="0"/>
    <n v="7147.1049999999996"/>
  </r>
  <r>
    <n v="28"/>
    <x v="0"/>
    <n v="28.88"/>
    <n v="1"/>
    <x v="1"/>
    <x v="3"/>
    <n v="4337.7352000000001"/>
  </r>
  <r>
    <n v="59"/>
    <x v="1"/>
    <n v="26.4"/>
    <n v="0"/>
    <x v="1"/>
    <x v="1"/>
    <n v="11743.299000000001"/>
  </r>
  <r>
    <n v="35"/>
    <x v="1"/>
    <n v="27.74"/>
    <n v="2"/>
    <x v="0"/>
    <x v="3"/>
    <n v="20984.0936"/>
  </r>
  <r>
    <n v="63"/>
    <x v="0"/>
    <n v="31.8"/>
    <n v="0"/>
    <x v="1"/>
    <x v="0"/>
    <n v="13880.949000000001"/>
  </r>
  <r>
    <n v="40"/>
    <x v="1"/>
    <n v="41.23"/>
    <n v="1"/>
    <x v="1"/>
    <x v="3"/>
    <n v="6610.1097"/>
  </r>
  <r>
    <n v="20"/>
    <x v="1"/>
    <n v="33"/>
    <n v="1"/>
    <x v="1"/>
    <x v="0"/>
    <n v="1980.07"/>
  </r>
  <r>
    <n v="40"/>
    <x v="1"/>
    <n v="30.875"/>
    <n v="4"/>
    <x v="1"/>
    <x v="2"/>
    <n v="8162.7162500000004"/>
  </r>
  <r>
    <n v="24"/>
    <x v="1"/>
    <n v="28.5"/>
    <n v="2"/>
    <x v="1"/>
    <x v="2"/>
    <n v="3537.703"/>
  </r>
  <r>
    <n v="34"/>
    <x v="0"/>
    <n v="26.73"/>
    <n v="1"/>
    <x v="1"/>
    <x v="1"/>
    <n v="5002.7826999999997"/>
  </r>
  <r>
    <n v="45"/>
    <x v="0"/>
    <n v="30.9"/>
    <n v="2"/>
    <x v="1"/>
    <x v="0"/>
    <n v="8520.0259999999998"/>
  </r>
  <r>
    <n v="41"/>
    <x v="0"/>
    <n v="37.1"/>
    <n v="2"/>
    <x v="1"/>
    <x v="0"/>
    <n v="7371.7719999999999"/>
  </r>
  <r>
    <n v="53"/>
    <x v="0"/>
    <n v="26.6"/>
    <n v="0"/>
    <x v="1"/>
    <x v="2"/>
    <n v="10355.641"/>
  </r>
  <r>
    <n v="27"/>
    <x v="1"/>
    <n v="23.1"/>
    <n v="0"/>
    <x v="1"/>
    <x v="1"/>
    <n v="2483.7359999999999"/>
  </r>
  <r>
    <n v="26"/>
    <x v="0"/>
    <n v="29.92"/>
    <n v="1"/>
    <x v="1"/>
    <x v="1"/>
    <n v="3392.9767999999999"/>
  </r>
  <r>
    <n v="24"/>
    <x v="0"/>
    <n v="23.21"/>
    <n v="0"/>
    <x v="1"/>
    <x v="1"/>
    <n v="25081.76784"/>
  </r>
  <r>
    <n v="34"/>
    <x v="0"/>
    <n v="33.700000000000003"/>
    <n v="1"/>
    <x v="1"/>
    <x v="0"/>
    <n v="5012.4709999999995"/>
  </r>
  <r>
    <n v="53"/>
    <x v="0"/>
    <n v="33.25"/>
    <n v="0"/>
    <x v="1"/>
    <x v="3"/>
    <n v="10564.8845"/>
  </r>
  <r>
    <n v="32"/>
    <x v="1"/>
    <n v="30.8"/>
    <n v="3"/>
    <x v="1"/>
    <x v="0"/>
    <n v="5253.5240000000003"/>
  </r>
  <r>
    <n v="19"/>
    <x v="1"/>
    <n v="34.799999999999997"/>
    <n v="0"/>
    <x v="0"/>
    <x v="0"/>
    <n v="34779.614999999998"/>
  </r>
  <r>
    <n v="42"/>
    <x v="1"/>
    <n v="24.64"/>
    <n v="0"/>
    <x v="0"/>
    <x v="1"/>
    <n v="19515.5416"/>
  </r>
  <r>
    <n v="55"/>
    <x v="1"/>
    <n v="33.880000000000003"/>
    <n v="3"/>
    <x v="1"/>
    <x v="1"/>
    <n v="11987.1682"/>
  </r>
  <r>
    <n v="28"/>
    <x v="1"/>
    <n v="38.06"/>
    <n v="0"/>
    <x v="1"/>
    <x v="1"/>
    <n v="2689.4953999999998"/>
  </r>
  <r>
    <n v="58"/>
    <x v="0"/>
    <n v="41.91"/>
    <n v="0"/>
    <x v="1"/>
    <x v="1"/>
    <n v="24227.337240000001"/>
  </r>
  <r>
    <n v="41"/>
    <x v="0"/>
    <n v="31.635000000000002"/>
    <n v="1"/>
    <x v="1"/>
    <x v="3"/>
    <n v="7358.1756500000001"/>
  </r>
  <r>
    <n v="47"/>
    <x v="1"/>
    <n v="25.46"/>
    <n v="2"/>
    <x v="1"/>
    <x v="3"/>
    <n v="9225.2564000000002"/>
  </r>
  <r>
    <n v="42"/>
    <x v="0"/>
    <n v="36.195"/>
    <n v="1"/>
    <x v="1"/>
    <x v="2"/>
    <n v="7443.6430499999997"/>
  </r>
  <r>
    <n v="59"/>
    <x v="0"/>
    <n v="27.83"/>
    <n v="3"/>
    <x v="1"/>
    <x v="1"/>
    <n v="14001.286700000001"/>
  </r>
  <r>
    <n v="19"/>
    <x v="0"/>
    <n v="17.8"/>
    <n v="0"/>
    <x v="1"/>
    <x v="0"/>
    <n v="1727.7850000000001"/>
  </r>
  <r>
    <n v="59"/>
    <x v="1"/>
    <n v="27.5"/>
    <n v="1"/>
    <x v="1"/>
    <x v="0"/>
    <n v="12333.828"/>
  </r>
  <r>
    <n v="39"/>
    <x v="1"/>
    <n v="24.51"/>
    <n v="2"/>
    <x v="1"/>
    <x v="2"/>
    <n v="6710.1918999999998"/>
  </r>
  <r>
    <n v="40"/>
    <x v="0"/>
    <n v="22.22"/>
    <n v="2"/>
    <x v="0"/>
    <x v="1"/>
    <n v="19444.265800000001"/>
  </r>
  <r>
    <n v="18"/>
    <x v="0"/>
    <n v="26.73"/>
    <n v="0"/>
    <x v="1"/>
    <x v="1"/>
    <n v="1615.7666999999999"/>
  </r>
  <r>
    <n v="31"/>
    <x v="1"/>
    <n v="38.39"/>
    <n v="2"/>
    <x v="1"/>
    <x v="1"/>
    <n v="4463.2051000000001"/>
  </r>
  <r>
    <n v="19"/>
    <x v="1"/>
    <n v="29.07"/>
    <n v="0"/>
    <x v="0"/>
    <x v="2"/>
    <n v="17352.6803"/>
  </r>
  <r>
    <n v="44"/>
    <x v="1"/>
    <n v="38.06"/>
    <n v="1"/>
    <x v="1"/>
    <x v="1"/>
    <n v="7152.6714000000002"/>
  </r>
  <r>
    <n v="23"/>
    <x v="0"/>
    <n v="36.67"/>
    <n v="2"/>
    <x v="0"/>
    <x v="3"/>
    <n v="38511.628299999997"/>
  </r>
  <r>
    <n v="33"/>
    <x v="0"/>
    <n v="22.135000000000002"/>
    <n v="1"/>
    <x v="1"/>
    <x v="3"/>
    <n v="5354.0746499999996"/>
  </r>
  <r>
    <n v="55"/>
    <x v="0"/>
    <n v="26.8"/>
    <n v="1"/>
    <x v="1"/>
    <x v="0"/>
    <n v="35160.134570000002"/>
  </r>
  <r>
    <n v="40"/>
    <x v="1"/>
    <n v="35.299999999999997"/>
    <n v="3"/>
    <x v="1"/>
    <x v="0"/>
    <n v="7196.8670000000002"/>
  </r>
  <r>
    <n v="63"/>
    <x v="0"/>
    <n v="27.74"/>
    <n v="0"/>
    <x v="0"/>
    <x v="3"/>
    <n v="29523.1656"/>
  </r>
  <r>
    <n v="54"/>
    <x v="1"/>
    <n v="30.02"/>
    <n v="0"/>
    <x v="1"/>
    <x v="2"/>
    <n v="24476.478510000001"/>
  </r>
  <r>
    <n v="60"/>
    <x v="0"/>
    <n v="38.06"/>
    <n v="0"/>
    <x v="1"/>
    <x v="1"/>
    <n v="12648.7034"/>
  </r>
  <r>
    <n v="24"/>
    <x v="1"/>
    <n v="35.86"/>
    <n v="0"/>
    <x v="1"/>
    <x v="1"/>
    <n v="1986.9333999999999"/>
  </r>
  <r>
    <n v="19"/>
    <x v="1"/>
    <n v="20.9"/>
    <n v="1"/>
    <x v="1"/>
    <x v="0"/>
    <n v="1832.0940000000001"/>
  </r>
  <r>
    <n v="29"/>
    <x v="1"/>
    <n v="28.975000000000001"/>
    <n v="1"/>
    <x v="1"/>
    <x v="3"/>
    <n v="4040.55825"/>
  </r>
  <r>
    <n v="18"/>
    <x v="1"/>
    <n v="17.29"/>
    <n v="2"/>
    <x v="0"/>
    <x v="3"/>
    <n v="12829.455099999999"/>
  </r>
  <r>
    <n v="63"/>
    <x v="0"/>
    <n v="32.200000000000003"/>
    <n v="2"/>
    <x v="0"/>
    <x v="0"/>
    <n v="47305.305"/>
  </r>
  <r>
    <n v="54"/>
    <x v="1"/>
    <n v="34.21"/>
    <n v="2"/>
    <x v="0"/>
    <x v="1"/>
    <n v="44260.749900000003"/>
  </r>
  <r>
    <n v="27"/>
    <x v="1"/>
    <n v="30.3"/>
    <n v="3"/>
    <x v="1"/>
    <x v="0"/>
    <n v="4260.7439999999997"/>
  </r>
  <r>
    <n v="50"/>
    <x v="1"/>
    <n v="31.824999999999999"/>
    <n v="0"/>
    <x v="0"/>
    <x v="3"/>
    <n v="41097.161749999999"/>
  </r>
  <r>
    <n v="55"/>
    <x v="0"/>
    <n v="25.364999999999998"/>
    <n v="3"/>
    <x v="1"/>
    <x v="3"/>
    <n v="13047.332350000001"/>
  </r>
  <r>
    <n v="56"/>
    <x v="1"/>
    <n v="33.630000000000003"/>
    <n v="0"/>
    <x v="0"/>
    <x v="2"/>
    <n v="43921.183700000001"/>
  </r>
  <r>
    <n v="38"/>
    <x v="0"/>
    <n v="40.15"/>
    <n v="0"/>
    <x v="1"/>
    <x v="1"/>
    <n v="5400.9804999999997"/>
  </r>
  <r>
    <n v="51"/>
    <x v="1"/>
    <n v="24.414999999999999"/>
    <n v="4"/>
    <x v="1"/>
    <x v="2"/>
    <n v="11520.099850000001"/>
  </r>
  <r>
    <n v="19"/>
    <x v="1"/>
    <n v="31.92"/>
    <n v="0"/>
    <x v="0"/>
    <x v="2"/>
    <n v="33750.291799999999"/>
  </r>
  <r>
    <n v="58"/>
    <x v="0"/>
    <n v="25.2"/>
    <n v="0"/>
    <x v="1"/>
    <x v="0"/>
    <n v="11837.16"/>
  </r>
  <r>
    <n v="20"/>
    <x v="0"/>
    <n v="26.84"/>
    <n v="1"/>
    <x v="0"/>
    <x v="1"/>
    <n v="17085.267599999999"/>
  </r>
  <r>
    <n v="52"/>
    <x v="1"/>
    <n v="24.32"/>
    <n v="3"/>
    <x v="0"/>
    <x v="3"/>
    <n v="24869.836800000001"/>
  </r>
  <r>
    <n v="19"/>
    <x v="1"/>
    <n v="36.954999999999998"/>
    <n v="0"/>
    <x v="0"/>
    <x v="2"/>
    <n v="36219.405449999998"/>
  </r>
  <r>
    <n v="53"/>
    <x v="0"/>
    <n v="38.06"/>
    <n v="3"/>
    <x v="1"/>
    <x v="1"/>
    <n v="20462.997660000001"/>
  </r>
  <r>
    <n v="46"/>
    <x v="1"/>
    <n v="42.35"/>
    <n v="3"/>
    <x v="0"/>
    <x v="1"/>
    <n v="46151.124499999998"/>
  </r>
  <r>
    <n v="40"/>
    <x v="1"/>
    <n v="19.8"/>
    <n v="1"/>
    <x v="0"/>
    <x v="1"/>
    <n v="17179.522000000001"/>
  </r>
  <r>
    <n v="59"/>
    <x v="0"/>
    <n v="32.395000000000003"/>
    <n v="3"/>
    <x v="1"/>
    <x v="3"/>
    <n v="14590.63205"/>
  </r>
  <r>
    <n v="45"/>
    <x v="1"/>
    <n v="30.2"/>
    <n v="1"/>
    <x v="1"/>
    <x v="0"/>
    <n v="7441.0529999999999"/>
  </r>
  <r>
    <n v="49"/>
    <x v="1"/>
    <n v="25.84"/>
    <n v="1"/>
    <x v="1"/>
    <x v="3"/>
    <n v="9282.4806000000008"/>
  </r>
  <r>
    <n v="18"/>
    <x v="1"/>
    <n v="29.37"/>
    <n v="1"/>
    <x v="1"/>
    <x v="1"/>
    <n v="1719.4363000000001"/>
  </r>
  <r>
    <n v="50"/>
    <x v="1"/>
    <n v="34.200000000000003"/>
    <n v="2"/>
    <x v="0"/>
    <x v="0"/>
    <n v="42856.838000000003"/>
  </r>
  <r>
    <n v="41"/>
    <x v="1"/>
    <n v="37.049999999999997"/>
    <n v="2"/>
    <x v="1"/>
    <x v="2"/>
    <n v="7265.7025000000003"/>
  </r>
  <r>
    <n v="50"/>
    <x v="1"/>
    <n v="27.454999999999998"/>
    <n v="1"/>
    <x v="1"/>
    <x v="3"/>
    <n v="9617.6624499999998"/>
  </r>
  <r>
    <n v="25"/>
    <x v="1"/>
    <n v="27.55"/>
    <n v="0"/>
    <x v="1"/>
    <x v="2"/>
    <n v="2523.1695"/>
  </r>
  <r>
    <n v="47"/>
    <x v="0"/>
    <n v="26.6"/>
    <n v="2"/>
    <x v="1"/>
    <x v="3"/>
    <n v="9715.8410000000003"/>
  </r>
  <r>
    <n v="19"/>
    <x v="1"/>
    <n v="20.614999999999998"/>
    <n v="2"/>
    <x v="1"/>
    <x v="2"/>
    <n v="2803.69785"/>
  </r>
  <r>
    <n v="22"/>
    <x v="0"/>
    <n v="24.3"/>
    <n v="0"/>
    <x v="1"/>
    <x v="0"/>
    <n v="2150.4690000000001"/>
  </r>
  <r>
    <n v="59"/>
    <x v="1"/>
    <n v="31.79"/>
    <n v="2"/>
    <x v="1"/>
    <x v="1"/>
    <n v="12928.7911"/>
  </r>
  <r>
    <n v="51"/>
    <x v="0"/>
    <n v="21.56"/>
    <n v="1"/>
    <x v="1"/>
    <x v="1"/>
    <n v="9855.1314000000002"/>
  </r>
  <r>
    <n v="40"/>
    <x v="0"/>
    <n v="28.12"/>
    <n v="1"/>
    <x v="0"/>
    <x v="3"/>
    <n v="22331.566800000001"/>
  </r>
  <r>
    <n v="54"/>
    <x v="1"/>
    <n v="40.564999999999998"/>
    <n v="3"/>
    <x v="0"/>
    <x v="3"/>
    <n v="48549.178350000002"/>
  </r>
  <r>
    <n v="30"/>
    <x v="1"/>
    <n v="27.645"/>
    <n v="1"/>
    <x v="1"/>
    <x v="3"/>
    <n v="4237.12655"/>
  </r>
  <r>
    <n v="55"/>
    <x v="0"/>
    <n v="32.395000000000003"/>
    <n v="1"/>
    <x v="1"/>
    <x v="3"/>
    <n v="11879.10405"/>
  </r>
  <r>
    <n v="52"/>
    <x v="0"/>
    <n v="31.2"/>
    <n v="0"/>
    <x v="1"/>
    <x v="0"/>
    <n v="9625.92"/>
  </r>
  <r>
    <n v="46"/>
    <x v="1"/>
    <n v="26.62"/>
    <n v="1"/>
    <x v="1"/>
    <x v="1"/>
    <n v="7742.1098000000002"/>
  </r>
  <r>
    <n v="46"/>
    <x v="0"/>
    <n v="48.07"/>
    <n v="2"/>
    <x v="1"/>
    <x v="3"/>
    <n v="9432.9253000000008"/>
  </r>
  <r>
    <n v="63"/>
    <x v="0"/>
    <n v="26.22"/>
    <n v="0"/>
    <x v="1"/>
    <x v="2"/>
    <n v="14256.192800000001"/>
  </r>
  <r>
    <n v="59"/>
    <x v="0"/>
    <n v="36.765000000000001"/>
    <n v="1"/>
    <x v="0"/>
    <x v="3"/>
    <n v="47896.79135"/>
  </r>
  <r>
    <n v="52"/>
    <x v="1"/>
    <n v="26.4"/>
    <n v="3"/>
    <x v="1"/>
    <x v="1"/>
    <n v="25992.821039999999"/>
  </r>
  <r>
    <n v="28"/>
    <x v="0"/>
    <n v="33.4"/>
    <n v="0"/>
    <x v="1"/>
    <x v="0"/>
    <n v="3172.018"/>
  </r>
  <r>
    <n v="29"/>
    <x v="1"/>
    <n v="29.64"/>
    <n v="1"/>
    <x v="1"/>
    <x v="3"/>
    <n v="20277.807509999999"/>
  </r>
  <r>
    <n v="25"/>
    <x v="1"/>
    <n v="45.54"/>
    <n v="2"/>
    <x v="0"/>
    <x v="1"/>
    <n v="42112.2356"/>
  </r>
  <r>
    <n v="22"/>
    <x v="0"/>
    <n v="28.82"/>
    <n v="0"/>
    <x v="1"/>
    <x v="1"/>
    <n v="2156.7518"/>
  </r>
  <r>
    <n v="25"/>
    <x v="1"/>
    <n v="26.8"/>
    <n v="3"/>
    <x v="1"/>
    <x v="0"/>
    <n v="3906.127"/>
  </r>
  <r>
    <n v="18"/>
    <x v="1"/>
    <n v="22.99"/>
    <n v="0"/>
    <x v="1"/>
    <x v="3"/>
    <n v="1704.5681"/>
  </r>
  <r>
    <n v="19"/>
    <x v="1"/>
    <n v="27.7"/>
    <n v="0"/>
    <x v="0"/>
    <x v="0"/>
    <n v="16297.846"/>
  </r>
  <r>
    <n v="47"/>
    <x v="1"/>
    <n v="25.41"/>
    <n v="1"/>
    <x v="0"/>
    <x v="1"/>
    <n v="21978.676899999999"/>
  </r>
  <r>
    <n v="31"/>
    <x v="1"/>
    <n v="34.39"/>
    <n v="3"/>
    <x v="0"/>
    <x v="2"/>
    <n v="38746.355100000001"/>
  </r>
  <r>
    <n v="48"/>
    <x v="0"/>
    <n v="28.88"/>
    <n v="1"/>
    <x v="1"/>
    <x v="2"/>
    <n v="9249.4951999999994"/>
  </r>
  <r>
    <n v="36"/>
    <x v="1"/>
    <n v="27.55"/>
    <n v="3"/>
    <x v="1"/>
    <x v="3"/>
    <n v="6746.7425000000003"/>
  </r>
  <r>
    <n v="53"/>
    <x v="0"/>
    <n v="22.61"/>
    <n v="3"/>
    <x v="0"/>
    <x v="3"/>
    <n v="24873.384900000001"/>
  </r>
  <r>
    <n v="56"/>
    <x v="0"/>
    <n v="37.51"/>
    <n v="2"/>
    <x v="1"/>
    <x v="1"/>
    <n v="12265.5069"/>
  </r>
  <r>
    <n v="28"/>
    <x v="0"/>
    <n v="33"/>
    <n v="2"/>
    <x v="1"/>
    <x v="1"/>
    <n v="4349.4620000000004"/>
  </r>
  <r>
    <n v="57"/>
    <x v="0"/>
    <n v="38"/>
    <n v="2"/>
    <x v="1"/>
    <x v="0"/>
    <n v="12646.207"/>
  </r>
  <r>
    <n v="29"/>
    <x v="1"/>
    <n v="33.344999999999999"/>
    <n v="2"/>
    <x v="1"/>
    <x v="2"/>
    <n v="19442.353500000001"/>
  </r>
  <r>
    <n v="28"/>
    <x v="0"/>
    <n v="27.5"/>
    <n v="2"/>
    <x v="1"/>
    <x v="0"/>
    <n v="20177.671129999999"/>
  </r>
  <r>
    <n v="30"/>
    <x v="0"/>
    <n v="33.33"/>
    <n v="1"/>
    <x v="1"/>
    <x v="1"/>
    <n v="4151.0286999999998"/>
  </r>
  <r>
    <n v="58"/>
    <x v="1"/>
    <n v="34.865000000000002"/>
    <n v="0"/>
    <x v="1"/>
    <x v="3"/>
    <n v="11944.594349999999"/>
  </r>
  <r>
    <n v="41"/>
    <x v="0"/>
    <n v="33.06"/>
    <n v="2"/>
    <x v="1"/>
    <x v="2"/>
    <n v="7749.1563999999998"/>
  </r>
  <r>
    <n v="50"/>
    <x v="1"/>
    <n v="26.6"/>
    <n v="0"/>
    <x v="1"/>
    <x v="0"/>
    <n v="8444.4740000000002"/>
  </r>
  <r>
    <n v="19"/>
    <x v="0"/>
    <n v="24.7"/>
    <n v="0"/>
    <x v="1"/>
    <x v="0"/>
    <n v="1737.376"/>
  </r>
  <r>
    <n v="43"/>
    <x v="1"/>
    <n v="35.97"/>
    <n v="3"/>
    <x v="0"/>
    <x v="1"/>
    <n v="42124.515299999999"/>
  </r>
  <r>
    <n v="49"/>
    <x v="1"/>
    <n v="35.86"/>
    <n v="0"/>
    <x v="1"/>
    <x v="1"/>
    <n v="8124.4084000000003"/>
  </r>
  <r>
    <n v="27"/>
    <x v="0"/>
    <n v="31.4"/>
    <n v="0"/>
    <x v="0"/>
    <x v="0"/>
    <n v="34838.873"/>
  </r>
  <r>
    <n v="52"/>
    <x v="1"/>
    <n v="33.25"/>
    <n v="0"/>
    <x v="1"/>
    <x v="3"/>
    <n v="9722.7695000000003"/>
  </r>
  <r>
    <n v="50"/>
    <x v="1"/>
    <n v="32.204999999999998"/>
    <n v="0"/>
    <x v="1"/>
    <x v="2"/>
    <n v="8835.2649500000007"/>
  </r>
  <r>
    <n v="54"/>
    <x v="1"/>
    <n v="32.774999999999999"/>
    <n v="0"/>
    <x v="1"/>
    <x v="3"/>
    <n v="10435.06525"/>
  </r>
  <r>
    <n v="44"/>
    <x v="0"/>
    <n v="27.645"/>
    <n v="0"/>
    <x v="1"/>
    <x v="2"/>
    <n v="7421.1945500000002"/>
  </r>
  <r>
    <n v="32"/>
    <x v="1"/>
    <n v="37.335000000000001"/>
    <n v="1"/>
    <x v="1"/>
    <x v="3"/>
    <n v="4667.6076499999999"/>
  </r>
  <r>
    <n v="34"/>
    <x v="1"/>
    <n v="25.27"/>
    <n v="1"/>
    <x v="1"/>
    <x v="2"/>
    <n v="4894.7533000000003"/>
  </r>
  <r>
    <n v="26"/>
    <x v="0"/>
    <n v="29.64"/>
    <n v="4"/>
    <x v="1"/>
    <x v="3"/>
    <n v="24671.663339999999"/>
  </r>
  <r>
    <n v="34"/>
    <x v="1"/>
    <n v="30.8"/>
    <n v="0"/>
    <x v="0"/>
    <x v="0"/>
    <n v="35491.64"/>
  </r>
  <r>
    <n v="57"/>
    <x v="1"/>
    <n v="40.945"/>
    <n v="0"/>
    <x v="1"/>
    <x v="3"/>
    <n v="11566.30055"/>
  </r>
  <r>
    <n v="29"/>
    <x v="1"/>
    <n v="27.2"/>
    <n v="0"/>
    <x v="1"/>
    <x v="0"/>
    <n v="2866.0909999999999"/>
  </r>
  <r>
    <n v="40"/>
    <x v="1"/>
    <n v="34.104999999999997"/>
    <n v="1"/>
    <x v="1"/>
    <x v="3"/>
    <n v="6600.2059499999996"/>
  </r>
  <r>
    <n v="27"/>
    <x v="0"/>
    <n v="23.21"/>
    <n v="1"/>
    <x v="1"/>
    <x v="1"/>
    <n v="3561.8888999999999"/>
  </r>
  <r>
    <n v="45"/>
    <x v="1"/>
    <n v="36.479999999999997"/>
    <n v="2"/>
    <x v="0"/>
    <x v="2"/>
    <n v="42760.502200000003"/>
  </r>
  <r>
    <n v="64"/>
    <x v="0"/>
    <n v="33.799999999999997"/>
    <n v="1"/>
    <x v="0"/>
    <x v="0"/>
    <n v="47928.03"/>
  </r>
  <r>
    <n v="52"/>
    <x v="1"/>
    <n v="36.700000000000003"/>
    <n v="0"/>
    <x v="1"/>
    <x v="0"/>
    <n v="9144.5650000000005"/>
  </r>
  <r>
    <n v="61"/>
    <x v="0"/>
    <n v="36.384999999999998"/>
    <n v="1"/>
    <x v="0"/>
    <x v="3"/>
    <n v="48517.563150000002"/>
  </r>
  <r>
    <n v="52"/>
    <x v="1"/>
    <n v="27.36"/>
    <n v="0"/>
    <x v="0"/>
    <x v="2"/>
    <n v="24393.6224"/>
  </r>
  <r>
    <n v="61"/>
    <x v="0"/>
    <n v="31.16"/>
    <n v="0"/>
    <x v="1"/>
    <x v="2"/>
    <n v="13429.035400000001"/>
  </r>
  <r>
    <n v="56"/>
    <x v="0"/>
    <n v="28.785"/>
    <n v="0"/>
    <x v="1"/>
    <x v="3"/>
    <n v="11658.379150000001"/>
  </r>
  <r>
    <n v="43"/>
    <x v="0"/>
    <n v="35.72"/>
    <n v="2"/>
    <x v="1"/>
    <x v="3"/>
    <n v="19144.576519999999"/>
  </r>
  <r>
    <n v="64"/>
    <x v="1"/>
    <n v="34.5"/>
    <n v="0"/>
    <x v="1"/>
    <x v="0"/>
    <n v="13822.803"/>
  </r>
  <r>
    <n v="60"/>
    <x v="1"/>
    <n v="25.74"/>
    <n v="0"/>
    <x v="1"/>
    <x v="1"/>
    <n v="12142.578600000001"/>
  </r>
  <r>
    <n v="62"/>
    <x v="1"/>
    <n v="27.55"/>
    <n v="1"/>
    <x v="1"/>
    <x v="2"/>
    <n v="13937.666499999999"/>
  </r>
  <r>
    <n v="50"/>
    <x v="1"/>
    <n v="32.299999999999997"/>
    <n v="1"/>
    <x v="0"/>
    <x v="3"/>
    <n v="41919.097000000002"/>
  </r>
  <r>
    <n v="46"/>
    <x v="0"/>
    <n v="27.72"/>
    <n v="1"/>
    <x v="1"/>
    <x v="1"/>
    <n v="8232.6388000000006"/>
  </r>
  <r>
    <n v="24"/>
    <x v="0"/>
    <n v="27.6"/>
    <n v="0"/>
    <x v="1"/>
    <x v="0"/>
    <n v="18955.220170000001"/>
  </r>
  <r>
    <n v="62"/>
    <x v="1"/>
    <n v="30.02"/>
    <n v="0"/>
    <x v="1"/>
    <x v="2"/>
    <n v="13352.0998"/>
  </r>
  <r>
    <n v="60"/>
    <x v="0"/>
    <n v="27.55"/>
    <n v="0"/>
    <x v="1"/>
    <x v="3"/>
    <n v="13217.094499999999"/>
  </r>
  <r>
    <n v="63"/>
    <x v="1"/>
    <n v="36.765000000000001"/>
    <n v="0"/>
    <x v="1"/>
    <x v="3"/>
    <n v="13981.850350000001"/>
  </r>
  <r>
    <n v="49"/>
    <x v="0"/>
    <n v="41.47"/>
    <n v="4"/>
    <x v="1"/>
    <x v="1"/>
    <n v="10977.2063"/>
  </r>
  <r>
    <n v="34"/>
    <x v="0"/>
    <n v="29.26"/>
    <n v="3"/>
    <x v="1"/>
    <x v="1"/>
    <n v="6184.2993999999999"/>
  </r>
  <r>
    <n v="33"/>
    <x v="1"/>
    <n v="35.75"/>
    <n v="2"/>
    <x v="1"/>
    <x v="1"/>
    <n v="4889.9994999999999"/>
  </r>
  <r>
    <n v="46"/>
    <x v="1"/>
    <n v="33.344999999999999"/>
    <n v="1"/>
    <x v="1"/>
    <x v="3"/>
    <n v="8334.4575499999992"/>
  </r>
  <r>
    <n v="36"/>
    <x v="0"/>
    <n v="29.92"/>
    <n v="1"/>
    <x v="1"/>
    <x v="1"/>
    <n v="5478.0367999999999"/>
  </r>
  <r>
    <n v="19"/>
    <x v="1"/>
    <n v="27.835000000000001"/>
    <n v="0"/>
    <x v="1"/>
    <x v="2"/>
    <n v="1635.7336499999999"/>
  </r>
  <r>
    <n v="57"/>
    <x v="0"/>
    <n v="23.18"/>
    <n v="0"/>
    <x v="1"/>
    <x v="2"/>
    <n v="11830.6072"/>
  </r>
  <r>
    <n v="50"/>
    <x v="0"/>
    <n v="25.6"/>
    <n v="0"/>
    <x v="1"/>
    <x v="0"/>
    <n v="8932.0840000000007"/>
  </r>
  <r>
    <n v="30"/>
    <x v="0"/>
    <n v="27.7"/>
    <n v="0"/>
    <x v="1"/>
    <x v="0"/>
    <n v="3554.203"/>
  </r>
  <r>
    <n v="33"/>
    <x v="1"/>
    <n v="35.244999999999997"/>
    <n v="0"/>
    <x v="1"/>
    <x v="3"/>
    <n v="12404.8791"/>
  </r>
  <r>
    <n v="18"/>
    <x v="0"/>
    <n v="38.28"/>
    <n v="0"/>
    <x v="1"/>
    <x v="1"/>
    <n v="14133.03775"/>
  </r>
  <r>
    <n v="46"/>
    <x v="1"/>
    <n v="27.6"/>
    <n v="0"/>
    <x v="1"/>
    <x v="0"/>
    <n v="24603.04837"/>
  </r>
  <r>
    <n v="46"/>
    <x v="1"/>
    <n v="43.89"/>
    <n v="3"/>
    <x v="1"/>
    <x v="1"/>
    <n v="8944.1151000000009"/>
  </r>
  <r>
    <n v="47"/>
    <x v="1"/>
    <n v="29.83"/>
    <n v="3"/>
    <x v="1"/>
    <x v="2"/>
    <n v="9620.3307000000004"/>
  </r>
  <r>
    <n v="23"/>
    <x v="1"/>
    <n v="41.91"/>
    <n v="0"/>
    <x v="1"/>
    <x v="1"/>
    <n v="1837.2819"/>
  </r>
  <r>
    <n v="18"/>
    <x v="0"/>
    <n v="20.79"/>
    <n v="0"/>
    <x v="1"/>
    <x v="1"/>
    <n v="1607.5101"/>
  </r>
  <r>
    <n v="48"/>
    <x v="0"/>
    <n v="32.299999999999997"/>
    <n v="2"/>
    <x v="1"/>
    <x v="3"/>
    <n v="10043.249"/>
  </r>
  <r>
    <n v="35"/>
    <x v="1"/>
    <n v="30.5"/>
    <n v="1"/>
    <x v="1"/>
    <x v="0"/>
    <n v="4751.07"/>
  </r>
  <r>
    <n v="19"/>
    <x v="0"/>
    <n v="21.7"/>
    <n v="0"/>
    <x v="0"/>
    <x v="0"/>
    <n v="13844.505999999999"/>
  </r>
  <r>
    <n v="21"/>
    <x v="0"/>
    <n v="26.4"/>
    <n v="1"/>
    <x v="1"/>
    <x v="0"/>
    <n v="2597.779"/>
  </r>
  <r>
    <n v="21"/>
    <x v="0"/>
    <n v="21.89"/>
    <n v="2"/>
    <x v="1"/>
    <x v="1"/>
    <n v="3180.5101"/>
  </r>
  <r>
    <n v="49"/>
    <x v="0"/>
    <n v="30.78"/>
    <n v="1"/>
    <x v="1"/>
    <x v="3"/>
    <n v="9778.3472000000002"/>
  </r>
  <r>
    <n v="56"/>
    <x v="0"/>
    <n v="32.299999999999997"/>
    <n v="3"/>
    <x v="1"/>
    <x v="3"/>
    <n v="13430.264999999999"/>
  </r>
  <r>
    <n v="42"/>
    <x v="0"/>
    <n v="24.984999999999999"/>
    <n v="2"/>
    <x v="1"/>
    <x v="2"/>
    <n v="8017.0611500000005"/>
  </r>
  <r>
    <n v="44"/>
    <x v="1"/>
    <n v="32.015000000000001"/>
    <n v="2"/>
    <x v="1"/>
    <x v="2"/>
    <n v="8116.2688500000004"/>
  </r>
  <r>
    <n v="18"/>
    <x v="1"/>
    <n v="30.4"/>
    <n v="3"/>
    <x v="1"/>
    <x v="3"/>
    <n v="3481.8679999999999"/>
  </r>
  <r>
    <n v="61"/>
    <x v="0"/>
    <n v="21.09"/>
    <n v="0"/>
    <x v="1"/>
    <x v="2"/>
    <n v="13415.0381"/>
  </r>
  <r>
    <n v="57"/>
    <x v="0"/>
    <n v="22.23"/>
    <n v="0"/>
    <x v="1"/>
    <x v="3"/>
    <n v="12029.286700000001"/>
  </r>
  <r>
    <n v="42"/>
    <x v="0"/>
    <n v="33.155000000000001"/>
    <n v="1"/>
    <x v="1"/>
    <x v="3"/>
    <n v="7639.4174499999999"/>
  </r>
  <r>
    <n v="26"/>
    <x v="1"/>
    <n v="32.9"/>
    <n v="2"/>
    <x v="0"/>
    <x v="0"/>
    <n v="36085.218999999997"/>
  </r>
  <r>
    <n v="20"/>
    <x v="1"/>
    <n v="33.33"/>
    <n v="0"/>
    <x v="1"/>
    <x v="1"/>
    <n v="1391.5287000000001"/>
  </r>
  <r>
    <n v="23"/>
    <x v="0"/>
    <n v="28.31"/>
    <n v="0"/>
    <x v="0"/>
    <x v="2"/>
    <n v="18033.9679"/>
  </r>
  <r>
    <n v="39"/>
    <x v="0"/>
    <n v="24.89"/>
    <n v="3"/>
    <x v="0"/>
    <x v="3"/>
    <n v="21659.930100000001"/>
  </r>
  <r>
    <n v="24"/>
    <x v="1"/>
    <n v="40.15"/>
    <n v="0"/>
    <x v="0"/>
    <x v="1"/>
    <n v="38126.246500000001"/>
  </r>
  <r>
    <n v="64"/>
    <x v="0"/>
    <n v="30.114999999999998"/>
    <n v="3"/>
    <x v="1"/>
    <x v="2"/>
    <n v="16455.707849999999"/>
  </r>
  <r>
    <n v="62"/>
    <x v="1"/>
    <n v="31.46"/>
    <n v="1"/>
    <x v="1"/>
    <x v="1"/>
    <n v="27000.98473"/>
  </r>
  <r>
    <n v="27"/>
    <x v="0"/>
    <n v="17.954999999999998"/>
    <n v="2"/>
    <x v="0"/>
    <x v="3"/>
    <n v="15006.579449999999"/>
  </r>
  <r>
    <n v="55"/>
    <x v="1"/>
    <n v="30.684999999999999"/>
    <n v="0"/>
    <x v="0"/>
    <x v="3"/>
    <n v="42303.692150000003"/>
  </r>
  <r>
    <n v="55"/>
    <x v="1"/>
    <n v="33"/>
    <n v="0"/>
    <x v="1"/>
    <x v="1"/>
    <n v="20781.48892"/>
  </r>
  <r>
    <n v="35"/>
    <x v="0"/>
    <n v="43.34"/>
    <n v="2"/>
    <x v="1"/>
    <x v="1"/>
    <n v="5846.9175999999998"/>
  </r>
  <r>
    <n v="44"/>
    <x v="1"/>
    <n v="22.135000000000002"/>
    <n v="2"/>
    <x v="1"/>
    <x v="3"/>
    <n v="8302.5356499999998"/>
  </r>
  <r>
    <n v="19"/>
    <x v="1"/>
    <n v="34.4"/>
    <n v="0"/>
    <x v="1"/>
    <x v="0"/>
    <n v="1261.8589999999999"/>
  </r>
  <r>
    <n v="58"/>
    <x v="0"/>
    <n v="39.049999999999997"/>
    <n v="0"/>
    <x v="1"/>
    <x v="1"/>
    <n v="11856.4115"/>
  </r>
  <r>
    <n v="50"/>
    <x v="1"/>
    <n v="25.364999999999998"/>
    <n v="2"/>
    <x v="1"/>
    <x v="2"/>
    <n v="30284.642940000002"/>
  </r>
  <r>
    <n v="26"/>
    <x v="0"/>
    <n v="22.61"/>
    <n v="0"/>
    <x v="1"/>
    <x v="2"/>
    <n v="3176.8159000000001"/>
  </r>
  <r>
    <n v="24"/>
    <x v="0"/>
    <n v="30.21"/>
    <n v="3"/>
    <x v="1"/>
    <x v="2"/>
    <n v="4618.0798999999997"/>
  </r>
  <r>
    <n v="48"/>
    <x v="1"/>
    <n v="35.625"/>
    <n v="4"/>
    <x v="1"/>
    <x v="3"/>
    <n v="10736.87075"/>
  </r>
  <r>
    <n v="19"/>
    <x v="0"/>
    <n v="37.43"/>
    <n v="0"/>
    <x v="1"/>
    <x v="2"/>
    <n v="2138.0707000000002"/>
  </r>
  <r>
    <n v="48"/>
    <x v="1"/>
    <n v="31.445"/>
    <n v="1"/>
    <x v="1"/>
    <x v="3"/>
    <n v="8964.0605500000001"/>
  </r>
  <r>
    <n v="49"/>
    <x v="1"/>
    <n v="31.35"/>
    <n v="1"/>
    <x v="1"/>
    <x v="3"/>
    <n v="9290.1394999999993"/>
  </r>
  <r>
    <n v="46"/>
    <x v="0"/>
    <n v="32.299999999999997"/>
    <n v="2"/>
    <x v="1"/>
    <x v="3"/>
    <n v="9411.0049999999992"/>
  </r>
  <r>
    <n v="46"/>
    <x v="1"/>
    <n v="19.855"/>
    <n v="0"/>
    <x v="1"/>
    <x v="2"/>
    <n v="7526.7064499999997"/>
  </r>
  <r>
    <n v="43"/>
    <x v="0"/>
    <n v="34.4"/>
    <n v="3"/>
    <x v="1"/>
    <x v="0"/>
    <n v="8522.0030000000006"/>
  </r>
  <r>
    <n v="21"/>
    <x v="1"/>
    <n v="31.02"/>
    <n v="0"/>
    <x v="1"/>
    <x v="1"/>
    <n v="16586.49771"/>
  </r>
  <r>
    <n v="64"/>
    <x v="1"/>
    <n v="25.6"/>
    <n v="2"/>
    <x v="1"/>
    <x v="0"/>
    <n v="14988.432000000001"/>
  </r>
  <r>
    <n v="18"/>
    <x v="0"/>
    <n v="38.17"/>
    <n v="0"/>
    <x v="1"/>
    <x v="1"/>
    <n v="1631.6683"/>
  </r>
  <r>
    <n v="51"/>
    <x v="0"/>
    <n v="20.6"/>
    <n v="0"/>
    <x v="1"/>
    <x v="0"/>
    <n v="9264.7970000000005"/>
  </r>
  <r>
    <n v="47"/>
    <x v="1"/>
    <n v="47.52"/>
    <n v="1"/>
    <x v="1"/>
    <x v="1"/>
    <n v="8083.9197999999997"/>
  </r>
  <r>
    <n v="64"/>
    <x v="0"/>
    <n v="32.965000000000003"/>
    <n v="0"/>
    <x v="1"/>
    <x v="2"/>
    <n v="14692.66935"/>
  </r>
  <r>
    <n v="49"/>
    <x v="1"/>
    <n v="32.299999999999997"/>
    <n v="3"/>
    <x v="1"/>
    <x v="2"/>
    <n v="10269.459999999999"/>
  </r>
  <r>
    <n v="31"/>
    <x v="1"/>
    <n v="20.399999999999999"/>
    <n v="0"/>
    <x v="1"/>
    <x v="0"/>
    <n v="3260.1990000000001"/>
  </r>
  <r>
    <n v="52"/>
    <x v="0"/>
    <n v="38.380000000000003"/>
    <n v="2"/>
    <x v="1"/>
    <x v="3"/>
    <n v="11396.9002"/>
  </r>
  <r>
    <n v="33"/>
    <x v="0"/>
    <n v="24.31"/>
    <n v="0"/>
    <x v="1"/>
    <x v="1"/>
    <n v="4185.0978999999998"/>
  </r>
  <r>
    <n v="47"/>
    <x v="0"/>
    <n v="23.6"/>
    <n v="1"/>
    <x v="1"/>
    <x v="0"/>
    <n v="8539.6710000000003"/>
  </r>
  <r>
    <n v="38"/>
    <x v="1"/>
    <n v="21.12"/>
    <n v="3"/>
    <x v="1"/>
    <x v="1"/>
    <n v="6652.5288"/>
  </r>
  <r>
    <n v="32"/>
    <x v="1"/>
    <n v="30.03"/>
    <n v="1"/>
    <x v="1"/>
    <x v="1"/>
    <n v="4074.4537"/>
  </r>
  <r>
    <n v="19"/>
    <x v="1"/>
    <n v="17.48"/>
    <n v="0"/>
    <x v="1"/>
    <x v="2"/>
    <n v="1621.3402000000001"/>
  </r>
  <r>
    <n v="44"/>
    <x v="0"/>
    <n v="20.234999999999999"/>
    <n v="1"/>
    <x v="0"/>
    <x v="3"/>
    <n v="19594.809649999999"/>
  </r>
  <r>
    <n v="26"/>
    <x v="0"/>
    <n v="17.195"/>
    <n v="2"/>
    <x v="0"/>
    <x v="3"/>
    <n v="14455.644050000001"/>
  </r>
  <r>
    <n v="25"/>
    <x v="1"/>
    <n v="23.9"/>
    <n v="5"/>
    <x v="1"/>
    <x v="0"/>
    <n v="5080.0959999999995"/>
  </r>
  <r>
    <n v="19"/>
    <x v="0"/>
    <n v="35.15"/>
    <n v="0"/>
    <x v="1"/>
    <x v="2"/>
    <n v="2134.9014999999999"/>
  </r>
  <r>
    <n v="43"/>
    <x v="0"/>
    <n v="35.64"/>
    <n v="1"/>
    <x v="1"/>
    <x v="1"/>
    <n v="7345.7266"/>
  </r>
  <r>
    <n v="52"/>
    <x v="1"/>
    <n v="34.1"/>
    <n v="0"/>
    <x v="1"/>
    <x v="1"/>
    <n v="9140.9509999999991"/>
  </r>
  <r>
    <n v="36"/>
    <x v="0"/>
    <n v="22.6"/>
    <n v="2"/>
    <x v="0"/>
    <x v="0"/>
    <n v="18608.261999999999"/>
  </r>
  <r>
    <n v="64"/>
    <x v="1"/>
    <n v="39.159999999999997"/>
    <n v="1"/>
    <x v="1"/>
    <x v="1"/>
    <n v="14418.2804"/>
  </r>
  <r>
    <n v="63"/>
    <x v="0"/>
    <n v="26.98"/>
    <n v="0"/>
    <x v="0"/>
    <x v="2"/>
    <n v="28950.4692"/>
  </r>
  <r>
    <n v="64"/>
    <x v="1"/>
    <n v="33.880000000000003"/>
    <n v="0"/>
    <x v="0"/>
    <x v="1"/>
    <n v="46889.261200000001"/>
  </r>
  <r>
    <n v="61"/>
    <x v="1"/>
    <n v="35.86"/>
    <n v="0"/>
    <x v="0"/>
    <x v="1"/>
    <n v="46599.108399999997"/>
  </r>
  <r>
    <n v="40"/>
    <x v="1"/>
    <n v="32.774999999999999"/>
    <n v="1"/>
    <x v="0"/>
    <x v="3"/>
    <n v="39125.332249999999"/>
  </r>
  <r>
    <n v="25"/>
    <x v="1"/>
    <n v="30.59"/>
    <n v="0"/>
    <x v="1"/>
    <x v="3"/>
    <n v="2727.3951000000002"/>
  </r>
  <r>
    <n v="48"/>
    <x v="1"/>
    <n v="30.2"/>
    <n v="2"/>
    <x v="1"/>
    <x v="0"/>
    <n v="8968.33"/>
  </r>
  <r>
    <n v="45"/>
    <x v="1"/>
    <n v="24.31"/>
    <n v="5"/>
    <x v="1"/>
    <x v="1"/>
    <n v="9788.8659000000007"/>
  </r>
  <r>
    <n v="38"/>
    <x v="0"/>
    <n v="27.265000000000001"/>
    <n v="1"/>
    <x v="1"/>
    <x v="3"/>
    <n v="6555.07035"/>
  </r>
  <r>
    <n v="18"/>
    <x v="0"/>
    <n v="29.164999999999999"/>
    <n v="0"/>
    <x v="1"/>
    <x v="3"/>
    <n v="7323.7348190000002"/>
  </r>
  <r>
    <n v="21"/>
    <x v="0"/>
    <n v="16.815000000000001"/>
    <n v="1"/>
    <x v="1"/>
    <x v="3"/>
    <n v="3167.4558499999998"/>
  </r>
  <r>
    <n v="27"/>
    <x v="0"/>
    <n v="30.4"/>
    <n v="3"/>
    <x v="1"/>
    <x v="2"/>
    <n v="18804.752400000001"/>
  </r>
  <r>
    <n v="19"/>
    <x v="1"/>
    <n v="33.1"/>
    <n v="0"/>
    <x v="1"/>
    <x v="0"/>
    <n v="23082.955330000001"/>
  </r>
  <r>
    <n v="29"/>
    <x v="0"/>
    <n v="20.234999999999999"/>
    <n v="2"/>
    <x v="1"/>
    <x v="2"/>
    <n v="4906.4096499999996"/>
  </r>
  <r>
    <n v="42"/>
    <x v="1"/>
    <n v="26.9"/>
    <n v="0"/>
    <x v="1"/>
    <x v="0"/>
    <n v="5969.723"/>
  </r>
  <r>
    <n v="60"/>
    <x v="0"/>
    <n v="30.5"/>
    <n v="0"/>
    <x v="1"/>
    <x v="0"/>
    <n v="12638.195"/>
  </r>
  <r>
    <n v="31"/>
    <x v="1"/>
    <n v="28.594999999999999"/>
    <n v="1"/>
    <x v="1"/>
    <x v="2"/>
    <n v="4243.5900499999998"/>
  </r>
  <r>
    <n v="60"/>
    <x v="1"/>
    <n v="33.11"/>
    <n v="3"/>
    <x v="1"/>
    <x v="1"/>
    <n v="13919.822899999999"/>
  </r>
  <r>
    <n v="22"/>
    <x v="1"/>
    <n v="31.73"/>
    <n v="0"/>
    <x v="1"/>
    <x v="3"/>
    <n v="2254.7966999999999"/>
  </r>
  <r>
    <n v="35"/>
    <x v="1"/>
    <n v="28.9"/>
    <n v="3"/>
    <x v="1"/>
    <x v="0"/>
    <n v="5926.8459999999995"/>
  </r>
  <r>
    <n v="52"/>
    <x v="0"/>
    <n v="46.75"/>
    <n v="5"/>
    <x v="1"/>
    <x v="1"/>
    <n v="12592.5345"/>
  </r>
  <r>
    <n v="26"/>
    <x v="1"/>
    <n v="29.45"/>
    <n v="0"/>
    <x v="1"/>
    <x v="3"/>
    <n v="2897.3235"/>
  </r>
  <r>
    <n v="31"/>
    <x v="0"/>
    <n v="32.68"/>
    <n v="1"/>
    <x v="1"/>
    <x v="2"/>
    <n v="4738.2682000000004"/>
  </r>
  <r>
    <n v="33"/>
    <x v="0"/>
    <n v="33.5"/>
    <n v="0"/>
    <x v="0"/>
    <x v="0"/>
    <n v="37079.372000000003"/>
  </r>
  <r>
    <n v="18"/>
    <x v="1"/>
    <n v="43.01"/>
    <n v="0"/>
    <x v="1"/>
    <x v="1"/>
    <n v="1149.3959"/>
  </r>
  <r>
    <n v="59"/>
    <x v="0"/>
    <n v="36.520000000000003"/>
    <n v="1"/>
    <x v="1"/>
    <x v="1"/>
    <n v="28287.897659999999"/>
  </r>
  <r>
    <n v="56"/>
    <x v="1"/>
    <n v="26.695"/>
    <n v="1"/>
    <x v="0"/>
    <x v="2"/>
    <n v="26109.32905"/>
  </r>
  <r>
    <n v="45"/>
    <x v="0"/>
    <n v="33.1"/>
    <n v="0"/>
    <x v="1"/>
    <x v="0"/>
    <n v="7345.0839999999998"/>
  </r>
  <r>
    <n v="60"/>
    <x v="1"/>
    <n v="29.64"/>
    <n v="0"/>
    <x v="1"/>
    <x v="3"/>
    <n v="12730.999599999999"/>
  </r>
  <r>
    <n v="56"/>
    <x v="0"/>
    <n v="25.65"/>
    <n v="0"/>
    <x v="1"/>
    <x v="2"/>
    <n v="11454.021500000001"/>
  </r>
  <r>
    <n v="40"/>
    <x v="0"/>
    <n v="29.6"/>
    <n v="0"/>
    <x v="1"/>
    <x v="0"/>
    <n v="5910.9440000000004"/>
  </r>
  <r>
    <n v="35"/>
    <x v="1"/>
    <n v="38.6"/>
    <n v="1"/>
    <x v="1"/>
    <x v="0"/>
    <n v="4762.3289999999997"/>
  </r>
  <r>
    <n v="39"/>
    <x v="1"/>
    <n v="29.6"/>
    <n v="4"/>
    <x v="1"/>
    <x v="0"/>
    <n v="7512.2669999999998"/>
  </r>
  <r>
    <n v="30"/>
    <x v="1"/>
    <n v="24.13"/>
    <n v="1"/>
    <x v="1"/>
    <x v="2"/>
    <n v="4032.2406999999998"/>
  </r>
  <r>
    <n v="24"/>
    <x v="1"/>
    <n v="23.4"/>
    <n v="0"/>
    <x v="1"/>
    <x v="0"/>
    <n v="1969.614"/>
  </r>
  <r>
    <n v="20"/>
    <x v="1"/>
    <n v="29.734999999999999"/>
    <n v="0"/>
    <x v="1"/>
    <x v="2"/>
    <n v="1769.5316499999999"/>
  </r>
  <r>
    <n v="32"/>
    <x v="1"/>
    <n v="46.53"/>
    <n v="2"/>
    <x v="1"/>
    <x v="1"/>
    <n v="4686.3887000000004"/>
  </r>
  <r>
    <n v="59"/>
    <x v="1"/>
    <n v="37.4"/>
    <n v="0"/>
    <x v="1"/>
    <x v="0"/>
    <n v="21797.000400000001"/>
  </r>
  <r>
    <n v="55"/>
    <x v="0"/>
    <n v="30.14"/>
    <n v="2"/>
    <x v="1"/>
    <x v="1"/>
    <n v="11881.9696"/>
  </r>
  <r>
    <n v="57"/>
    <x v="0"/>
    <n v="30.495000000000001"/>
    <n v="0"/>
    <x v="1"/>
    <x v="2"/>
    <n v="11840.77505"/>
  </r>
  <r>
    <n v="56"/>
    <x v="1"/>
    <n v="39.6"/>
    <n v="0"/>
    <x v="1"/>
    <x v="0"/>
    <n v="10601.412"/>
  </r>
  <r>
    <n v="40"/>
    <x v="0"/>
    <n v="33"/>
    <n v="3"/>
    <x v="1"/>
    <x v="1"/>
    <n v="7682.67"/>
  </r>
  <r>
    <n v="49"/>
    <x v="0"/>
    <n v="36.630000000000003"/>
    <n v="3"/>
    <x v="1"/>
    <x v="1"/>
    <n v="10381.4787"/>
  </r>
  <r>
    <n v="42"/>
    <x v="1"/>
    <n v="30"/>
    <n v="0"/>
    <x v="0"/>
    <x v="0"/>
    <n v="22144.031999999999"/>
  </r>
  <r>
    <n v="62"/>
    <x v="0"/>
    <n v="38.094999999999999"/>
    <n v="2"/>
    <x v="1"/>
    <x v="3"/>
    <n v="15230.324049999999"/>
  </r>
  <r>
    <n v="56"/>
    <x v="1"/>
    <n v="25.934999999999999"/>
    <n v="0"/>
    <x v="1"/>
    <x v="3"/>
    <n v="11165.417649999999"/>
  </r>
  <r>
    <n v="19"/>
    <x v="1"/>
    <n v="25.175000000000001"/>
    <n v="0"/>
    <x v="1"/>
    <x v="2"/>
    <n v="1632.0362500000001"/>
  </r>
  <r>
    <n v="30"/>
    <x v="0"/>
    <n v="28.38"/>
    <n v="1"/>
    <x v="0"/>
    <x v="1"/>
    <n v="19521.968199999999"/>
  </r>
  <r>
    <n v="60"/>
    <x v="0"/>
    <n v="28.7"/>
    <n v="1"/>
    <x v="1"/>
    <x v="0"/>
    <n v="13224.692999999999"/>
  </r>
  <r>
    <n v="56"/>
    <x v="0"/>
    <n v="33.82"/>
    <n v="2"/>
    <x v="1"/>
    <x v="2"/>
    <n v="12643.3778"/>
  </r>
  <r>
    <n v="28"/>
    <x v="0"/>
    <n v="24.32"/>
    <n v="1"/>
    <x v="1"/>
    <x v="3"/>
    <n v="23288.928400000001"/>
  </r>
  <r>
    <n v="18"/>
    <x v="0"/>
    <n v="24.09"/>
    <n v="1"/>
    <x v="1"/>
    <x v="1"/>
    <n v="2201.0971"/>
  </r>
  <r>
    <n v="27"/>
    <x v="1"/>
    <n v="32.67"/>
    <n v="0"/>
    <x v="1"/>
    <x v="1"/>
    <n v="2497.0383000000002"/>
  </r>
  <r>
    <n v="18"/>
    <x v="0"/>
    <n v="30.114999999999998"/>
    <n v="0"/>
    <x v="1"/>
    <x v="3"/>
    <n v="2203.4718499999999"/>
  </r>
  <r>
    <n v="19"/>
    <x v="0"/>
    <n v="29.8"/>
    <n v="0"/>
    <x v="1"/>
    <x v="0"/>
    <n v="1744.4649999999999"/>
  </r>
  <r>
    <n v="47"/>
    <x v="0"/>
    <n v="33.344999999999999"/>
    <n v="0"/>
    <x v="1"/>
    <x v="3"/>
    <n v="20878.78443"/>
  </r>
  <r>
    <n v="54"/>
    <x v="1"/>
    <n v="25.1"/>
    <n v="3"/>
    <x v="0"/>
    <x v="0"/>
    <n v="25382.296999999999"/>
  </r>
  <r>
    <n v="61"/>
    <x v="1"/>
    <n v="28.31"/>
    <n v="1"/>
    <x v="0"/>
    <x v="2"/>
    <n v="28868.6639"/>
  </r>
  <r>
    <n v="24"/>
    <x v="1"/>
    <n v="28.5"/>
    <n v="0"/>
    <x v="0"/>
    <x v="3"/>
    <n v="35147.528480000001"/>
  </r>
  <r>
    <n v="25"/>
    <x v="1"/>
    <n v="35.625"/>
    <n v="0"/>
    <x v="1"/>
    <x v="2"/>
    <n v="2534.3937500000002"/>
  </r>
  <r>
    <n v="21"/>
    <x v="1"/>
    <n v="36.85"/>
    <n v="0"/>
    <x v="1"/>
    <x v="1"/>
    <n v="1534.3045"/>
  </r>
  <r>
    <n v="23"/>
    <x v="1"/>
    <n v="32.56"/>
    <n v="0"/>
    <x v="1"/>
    <x v="1"/>
    <n v="1824.2854"/>
  </r>
  <r>
    <n v="63"/>
    <x v="1"/>
    <n v="41.325000000000003"/>
    <n v="3"/>
    <x v="1"/>
    <x v="2"/>
    <n v="15555.188749999999"/>
  </r>
  <r>
    <n v="49"/>
    <x v="1"/>
    <n v="37.51"/>
    <n v="2"/>
    <x v="1"/>
    <x v="1"/>
    <n v="9304.7019"/>
  </r>
  <r>
    <n v="18"/>
    <x v="0"/>
    <n v="31.35"/>
    <n v="0"/>
    <x v="1"/>
    <x v="1"/>
    <n v="1622.1885"/>
  </r>
  <r>
    <n v="51"/>
    <x v="0"/>
    <n v="39.5"/>
    <n v="1"/>
    <x v="1"/>
    <x v="0"/>
    <n v="9880.0679999999993"/>
  </r>
  <r>
    <n v="48"/>
    <x v="1"/>
    <n v="34.299999999999997"/>
    <n v="3"/>
    <x v="1"/>
    <x v="0"/>
    <n v="9563.0290000000005"/>
  </r>
  <r>
    <n v="31"/>
    <x v="0"/>
    <n v="31.065000000000001"/>
    <n v="0"/>
    <x v="1"/>
    <x v="3"/>
    <n v="4347.0233500000004"/>
  </r>
  <r>
    <n v="54"/>
    <x v="0"/>
    <n v="21.47"/>
    <n v="3"/>
    <x v="1"/>
    <x v="2"/>
    <n v="12475.3513"/>
  </r>
  <r>
    <n v="19"/>
    <x v="1"/>
    <n v="28.7"/>
    <n v="0"/>
    <x v="1"/>
    <x v="0"/>
    <n v="1253.9359999999999"/>
  </r>
  <r>
    <n v="44"/>
    <x v="0"/>
    <n v="38.06"/>
    <n v="0"/>
    <x v="0"/>
    <x v="1"/>
    <n v="48885.135609999998"/>
  </r>
  <r>
    <n v="53"/>
    <x v="1"/>
    <n v="31.16"/>
    <n v="1"/>
    <x v="1"/>
    <x v="2"/>
    <n v="10461.9794"/>
  </r>
  <r>
    <n v="19"/>
    <x v="0"/>
    <n v="32.9"/>
    <n v="0"/>
    <x v="1"/>
    <x v="0"/>
    <n v="1748.7739999999999"/>
  </r>
  <r>
    <n v="61"/>
    <x v="0"/>
    <n v="25.08"/>
    <n v="0"/>
    <x v="1"/>
    <x v="1"/>
    <n v="24513.091260000001"/>
  </r>
  <r>
    <n v="18"/>
    <x v="0"/>
    <n v="25.08"/>
    <n v="0"/>
    <x v="1"/>
    <x v="3"/>
    <n v="2196.4731999999999"/>
  </r>
  <r>
    <n v="61"/>
    <x v="1"/>
    <n v="43.4"/>
    <n v="0"/>
    <x v="1"/>
    <x v="0"/>
    <n v="12574.049000000001"/>
  </r>
  <r>
    <n v="21"/>
    <x v="1"/>
    <n v="25.7"/>
    <n v="4"/>
    <x v="0"/>
    <x v="0"/>
    <n v="17942.106"/>
  </r>
  <r>
    <n v="20"/>
    <x v="1"/>
    <n v="27.93"/>
    <n v="0"/>
    <x v="1"/>
    <x v="3"/>
    <n v="1967.0227"/>
  </r>
  <r>
    <n v="31"/>
    <x v="0"/>
    <n v="23.6"/>
    <n v="2"/>
    <x v="1"/>
    <x v="0"/>
    <n v="4931.6469999999999"/>
  </r>
  <r>
    <n v="45"/>
    <x v="1"/>
    <n v="28.7"/>
    <n v="2"/>
    <x v="1"/>
    <x v="0"/>
    <n v="8027.9679999999998"/>
  </r>
  <r>
    <n v="44"/>
    <x v="0"/>
    <n v="23.98"/>
    <n v="2"/>
    <x v="1"/>
    <x v="1"/>
    <n v="8211.1002000000008"/>
  </r>
  <r>
    <n v="62"/>
    <x v="0"/>
    <n v="39.200000000000003"/>
    <n v="0"/>
    <x v="1"/>
    <x v="0"/>
    <n v="13470.86"/>
  </r>
  <r>
    <n v="29"/>
    <x v="1"/>
    <n v="34.4"/>
    <n v="0"/>
    <x v="0"/>
    <x v="0"/>
    <n v="36197.699000000001"/>
  </r>
  <r>
    <n v="43"/>
    <x v="1"/>
    <n v="26.03"/>
    <n v="0"/>
    <x v="1"/>
    <x v="3"/>
    <n v="6837.3687"/>
  </r>
  <r>
    <n v="51"/>
    <x v="1"/>
    <n v="23.21"/>
    <n v="1"/>
    <x v="0"/>
    <x v="1"/>
    <n v="22218.1149"/>
  </r>
  <r>
    <n v="19"/>
    <x v="1"/>
    <n v="30.25"/>
    <n v="0"/>
    <x v="0"/>
    <x v="1"/>
    <n v="32548.340499999998"/>
  </r>
  <r>
    <n v="38"/>
    <x v="0"/>
    <n v="28.93"/>
    <n v="1"/>
    <x v="1"/>
    <x v="1"/>
    <n v="5974.3846999999996"/>
  </r>
  <r>
    <n v="37"/>
    <x v="1"/>
    <n v="30.875"/>
    <n v="3"/>
    <x v="1"/>
    <x v="2"/>
    <n v="6796.8632500000003"/>
  </r>
  <r>
    <n v="22"/>
    <x v="1"/>
    <n v="31.35"/>
    <n v="1"/>
    <x v="1"/>
    <x v="2"/>
    <n v="2643.2685000000001"/>
  </r>
  <r>
    <n v="21"/>
    <x v="1"/>
    <n v="23.75"/>
    <n v="2"/>
    <x v="1"/>
    <x v="2"/>
    <n v="3077.0954999999999"/>
  </r>
  <r>
    <n v="24"/>
    <x v="0"/>
    <n v="25.27"/>
    <n v="0"/>
    <x v="1"/>
    <x v="3"/>
    <n v="3044.2132999999999"/>
  </r>
  <r>
    <n v="57"/>
    <x v="0"/>
    <n v="28.7"/>
    <n v="0"/>
    <x v="1"/>
    <x v="0"/>
    <n v="11455.28"/>
  </r>
  <r>
    <n v="56"/>
    <x v="1"/>
    <n v="32.11"/>
    <n v="1"/>
    <x v="1"/>
    <x v="3"/>
    <n v="11763.000899999999"/>
  </r>
  <r>
    <n v="27"/>
    <x v="1"/>
    <n v="33.659999999999997"/>
    <n v="0"/>
    <x v="1"/>
    <x v="1"/>
    <n v="2498.4144000000001"/>
  </r>
  <r>
    <n v="51"/>
    <x v="1"/>
    <n v="22.42"/>
    <n v="0"/>
    <x v="1"/>
    <x v="3"/>
    <n v="9361.3268000000007"/>
  </r>
  <r>
    <n v="19"/>
    <x v="1"/>
    <n v="30.4"/>
    <n v="0"/>
    <x v="1"/>
    <x v="0"/>
    <n v="1256.299"/>
  </r>
  <r>
    <n v="39"/>
    <x v="1"/>
    <n v="28.3"/>
    <n v="1"/>
    <x v="0"/>
    <x v="0"/>
    <n v="21082.16"/>
  </r>
  <r>
    <n v="58"/>
    <x v="1"/>
    <n v="35.700000000000003"/>
    <n v="0"/>
    <x v="1"/>
    <x v="0"/>
    <n v="11362.754999999999"/>
  </r>
  <r>
    <n v="20"/>
    <x v="1"/>
    <n v="35.31"/>
    <n v="1"/>
    <x v="1"/>
    <x v="1"/>
    <n v="27724.28875"/>
  </r>
  <r>
    <n v="45"/>
    <x v="1"/>
    <n v="30.495000000000001"/>
    <n v="2"/>
    <x v="1"/>
    <x v="2"/>
    <n v="8413.4630500000003"/>
  </r>
  <r>
    <n v="35"/>
    <x v="0"/>
    <n v="31"/>
    <n v="1"/>
    <x v="1"/>
    <x v="0"/>
    <n v="5240.7650000000003"/>
  </r>
  <r>
    <n v="31"/>
    <x v="1"/>
    <n v="30.875"/>
    <n v="0"/>
    <x v="1"/>
    <x v="3"/>
    <n v="3857.7592500000001"/>
  </r>
  <r>
    <n v="50"/>
    <x v="0"/>
    <n v="27.36"/>
    <n v="0"/>
    <x v="1"/>
    <x v="3"/>
    <n v="25656.575260000001"/>
  </r>
  <r>
    <n v="32"/>
    <x v="0"/>
    <n v="44.22"/>
    <n v="0"/>
    <x v="1"/>
    <x v="1"/>
    <n v="3994.1777999999999"/>
  </r>
  <r>
    <n v="51"/>
    <x v="0"/>
    <n v="33.914999999999999"/>
    <n v="0"/>
    <x v="1"/>
    <x v="3"/>
    <n v="9866.3048500000004"/>
  </r>
  <r>
    <n v="38"/>
    <x v="0"/>
    <n v="37.729999999999997"/>
    <n v="0"/>
    <x v="1"/>
    <x v="1"/>
    <n v="5397.6166999999996"/>
  </r>
  <r>
    <n v="42"/>
    <x v="1"/>
    <n v="26.07"/>
    <n v="1"/>
    <x v="0"/>
    <x v="1"/>
    <n v="38245.593269999998"/>
  </r>
  <r>
    <n v="18"/>
    <x v="0"/>
    <n v="33.880000000000003"/>
    <n v="0"/>
    <x v="1"/>
    <x v="1"/>
    <n v="11482.63485"/>
  </r>
  <r>
    <n v="19"/>
    <x v="0"/>
    <n v="30.59"/>
    <n v="2"/>
    <x v="1"/>
    <x v="2"/>
    <n v="24059.680189999999"/>
  </r>
  <r>
    <n v="51"/>
    <x v="0"/>
    <n v="25.8"/>
    <n v="1"/>
    <x v="1"/>
    <x v="0"/>
    <n v="9861.0249999999996"/>
  </r>
  <r>
    <n v="46"/>
    <x v="1"/>
    <n v="39.424999999999997"/>
    <n v="1"/>
    <x v="1"/>
    <x v="3"/>
    <n v="8342.9087500000005"/>
  </r>
  <r>
    <n v="18"/>
    <x v="1"/>
    <n v="25.46"/>
    <n v="0"/>
    <x v="1"/>
    <x v="3"/>
    <n v="1708.0014000000001"/>
  </r>
  <r>
    <n v="57"/>
    <x v="1"/>
    <n v="42.13"/>
    <n v="1"/>
    <x v="0"/>
    <x v="1"/>
    <n v="48675.517699999997"/>
  </r>
  <r>
    <n v="62"/>
    <x v="0"/>
    <n v="31.73"/>
    <n v="0"/>
    <x v="1"/>
    <x v="3"/>
    <n v="14043.476699999999"/>
  </r>
  <r>
    <n v="59"/>
    <x v="1"/>
    <n v="29.7"/>
    <n v="2"/>
    <x v="1"/>
    <x v="1"/>
    <n v="12925.886"/>
  </r>
  <r>
    <n v="37"/>
    <x v="1"/>
    <n v="36.19"/>
    <n v="0"/>
    <x v="1"/>
    <x v="1"/>
    <n v="19214.705529999999"/>
  </r>
  <r>
    <n v="64"/>
    <x v="1"/>
    <n v="40.479999999999997"/>
    <n v="0"/>
    <x v="1"/>
    <x v="1"/>
    <n v="13831.1152"/>
  </r>
  <r>
    <n v="38"/>
    <x v="1"/>
    <n v="28.024999999999999"/>
    <n v="1"/>
    <x v="1"/>
    <x v="3"/>
    <n v="6067.1267500000004"/>
  </r>
  <r>
    <n v="33"/>
    <x v="0"/>
    <n v="38.9"/>
    <n v="3"/>
    <x v="1"/>
    <x v="0"/>
    <n v="5972.3779999999997"/>
  </r>
  <r>
    <n v="46"/>
    <x v="0"/>
    <n v="30.2"/>
    <n v="2"/>
    <x v="1"/>
    <x v="0"/>
    <n v="8825.0859999999993"/>
  </r>
  <r>
    <n v="46"/>
    <x v="0"/>
    <n v="28.05"/>
    <n v="1"/>
    <x v="1"/>
    <x v="1"/>
    <n v="8233.0974999999999"/>
  </r>
  <r>
    <n v="53"/>
    <x v="1"/>
    <n v="31.35"/>
    <n v="0"/>
    <x v="1"/>
    <x v="1"/>
    <n v="27346.04207"/>
  </r>
  <r>
    <n v="34"/>
    <x v="0"/>
    <n v="38"/>
    <n v="3"/>
    <x v="1"/>
    <x v="0"/>
    <n v="6196.4480000000003"/>
  </r>
  <r>
    <n v="20"/>
    <x v="0"/>
    <n v="31.79"/>
    <n v="2"/>
    <x v="1"/>
    <x v="1"/>
    <n v="3056.3881000000001"/>
  </r>
  <r>
    <n v="63"/>
    <x v="0"/>
    <n v="36.299999999999997"/>
    <n v="0"/>
    <x v="1"/>
    <x v="1"/>
    <n v="13887.204"/>
  </r>
  <r>
    <n v="54"/>
    <x v="0"/>
    <n v="47.41"/>
    <n v="0"/>
    <x v="0"/>
    <x v="1"/>
    <n v="63770.428010000003"/>
  </r>
  <r>
    <n v="54"/>
    <x v="1"/>
    <n v="30.21"/>
    <n v="0"/>
    <x v="1"/>
    <x v="2"/>
    <n v="10231.499900000001"/>
  </r>
  <r>
    <n v="49"/>
    <x v="1"/>
    <n v="25.84"/>
    <n v="2"/>
    <x v="0"/>
    <x v="2"/>
    <n v="23807.240600000001"/>
  </r>
  <r>
    <n v="28"/>
    <x v="1"/>
    <n v="35.435000000000002"/>
    <n v="0"/>
    <x v="1"/>
    <x v="3"/>
    <n v="3268.84665"/>
  </r>
  <r>
    <n v="54"/>
    <x v="0"/>
    <n v="46.7"/>
    <n v="2"/>
    <x v="1"/>
    <x v="0"/>
    <n v="11538.421"/>
  </r>
  <r>
    <n v="25"/>
    <x v="0"/>
    <n v="28.594999999999999"/>
    <n v="0"/>
    <x v="1"/>
    <x v="3"/>
    <n v="3213.6220499999999"/>
  </r>
  <r>
    <n v="43"/>
    <x v="0"/>
    <n v="46.2"/>
    <n v="0"/>
    <x v="0"/>
    <x v="1"/>
    <n v="45863.205000000002"/>
  </r>
  <r>
    <n v="63"/>
    <x v="1"/>
    <n v="30.8"/>
    <n v="0"/>
    <x v="1"/>
    <x v="0"/>
    <n v="13390.558999999999"/>
  </r>
  <r>
    <n v="32"/>
    <x v="0"/>
    <n v="28.93"/>
    <n v="0"/>
    <x v="1"/>
    <x v="1"/>
    <n v="3972.9247"/>
  </r>
  <r>
    <n v="62"/>
    <x v="1"/>
    <n v="21.4"/>
    <n v="0"/>
    <x v="1"/>
    <x v="0"/>
    <n v="12957.118"/>
  </r>
  <r>
    <n v="52"/>
    <x v="0"/>
    <n v="31.73"/>
    <n v="2"/>
    <x v="1"/>
    <x v="2"/>
    <n v="11187.6567"/>
  </r>
  <r>
    <n v="25"/>
    <x v="0"/>
    <n v="41.325000000000003"/>
    <n v="0"/>
    <x v="1"/>
    <x v="3"/>
    <n v="17878.900679999999"/>
  </r>
  <r>
    <n v="28"/>
    <x v="1"/>
    <n v="23.8"/>
    <n v="2"/>
    <x v="1"/>
    <x v="0"/>
    <n v="3847.674"/>
  </r>
  <r>
    <n v="46"/>
    <x v="1"/>
    <n v="33.44"/>
    <n v="1"/>
    <x v="1"/>
    <x v="3"/>
    <n v="8334.5895999999993"/>
  </r>
  <r>
    <n v="34"/>
    <x v="1"/>
    <n v="34.21"/>
    <n v="0"/>
    <x v="1"/>
    <x v="1"/>
    <n v="3935.1799000000001"/>
  </r>
  <r>
    <n v="35"/>
    <x v="0"/>
    <n v="34.104999999999997"/>
    <n v="3"/>
    <x v="0"/>
    <x v="2"/>
    <n v="39983.425949999997"/>
  </r>
  <r>
    <n v="19"/>
    <x v="1"/>
    <n v="35.53"/>
    <n v="0"/>
    <x v="1"/>
    <x v="2"/>
    <n v="1646.4296999999999"/>
  </r>
  <r>
    <n v="46"/>
    <x v="0"/>
    <n v="19.95"/>
    <n v="2"/>
    <x v="1"/>
    <x v="2"/>
    <n v="9193.8384999999998"/>
  </r>
  <r>
    <n v="54"/>
    <x v="0"/>
    <n v="32.68"/>
    <n v="0"/>
    <x v="1"/>
    <x v="3"/>
    <n v="10923.933199999999"/>
  </r>
  <r>
    <n v="27"/>
    <x v="1"/>
    <n v="30.5"/>
    <n v="0"/>
    <x v="1"/>
    <x v="0"/>
    <n v="2494.0219999999999"/>
  </r>
  <r>
    <n v="50"/>
    <x v="1"/>
    <n v="44.77"/>
    <n v="1"/>
    <x v="1"/>
    <x v="1"/>
    <n v="9058.7302999999993"/>
  </r>
  <r>
    <n v="18"/>
    <x v="0"/>
    <n v="32.119999999999997"/>
    <n v="2"/>
    <x v="1"/>
    <x v="1"/>
    <n v="2801.2588000000001"/>
  </r>
  <r>
    <n v="19"/>
    <x v="0"/>
    <n v="30.495000000000001"/>
    <n v="0"/>
    <x v="1"/>
    <x v="2"/>
    <n v="2128.4310500000001"/>
  </r>
  <r>
    <n v="38"/>
    <x v="0"/>
    <n v="40.564999999999998"/>
    <n v="1"/>
    <x v="1"/>
    <x v="2"/>
    <n v="6373.55735"/>
  </r>
  <r>
    <n v="41"/>
    <x v="1"/>
    <n v="30.59"/>
    <n v="2"/>
    <x v="1"/>
    <x v="2"/>
    <n v="7256.7231000000002"/>
  </r>
  <r>
    <n v="49"/>
    <x v="0"/>
    <n v="31.9"/>
    <n v="5"/>
    <x v="1"/>
    <x v="0"/>
    <n v="11552.904"/>
  </r>
  <r>
    <n v="48"/>
    <x v="1"/>
    <n v="40.564999999999998"/>
    <n v="2"/>
    <x v="0"/>
    <x v="2"/>
    <n v="45702.022349999999"/>
  </r>
  <r>
    <n v="31"/>
    <x v="0"/>
    <n v="29.1"/>
    <n v="0"/>
    <x v="1"/>
    <x v="0"/>
    <n v="3761.2919999999999"/>
  </r>
  <r>
    <n v="18"/>
    <x v="0"/>
    <n v="37.29"/>
    <n v="1"/>
    <x v="1"/>
    <x v="1"/>
    <n v="2219.4450999999999"/>
  </r>
  <r>
    <n v="30"/>
    <x v="0"/>
    <n v="43.12"/>
    <n v="2"/>
    <x v="1"/>
    <x v="1"/>
    <n v="4753.6368000000002"/>
  </r>
  <r>
    <n v="62"/>
    <x v="0"/>
    <n v="36.86"/>
    <n v="1"/>
    <x v="1"/>
    <x v="3"/>
    <n v="31620.001059999999"/>
  </r>
  <r>
    <n v="57"/>
    <x v="0"/>
    <n v="34.295000000000002"/>
    <n v="2"/>
    <x v="1"/>
    <x v="3"/>
    <n v="13224.057049999999"/>
  </r>
  <r>
    <n v="58"/>
    <x v="0"/>
    <n v="27.17"/>
    <n v="0"/>
    <x v="1"/>
    <x v="2"/>
    <n v="12222.898300000001"/>
  </r>
  <r>
    <n v="22"/>
    <x v="1"/>
    <n v="26.84"/>
    <n v="0"/>
    <x v="1"/>
    <x v="1"/>
    <n v="1664.9996000000001"/>
  </r>
  <r>
    <n v="31"/>
    <x v="0"/>
    <n v="38.094999999999999"/>
    <n v="1"/>
    <x v="0"/>
    <x v="3"/>
    <n v="58571.074480000003"/>
  </r>
  <r>
    <n v="52"/>
    <x v="1"/>
    <n v="30.2"/>
    <n v="1"/>
    <x v="1"/>
    <x v="0"/>
    <n v="9724.5300000000007"/>
  </r>
  <r>
    <n v="25"/>
    <x v="0"/>
    <n v="23.465"/>
    <n v="0"/>
    <x v="1"/>
    <x v="3"/>
    <n v="3206.4913499999998"/>
  </r>
  <r>
    <n v="59"/>
    <x v="1"/>
    <n v="25.46"/>
    <n v="1"/>
    <x v="1"/>
    <x v="3"/>
    <n v="12913.992399999999"/>
  </r>
  <r>
    <n v="19"/>
    <x v="1"/>
    <n v="30.59"/>
    <n v="0"/>
    <x v="1"/>
    <x v="2"/>
    <n v="1639.5631000000001"/>
  </r>
  <r>
    <n v="39"/>
    <x v="1"/>
    <n v="45.43"/>
    <n v="2"/>
    <x v="1"/>
    <x v="1"/>
    <n v="6356.2707"/>
  </r>
  <r>
    <n v="32"/>
    <x v="0"/>
    <n v="23.65"/>
    <n v="1"/>
    <x v="1"/>
    <x v="1"/>
    <n v="17626.239509999999"/>
  </r>
  <r>
    <n v="19"/>
    <x v="1"/>
    <n v="20.7"/>
    <n v="0"/>
    <x v="1"/>
    <x v="0"/>
    <n v="1242.816"/>
  </r>
  <r>
    <n v="33"/>
    <x v="0"/>
    <n v="28.27"/>
    <n v="1"/>
    <x v="1"/>
    <x v="1"/>
    <n v="4779.6022999999996"/>
  </r>
  <r>
    <n v="21"/>
    <x v="1"/>
    <n v="20.234999999999999"/>
    <n v="3"/>
    <x v="1"/>
    <x v="3"/>
    <n v="3861.2096499999998"/>
  </r>
  <r>
    <n v="34"/>
    <x v="0"/>
    <n v="30.21"/>
    <n v="1"/>
    <x v="0"/>
    <x v="2"/>
    <n v="43943.876100000001"/>
  </r>
  <r>
    <n v="61"/>
    <x v="0"/>
    <n v="35.909999999999997"/>
    <n v="0"/>
    <x v="1"/>
    <x v="3"/>
    <n v="13635.6379"/>
  </r>
  <r>
    <n v="38"/>
    <x v="0"/>
    <n v="30.69"/>
    <n v="1"/>
    <x v="1"/>
    <x v="1"/>
    <n v="5976.8311000000003"/>
  </r>
  <r>
    <n v="58"/>
    <x v="0"/>
    <n v="29"/>
    <n v="0"/>
    <x v="1"/>
    <x v="0"/>
    <n v="11842.441999999999"/>
  </r>
  <r>
    <n v="47"/>
    <x v="1"/>
    <n v="19.57"/>
    <n v="1"/>
    <x v="1"/>
    <x v="2"/>
    <n v="8428.0692999999992"/>
  </r>
  <r>
    <n v="20"/>
    <x v="1"/>
    <n v="31.13"/>
    <n v="2"/>
    <x v="1"/>
    <x v="1"/>
    <n v="2566.4706999999999"/>
  </r>
  <r>
    <n v="21"/>
    <x v="0"/>
    <n v="21.85"/>
    <n v="1"/>
    <x v="0"/>
    <x v="3"/>
    <n v="15359.104499999999"/>
  </r>
  <r>
    <n v="41"/>
    <x v="1"/>
    <n v="40.26"/>
    <n v="0"/>
    <x v="1"/>
    <x v="1"/>
    <n v="5709.1643999999997"/>
  </r>
  <r>
    <n v="46"/>
    <x v="0"/>
    <n v="33.725000000000001"/>
    <n v="1"/>
    <x v="1"/>
    <x v="3"/>
    <n v="8823.9857499999998"/>
  </r>
  <r>
    <n v="42"/>
    <x v="0"/>
    <n v="29.48"/>
    <n v="2"/>
    <x v="1"/>
    <x v="1"/>
    <n v="7640.3091999999997"/>
  </r>
  <r>
    <n v="34"/>
    <x v="0"/>
    <n v="33.25"/>
    <n v="1"/>
    <x v="1"/>
    <x v="3"/>
    <n v="5594.8455000000004"/>
  </r>
  <r>
    <n v="43"/>
    <x v="1"/>
    <n v="32.6"/>
    <n v="2"/>
    <x v="1"/>
    <x v="0"/>
    <n v="7441.5010000000002"/>
  </r>
  <r>
    <n v="52"/>
    <x v="0"/>
    <n v="37.524999999999999"/>
    <n v="2"/>
    <x v="1"/>
    <x v="2"/>
    <n v="33471.971890000001"/>
  </r>
  <r>
    <n v="18"/>
    <x v="0"/>
    <n v="39.159999999999997"/>
    <n v="0"/>
    <x v="1"/>
    <x v="1"/>
    <n v="1633.0444"/>
  </r>
  <r>
    <n v="51"/>
    <x v="1"/>
    <n v="31.635000000000002"/>
    <n v="0"/>
    <x v="1"/>
    <x v="2"/>
    <n v="9174.1356500000002"/>
  </r>
  <r>
    <n v="56"/>
    <x v="0"/>
    <n v="25.3"/>
    <n v="0"/>
    <x v="1"/>
    <x v="0"/>
    <n v="11070.535"/>
  </r>
  <r>
    <n v="64"/>
    <x v="0"/>
    <n v="39.049999999999997"/>
    <n v="3"/>
    <x v="1"/>
    <x v="1"/>
    <n v="16085.127500000001"/>
  </r>
  <r>
    <n v="19"/>
    <x v="0"/>
    <n v="28.31"/>
    <n v="0"/>
    <x v="0"/>
    <x v="2"/>
    <n v="17468.983899999999"/>
  </r>
  <r>
    <n v="51"/>
    <x v="0"/>
    <n v="34.1"/>
    <n v="0"/>
    <x v="1"/>
    <x v="1"/>
    <n v="9283.5619999999999"/>
  </r>
  <r>
    <n v="27"/>
    <x v="0"/>
    <n v="25.175000000000001"/>
    <n v="0"/>
    <x v="1"/>
    <x v="3"/>
    <n v="3558.6202499999999"/>
  </r>
  <r>
    <n v="59"/>
    <x v="0"/>
    <n v="23.655000000000001"/>
    <n v="0"/>
    <x v="0"/>
    <x v="2"/>
    <n v="25678.778450000002"/>
  </r>
  <r>
    <n v="28"/>
    <x v="1"/>
    <n v="26.98"/>
    <n v="2"/>
    <x v="1"/>
    <x v="3"/>
    <n v="4435.0941999999995"/>
  </r>
  <r>
    <n v="30"/>
    <x v="1"/>
    <n v="37.799999999999997"/>
    <n v="2"/>
    <x v="0"/>
    <x v="0"/>
    <n v="39241.442000000003"/>
  </r>
  <r>
    <n v="47"/>
    <x v="0"/>
    <n v="29.37"/>
    <n v="1"/>
    <x v="1"/>
    <x v="1"/>
    <n v="8547.6913000000004"/>
  </r>
  <r>
    <n v="38"/>
    <x v="0"/>
    <n v="34.799999999999997"/>
    <n v="2"/>
    <x v="1"/>
    <x v="0"/>
    <n v="6571.5439999999999"/>
  </r>
  <r>
    <n v="18"/>
    <x v="0"/>
    <n v="33.155000000000001"/>
    <n v="0"/>
    <x v="1"/>
    <x v="3"/>
    <n v="2207.6974500000001"/>
  </r>
  <r>
    <n v="34"/>
    <x v="0"/>
    <n v="19"/>
    <n v="3"/>
    <x v="1"/>
    <x v="3"/>
    <n v="6753.0379999999996"/>
  </r>
  <r>
    <n v="20"/>
    <x v="0"/>
    <n v="33"/>
    <n v="0"/>
    <x v="1"/>
    <x v="1"/>
    <n v="1880.07"/>
  </r>
  <r>
    <n v="47"/>
    <x v="0"/>
    <n v="36.630000000000003"/>
    <n v="1"/>
    <x v="0"/>
    <x v="1"/>
    <n v="42969.852700000003"/>
  </r>
  <r>
    <n v="56"/>
    <x v="0"/>
    <n v="28.594999999999999"/>
    <n v="0"/>
    <x v="1"/>
    <x v="3"/>
    <n v="11658.11505"/>
  </r>
  <r>
    <n v="49"/>
    <x v="1"/>
    <n v="25.6"/>
    <n v="2"/>
    <x v="0"/>
    <x v="0"/>
    <n v="23306.546999999999"/>
  </r>
  <r>
    <n v="19"/>
    <x v="0"/>
    <n v="33.11"/>
    <n v="0"/>
    <x v="0"/>
    <x v="1"/>
    <n v="34439.855900000002"/>
  </r>
  <r>
    <n v="55"/>
    <x v="0"/>
    <n v="37.1"/>
    <n v="0"/>
    <x v="1"/>
    <x v="0"/>
    <n v="10713.644"/>
  </r>
  <r>
    <n v="30"/>
    <x v="1"/>
    <n v="31.4"/>
    <n v="1"/>
    <x v="1"/>
    <x v="0"/>
    <n v="3659.346"/>
  </r>
  <r>
    <n v="37"/>
    <x v="1"/>
    <n v="34.1"/>
    <n v="4"/>
    <x v="0"/>
    <x v="0"/>
    <n v="40182.245999999999"/>
  </r>
  <r>
    <n v="49"/>
    <x v="0"/>
    <n v="21.3"/>
    <n v="1"/>
    <x v="1"/>
    <x v="0"/>
    <n v="9182.17"/>
  </r>
  <r>
    <n v="18"/>
    <x v="1"/>
    <n v="33.534999999999997"/>
    <n v="0"/>
    <x v="0"/>
    <x v="3"/>
    <n v="34617.840649999998"/>
  </r>
  <r>
    <n v="59"/>
    <x v="1"/>
    <n v="28.785"/>
    <n v="0"/>
    <x v="1"/>
    <x v="2"/>
    <n v="12129.614149999999"/>
  </r>
  <r>
    <n v="29"/>
    <x v="0"/>
    <n v="26.03"/>
    <n v="0"/>
    <x v="1"/>
    <x v="2"/>
    <n v="3736.4647"/>
  </r>
  <r>
    <n v="36"/>
    <x v="1"/>
    <n v="28.88"/>
    <n v="3"/>
    <x v="1"/>
    <x v="3"/>
    <n v="6748.5911999999998"/>
  </r>
  <r>
    <n v="33"/>
    <x v="1"/>
    <n v="42.46"/>
    <n v="1"/>
    <x v="1"/>
    <x v="1"/>
    <n v="11326.71487"/>
  </r>
  <r>
    <n v="58"/>
    <x v="1"/>
    <n v="38"/>
    <n v="0"/>
    <x v="1"/>
    <x v="0"/>
    <n v="11365.951999999999"/>
  </r>
  <r>
    <n v="44"/>
    <x v="0"/>
    <n v="38.950000000000003"/>
    <n v="0"/>
    <x v="0"/>
    <x v="2"/>
    <n v="42983.458500000001"/>
  </r>
  <r>
    <n v="53"/>
    <x v="1"/>
    <n v="36.1"/>
    <n v="1"/>
    <x v="1"/>
    <x v="0"/>
    <n v="10085.846"/>
  </r>
  <r>
    <n v="24"/>
    <x v="1"/>
    <n v="29.3"/>
    <n v="0"/>
    <x v="1"/>
    <x v="0"/>
    <n v="1977.8150000000001"/>
  </r>
  <r>
    <n v="29"/>
    <x v="0"/>
    <n v="35.53"/>
    <n v="0"/>
    <x v="1"/>
    <x v="1"/>
    <n v="3366.6696999999999"/>
  </r>
  <r>
    <n v="40"/>
    <x v="1"/>
    <n v="22.704999999999998"/>
    <n v="2"/>
    <x v="1"/>
    <x v="3"/>
    <n v="7173.35995"/>
  </r>
  <r>
    <n v="51"/>
    <x v="1"/>
    <n v="39.700000000000003"/>
    <n v="1"/>
    <x v="1"/>
    <x v="0"/>
    <n v="9391.3459999999995"/>
  </r>
  <r>
    <n v="64"/>
    <x v="1"/>
    <n v="38.19"/>
    <n v="0"/>
    <x v="1"/>
    <x v="3"/>
    <n v="14410.9321"/>
  </r>
  <r>
    <n v="19"/>
    <x v="0"/>
    <n v="24.51"/>
    <n v="1"/>
    <x v="1"/>
    <x v="2"/>
    <n v="2709.1118999999999"/>
  </r>
  <r>
    <n v="35"/>
    <x v="0"/>
    <n v="38.094999999999999"/>
    <n v="2"/>
    <x v="1"/>
    <x v="3"/>
    <n v="24915.046259999999"/>
  </r>
  <r>
    <n v="39"/>
    <x v="1"/>
    <n v="26.41"/>
    <n v="0"/>
    <x v="0"/>
    <x v="3"/>
    <n v="20149.322899999999"/>
  </r>
  <r>
    <n v="56"/>
    <x v="1"/>
    <n v="33.659999999999997"/>
    <n v="4"/>
    <x v="1"/>
    <x v="1"/>
    <n v="12949.1554"/>
  </r>
  <r>
    <n v="33"/>
    <x v="1"/>
    <n v="42.4"/>
    <n v="5"/>
    <x v="1"/>
    <x v="0"/>
    <n v="6666.2430000000004"/>
  </r>
  <r>
    <n v="42"/>
    <x v="1"/>
    <n v="28.31"/>
    <n v="3"/>
    <x v="0"/>
    <x v="2"/>
    <n v="32787.458590000002"/>
  </r>
  <r>
    <n v="61"/>
    <x v="1"/>
    <n v="33.914999999999999"/>
    <n v="0"/>
    <x v="1"/>
    <x v="3"/>
    <n v="13143.86485"/>
  </r>
  <r>
    <n v="23"/>
    <x v="0"/>
    <n v="34.96"/>
    <n v="3"/>
    <x v="1"/>
    <x v="2"/>
    <n v="4466.6214"/>
  </r>
  <r>
    <n v="43"/>
    <x v="1"/>
    <n v="35.31"/>
    <n v="2"/>
    <x v="1"/>
    <x v="1"/>
    <n v="18806.145469999999"/>
  </r>
  <r>
    <n v="48"/>
    <x v="1"/>
    <n v="30.78"/>
    <n v="3"/>
    <x v="1"/>
    <x v="3"/>
    <n v="10141.136200000001"/>
  </r>
  <r>
    <n v="39"/>
    <x v="1"/>
    <n v="26.22"/>
    <n v="1"/>
    <x v="1"/>
    <x v="2"/>
    <n v="6123.5688"/>
  </r>
  <r>
    <n v="40"/>
    <x v="0"/>
    <n v="23.37"/>
    <n v="3"/>
    <x v="1"/>
    <x v="3"/>
    <n v="8252.2842999999993"/>
  </r>
  <r>
    <n v="18"/>
    <x v="1"/>
    <n v="28.5"/>
    <n v="0"/>
    <x v="1"/>
    <x v="3"/>
    <n v="1712.2270000000001"/>
  </r>
  <r>
    <n v="58"/>
    <x v="0"/>
    <n v="32.965000000000003"/>
    <n v="0"/>
    <x v="1"/>
    <x v="3"/>
    <n v="12430.95335"/>
  </r>
  <r>
    <n v="49"/>
    <x v="0"/>
    <n v="42.68"/>
    <n v="2"/>
    <x v="1"/>
    <x v="1"/>
    <n v="9800.8881999999994"/>
  </r>
  <r>
    <n v="53"/>
    <x v="0"/>
    <n v="39.6"/>
    <n v="1"/>
    <x v="1"/>
    <x v="1"/>
    <n v="10579.710999999999"/>
  </r>
  <r>
    <n v="48"/>
    <x v="0"/>
    <n v="31.13"/>
    <n v="0"/>
    <x v="1"/>
    <x v="1"/>
    <n v="8280.6226999999999"/>
  </r>
  <r>
    <n v="45"/>
    <x v="0"/>
    <n v="36.299999999999997"/>
    <n v="2"/>
    <x v="1"/>
    <x v="1"/>
    <n v="8527.5319999999992"/>
  </r>
  <r>
    <n v="59"/>
    <x v="0"/>
    <n v="35.200000000000003"/>
    <n v="0"/>
    <x v="1"/>
    <x v="1"/>
    <n v="12244.531000000001"/>
  </r>
  <r>
    <n v="52"/>
    <x v="0"/>
    <n v="25.3"/>
    <n v="2"/>
    <x v="0"/>
    <x v="1"/>
    <n v="24667.419000000002"/>
  </r>
  <r>
    <n v="26"/>
    <x v="0"/>
    <n v="42.4"/>
    <n v="1"/>
    <x v="1"/>
    <x v="0"/>
    <n v="3410.3240000000001"/>
  </r>
  <r>
    <n v="27"/>
    <x v="1"/>
    <n v="33.155000000000001"/>
    <n v="2"/>
    <x v="1"/>
    <x v="2"/>
    <n v="4058.71245"/>
  </r>
  <r>
    <n v="48"/>
    <x v="0"/>
    <n v="35.909999999999997"/>
    <n v="1"/>
    <x v="1"/>
    <x v="3"/>
    <n v="26392.260289999998"/>
  </r>
  <r>
    <n v="57"/>
    <x v="0"/>
    <n v="28.785"/>
    <n v="4"/>
    <x v="1"/>
    <x v="3"/>
    <n v="14394.398150000001"/>
  </r>
  <r>
    <n v="37"/>
    <x v="1"/>
    <n v="46.53"/>
    <n v="3"/>
    <x v="1"/>
    <x v="1"/>
    <n v="6435.6237000000001"/>
  </r>
  <r>
    <n v="57"/>
    <x v="0"/>
    <n v="23.98"/>
    <n v="1"/>
    <x v="1"/>
    <x v="1"/>
    <n v="22192.437109999999"/>
  </r>
  <r>
    <n v="32"/>
    <x v="0"/>
    <n v="31.54"/>
    <n v="1"/>
    <x v="1"/>
    <x v="3"/>
    <n v="5148.5526"/>
  </r>
  <r>
    <n v="18"/>
    <x v="1"/>
    <n v="33.659999999999997"/>
    <n v="0"/>
    <x v="1"/>
    <x v="1"/>
    <n v="1136.3994"/>
  </r>
  <r>
    <n v="64"/>
    <x v="0"/>
    <n v="22.99"/>
    <n v="0"/>
    <x v="0"/>
    <x v="1"/>
    <n v="27037.914100000002"/>
  </r>
  <r>
    <n v="43"/>
    <x v="1"/>
    <n v="38.06"/>
    <n v="2"/>
    <x v="0"/>
    <x v="1"/>
    <n v="42560.430399999997"/>
  </r>
  <r>
    <n v="49"/>
    <x v="1"/>
    <n v="28.7"/>
    <n v="1"/>
    <x v="1"/>
    <x v="0"/>
    <n v="8703.4560000000001"/>
  </r>
  <r>
    <n v="40"/>
    <x v="0"/>
    <n v="32.774999999999999"/>
    <n v="2"/>
    <x v="0"/>
    <x v="2"/>
    <n v="40003.332249999999"/>
  </r>
  <r>
    <n v="62"/>
    <x v="1"/>
    <n v="32.015000000000001"/>
    <n v="0"/>
    <x v="0"/>
    <x v="3"/>
    <n v="45710.207849999999"/>
  </r>
  <r>
    <n v="40"/>
    <x v="0"/>
    <n v="29.81"/>
    <n v="1"/>
    <x v="1"/>
    <x v="1"/>
    <n v="6500.2358999999997"/>
  </r>
  <r>
    <n v="30"/>
    <x v="1"/>
    <n v="31.57"/>
    <n v="3"/>
    <x v="1"/>
    <x v="1"/>
    <n v="4837.5823"/>
  </r>
  <r>
    <n v="29"/>
    <x v="0"/>
    <n v="31.16"/>
    <n v="0"/>
    <x v="1"/>
    <x v="3"/>
    <n v="3943.5954000000002"/>
  </r>
  <r>
    <n v="36"/>
    <x v="1"/>
    <n v="29.7"/>
    <n v="0"/>
    <x v="1"/>
    <x v="1"/>
    <n v="4399.7309999999998"/>
  </r>
  <r>
    <n v="41"/>
    <x v="0"/>
    <n v="31.02"/>
    <n v="0"/>
    <x v="1"/>
    <x v="1"/>
    <n v="6185.3208000000004"/>
  </r>
  <r>
    <n v="44"/>
    <x v="0"/>
    <n v="43.89"/>
    <n v="2"/>
    <x v="0"/>
    <x v="1"/>
    <n v="46200.985099999998"/>
  </r>
  <r>
    <n v="45"/>
    <x v="1"/>
    <n v="21.375"/>
    <n v="0"/>
    <x v="1"/>
    <x v="2"/>
    <n v="7222.7862500000001"/>
  </r>
  <r>
    <n v="55"/>
    <x v="0"/>
    <n v="40.81"/>
    <n v="3"/>
    <x v="1"/>
    <x v="1"/>
    <n v="12485.8009"/>
  </r>
  <r>
    <n v="60"/>
    <x v="1"/>
    <n v="31.35"/>
    <n v="3"/>
    <x v="0"/>
    <x v="2"/>
    <n v="46130.5265"/>
  </r>
  <r>
    <n v="56"/>
    <x v="1"/>
    <n v="36.1"/>
    <n v="3"/>
    <x v="1"/>
    <x v="0"/>
    <n v="12363.547"/>
  </r>
  <r>
    <n v="49"/>
    <x v="0"/>
    <n v="23.18"/>
    <n v="2"/>
    <x v="1"/>
    <x v="2"/>
    <n v="10156.7832"/>
  </r>
  <r>
    <n v="21"/>
    <x v="0"/>
    <n v="17.399999999999999"/>
    <n v="1"/>
    <x v="1"/>
    <x v="0"/>
    <n v="2585.2689999999998"/>
  </r>
  <r>
    <n v="19"/>
    <x v="1"/>
    <n v="20.3"/>
    <n v="0"/>
    <x v="1"/>
    <x v="0"/>
    <n v="1242.26"/>
  </r>
  <r>
    <n v="39"/>
    <x v="1"/>
    <n v="35.299999999999997"/>
    <n v="2"/>
    <x v="0"/>
    <x v="0"/>
    <n v="40103.89"/>
  </r>
  <r>
    <n v="53"/>
    <x v="1"/>
    <n v="24.32"/>
    <n v="0"/>
    <x v="1"/>
    <x v="2"/>
    <n v="9863.4717999999993"/>
  </r>
  <r>
    <n v="33"/>
    <x v="0"/>
    <n v="18.5"/>
    <n v="1"/>
    <x v="1"/>
    <x v="0"/>
    <n v="4766.0219999999999"/>
  </r>
  <r>
    <n v="53"/>
    <x v="1"/>
    <n v="26.41"/>
    <n v="2"/>
    <x v="1"/>
    <x v="3"/>
    <n v="11244.376899999999"/>
  </r>
  <r>
    <n v="42"/>
    <x v="1"/>
    <n v="26.125"/>
    <n v="2"/>
    <x v="1"/>
    <x v="3"/>
    <n v="7729.6457499999997"/>
  </r>
  <r>
    <n v="40"/>
    <x v="1"/>
    <n v="41.69"/>
    <n v="0"/>
    <x v="1"/>
    <x v="1"/>
    <n v="5438.7491"/>
  </r>
  <r>
    <n v="47"/>
    <x v="0"/>
    <n v="24.1"/>
    <n v="1"/>
    <x v="1"/>
    <x v="0"/>
    <n v="26236.579969999999"/>
  </r>
  <r>
    <n v="27"/>
    <x v="1"/>
    <n v="31.13"/>
    <n v="1"/>
    <x v="0"/>
    <x v="1"/>
    <n v="34806.467700000001"/>
  </r>
  <r>
    <n v="21"/>
    <x v="1"/>
    <n v="27.36"/>
    <n v="0"/>
    <x v="1"/>
    <x v="3"/>
    <n v="2104.1134000000002"/>
  </r>
  <r>
    <n v="47"/>
    <x v="1"/>
    <n v="36.200000000000003"/>
    <n v="1"/>
    <x v="1"/>
    <x v="0"/>
    <n v="8068.1850000000004"/>
  </r>
  <r>
    <n v="20"/>
    <x v="1"/>
    <n v="32.395000000000003"/>
    <n v="1"/>
    <x v="1"/>
    <x v="2"/>
    <n v="2362.2290499999999"/>
  </r>
  <r>
    <n v="24"/>
    <x v="1"/>
    <n v="23.655000000000001"/>
    <n v="0"/>
    <x v="1"/>
    <x v="2"/>
    <n v="2352.9684499999998"/>
  </r>
  <r>
    <n v="27"/>
    <x v="0"/>
    <n v="34.799999999999997"/>
    <n v="1"/>
    <x v="1"/>
    <x v="0"/>
    <n v="3577.9989999999998"/>
  </r>
  <r>
    <n v="26"/>
    <x v="0"/>
    <n v="40.185000000000002"/>
    <n v="0"/>
    <x v="1"/>
    <x v="2"/>
    <n v="3201.2451500000002"/>
  </r>
  <r>
    <n v="53"/>
    <x v="0"/>
    <n v="32.299999999999997"/>
    <n v="2"/>
    <x v="1"/>
    <x v="3"/>
    <n v="29186.482360000002"/>
  </r>
  <r>
    <n v="41"/>
    <x v="1"/>
    <n v="35.75"/>
    <n v="1"/>
    <x v="0"/>
    <x v="1"/>
    <n v="40273.645499999999"/>
  </r>
  <r>
    <n v="56"/>
    <x v="1"/>
    <n v="33.725000000000001"/>
    <n v="0"/>
    <x v="1"/>
    <x v="2"/>
    <n v="10976.24575"/>
  </r>
  <r>
    <n v="23"/>
    <x v="0"/>
    <n v="39.270000000000003"/>
    <n v="2"/>
    <x v="1"/>
    <x v="1"/>
    <n v="3500.6122999999998"/>
  </r>
  <r>
    <n v="21"/>
    <x v="0"/>
    <n v="34.869999999999997"/>
    <n v="0"/>
    <x v="1"/>
    <x v="1"/>
    <n v="2020.5523000000001"/>
  </r>
  <r>
    <n v="50"/>
    <x v="0"/>
    <n v="44.744999999999997"/>
    <n v="0"/>
    <x v="1"/>
    <x v="3"/>
    <n v="9541.6955500000004"/>
  </r>
  <r>
    <n v="53"/>
    <x v="1"/>
    <n v="41.47"/>
    <n v="0"/>
    <x v="1"/>
    <x v="1"/>
    <n v="9504.3102999999992"/>
  </r>
  <r>
    <n v="34"/>
    <x v="0"/>
    <n v="26.41"/>
    <n v="1"/>
    <x v="1"/>
    <x v="2"/>
    <n v="5385.3379000000004"/>
  </r>
  <r>
    <n v="47"/>
    <x v="0"/>
    <n v="29.545000000000002"/>
    <n v="1"/>
    <x v="1"/>
    <x v="2"/>
    <n v="8930.9345499999999"/>
  </r>
  <r>
    <n v="33"/>
    <x v="0"/>
    <n v="32.9"/>
    <n v="2"/>
    <x v="1"/>
    <x v="0"/>
    <n v="5375.0379999999996"/>
  </r>
  <r>
    <n v="51"/>
    <x v="0"/>
    <n v="38.06"/>
    <n v="0"/>
    <x v="0"/>
    <x v="1"/>
    <n v="44400.4064"/>
  </r>
  <r>
    <n v="49"/>
    <x v="1"/>
    <n v="28.69"/>
    <n v="3"/>
    <x v="1"/>
    <x v="2"/>
    <n v="10264.4421"/>
  </r>
  <r>
    <n v="31"/>
    <x v="0"/>
    <n v="30.495000000000001"/>
    <n v="3"/>
    <x v="1"/>
    <x v="3"/>
    <n v="6113.2310500000003"/>
  </r>
  <r>
    <n v="36"/>
    <x v="0"/>
    <n v="27.74"/>
    <n v="0"/>
    <x v="1"/>
    <x v="3"/>
    <n v="5469.0065999999997"/>
  </r>
  <r>
    <n v="18"/>
    <x v="1"/>
    <n v="35.200000000000003"/>
    <n v="1"/>
    <x v="1"/>
    <x v="1"/>
    <n v="1727.54"/>
  </r>
  <r>
    <n v="50"/>
    <x v="0"/>
    <n v="23.54"/>
    <n v="2"/>
    <x v="1"/>
    <x v="1"/>
    <n v="10107.220600000001"/>
  </r>
  <r>
    <n v="43"/>
    <x v="0"/>
    <n v="30.684999999999999"/>
    <n v="2"/>
    <x v="1"/>
    <x v="2"/>
    <n v="8310.8391499999998"/>
  </r>
  <r>
    <n v="20"/>
    <x v="1"/>
    <n v="40.47"/>
    <n v="0"/>
    <x v="1"/>
    <x v="3"/>
    <n v="1984.4532999999999"/>
  </r>
  <r>
    <n v="24"/>
    <x v="0"/>
    <n v="22.6"/>
    <n v="0"/>
    <x v="1"/>
    <x v="0"/>
    <n v="2457.502"/>
  </r>
  <r>
    <n v="60"/>
    <x v="1"/>
    <n v="28.9"/>
    <n v="0"/>
    <x v="1"/>
    <x v="0"/>
    <n v="12146.971"/>
  </r>
  <r>
    <n v="49"/>
    <x v="0"/>
    <n v="22.61"/>
    <n v="1"/>
    <x v="1"/>
    <x v="2"/>
    <n v="9566.9909000000007"/>
  </r>
  <r>
    <n v="60"/>
    <x v="1"/>
    <n v="24.32"/>
    <n v="1"/>
    <x v="1"/>
    <x v="2"/>
    <n v="13112.604799999999"/>
  </r>
  <r>
    <n v="51"/>
    <x v="0"/>
    <n v="36.67"/>
    <n v="2"/>
    <x v="1"/>
    <x v="2"/>
    <n v="10848.1343"/>
  </r>
  <r>
    <n v="58"/>
    <x v="0"/>
    <n v="33.44"/>
    <n v="0"/>
    <x v="1"/>
    <x v="2"/>
    <n v="12231.613600000001"/>
  </r>
  <r>
    <n v="51"/>
    <x v="0"/>
    <n v="40.659999999999997"/>
    <n v="0"/>
    <x v="1"/>
    <x v="3"/>
    <n v="9875.6803999999993"/>
  </r>
  <r>
    <n v="53"/>
    <x v="1"/>
    <n v="36.6"/>
    <n v="3"/>
    <x v="1"/>
    <x v="0"/>
    <n v="11264.540999999999"/>
  </r>
  <r>
    <n v="62"/>
    <x v="1"/>
    <n v="37.4"/>
    <n v="0"/>
    <x v="1"/>
    <x v="0"/>
    <n v="12979.358"/>
  </r>
  <r>
    <n v="19"/>
    <x v="1"/>
    <n v="35.4"/>
    <n v="0"/>
    <x v="1"/>
    <x v="0"/>
    <n v="1263.249"/>
  </r>
  <r>
    <n v="50"/>
    <x v="0"/>
    <n v="27.074999999999999"/>
    <n v="1"/>
    <x v="1"/>
    <x v="3"/>
    <n v="10106.134249999999"/>
  </r>
  <r>
    <n v="30"/>
    <x v="0"/>
    <n v="39.049999999999997"/>
    <n v="3"/>
    <x v="0"/>
    <x v="1"/>
    <n v="40932.429499999998"/>
  </r>
  <r>
    <n v="41"/>
    <x v="1"/>
    <n v="28.405000000000001"/>
    <n v="1"/>
    <x v="1"/>
    <x v="2"/>
    <n v="6664.68595"/>
  </r>
  <r>
    <n v="29"/>
    <x v="0"/>
    <n v="21.754999999999999"/>
    <n v="1"/>
    <x v="0"/>
    <x v="3"/>
    <n v="16657.71745"/>
  </r>
  <r>
    <n v="18"/>
    <x v="0"/>
    <n v="40.28"/>
    <n v="0"/>
    <x v="1"/>
    <x v="3"/>
    <n v="2217.6012000000001"/>
  </r>
  <r>
    <n v="41"/>
    <x v="0"/>
    <n v="36.08"/>
    <n v="1"/>
    <x v="1"/>
    <x v="1"/>
    <n v="6781.3541999999998"/>
  </r>
  <r>
    <n v="35"/>
    <x v="1"/>
    <n v="24.42"/>
    <n v="3"/>
    <x v="0"/>
    <x v="1"/>
    <n v="19361.998800000001"/>
  </r>
  <r>
    <n v="53"/>
    <x v="1"/>
    <n v="21.4"/>
    <n v="1"/>
    <x v="1"/>
    <x v="0"/>
    <n v="10065.413"/>
  </r>
  <r>
    <n v="24"/>
    <x v="0"/>
    <n v="30.1"/>
    <n v="3"/>
    <x v="1"/>
    <x v="0"/>
    <n v="4234.9269999999997"/>
  </r>
  <r>
    <n v="48"/>
    <x v="0"/>
    <n v="27.265000000000001"/>
    <n v="1"/>
    <x v="1"/>
    <x v="3"/>
    <n v="9447.2503500000003"/>
  </r>
  <r>
    <n v="59"/>
    <x v="0"/>
    <n v="32.1"/>
    <n v="3"/>
    <x v="1"/>
    <x v="0"/>
    <n v="14007.222"/>
  </r>
  <r>
    <n v="49"/>
    <x v="0"/>
    <n v="34.770000000000003"/>
    <n v="1"/>
    <x v="1"/>
    <x v="2"/>
    <n v="9583.8932999999997"/>
  </r>
  <r>
    <n v="37"/>
    <x v="0"/>
    <n v="38.39"/>
    <n v="0"/>
    <x v="0"/>
    <x v="1"/>
    <n v="40419.019099999998"/>
  </r>
  <r>
    <n v="26"/>
    <x v="1"/>
    <n v="23.7"/>
    <n v="2"/>
    <x v="1"/>
    <x v="0"/>
    <n v="3484.3310000000001"/>
  </r>
  <r>
    <n v="23"/>
    <x v="1"/>
    <n v="31.73"/>
    <n v="3"/>
    <x v="0"/>
    <x v="3"/>
    <n v="36189.101699999999"/>
  </r>
  <r>
    <n v="29"/>
    <x v="1"/>
    <n v="35.5"/>
    <n v="2"/>
    <x v="0"/>
    <x v="0"/>
    <n v="44585.455869999998"/>
  </r>
  <r>
    <n v="45"/>
    <x v="1"/>
    <n v="24.035"/>
    <n v="2"/>
    <x v="1"/>
    <x v="3"/>
    <n v="8604.4836500000001"/>
  </r>
  <r>
    <n v="27"/>
    <x v="1"/>
    <n v="29.15"/>
    <n v="0"/>
    <x v="0"/>
    <x v="1"/>
    <n v="18246.495500000001"/>
  </r>
  <r>
    <n v="53"/>
    <x v="1"/>
    <n v="34.104999999999997"/>
    <n v="0"/>
    <x v="0"/>
    <x v="3"/>
    <n v="43254.417950000003"/>
  </r>
  <r>
    <n v="31"/>
    <x v="0"/>
    <n v="26.62"/>
    <n v="0"/>
    <x v="1"/>
    <x v="1"/>
    <n v="3757.8447999999999"/>
  </r>
  <r>
    <n v="50"/>
    <x v="1"/>
    <n v="26.41"/>
    <n v="0"/>
    <x v="1"/>
    <x v="2"/>
    <n v="8827.2098999999998"/>
  </r>
  <r>
    <n v="50"/>
    <x v="0"/>
    <n v="30.114999999999998"/>
    <n v="1"/>
    <x v="1"/>
    <x v="2"/>
    <n v="9910.3598500000007"/>
  </r>
  <r>
    <n v="34"/>
    <x v="1"/>
    <n v="27"/>
    <n v="2"/>
    <x v="1"/>
    <x v="0"/>
    <n v="11737.848840000001"/>
  </r>
  <r>
    <n v="19"/>
    <x v="1"/>
    <n v="21.754999999999999"/>
    <n v="0"/>
    <x v="1"/>
    <x v="2"/>
    <n v="1627.2824499999999"/>
  </r>
  <r>
    <n v="47"/>
    <x v="0"/>
    <n v="36"/>
    <n v="1"/>
    <x v="1"/>
    <x v="0"/>
    <n v="8556.9069999999992"/>
  </r>
  <r>
    <n v="28"/>
    <x v="1"/>
    <n v="30.875"/>
    <n v="0"/>
    <x v="1"/>
    <x v="2"/>
    <n v="3062.5082499999999"/>
  </r>
  <r>
    <n v="37"/>
    <x v="0"/>
    <n v="26.4"/>
    <n v="0"/>
    <x v="0"/>
    <x v="1"/>
    <n v="19539.242999999999"/>
  </r>
  <r>
    <n v="21"/>
    <x v="1"/>
    <n v="28.975000000000001"/>
    <n v="0"/>
    <x v="1"/>
    <x v="2"/>
    <n v="1906.35825"/>
  </r>
  <r>
    <n v="64"/>
    <x v="1"/>
    <n v="37.905000000000001"/>
    <n v="0"/>
    <x v="1"/>
    <x v="2"/>
    <n v="14210.53595"/>
  </r>
  <r>
    <n v="58"/>
    <x v="0"/>
    <n v="22.77"/>
    <n v="0"/>
    <x v="1"/>
    <x v="1"/>
    <n v="11833.782300000001"/>
  </r>
  <r>
    <n v="24"/>
    <x v="1"/>
    <n v="33.630000000000003"/>
    <n v="4"/>
    <x v="1"/>
    <x v="3"/>
    <n v="17128.426080000001"/>
  </r>
  <r>
    <n v="31"/>
    <x v="1"/>
    <n v="27.645"/>
    <n v="2"/>
    <x v="1"/>
    <x v="3"/>
    <n v="5031.26955"/>
  </r>
  <r>
    <n v="39"/>
    <x v="0"/>
    <n v="22.8"/>
    <n v="3"/>
    <x v="1"/>
    <x v="3"/>
    <n v="7985.8149999999996"/>
  </r>
  <r>
    <n v="47"/>
    <x v="0"/>
    <n v="27.83"/>
    <n v="0"/>
    <x v="0"/>
    <x v="1"/>
    <n v="23065.420699999999"/>
  </r>
  <r>
    <n v="30"/>
    <x v="1"/>
    <n v="37.43"/>
    <n v="3"/>
    <x v="1"/>
    <x v="3"/>
    <n v="5428.7277000000004"/>
  </r>
  <r>
    <n v="18"/>
    <x v="1"/>
    <n v="38.17"/>
    <n v="0"/>
    <x v="0"/>
    <x v="1"/>
    <n v="36307.798300000002"/>
  </r>
  <r>
    <n v="22"/>
    <x v="0"/>
    <n v="34.58"/>
    <n v="2"/>
    <x v="1"/>
    <x v="3"/>
    <n v="3925.7582000000002"/>
  </r>
  <r>
    <n v="23"/>
    <x v="1"/>
    <n v="35.200000000000003"/>
    <n v="1"/>
    <x v="1"/>
    <x v="0"/>
    <n v="2416.9549999999999"/>
  </r>
  <r>
    <n v="33"/>
    <x v="1"/>
    <n v="27.1"/>
    <n v="1"/>
    <x v="0"/>
    <x v="0"/>
    <n v="19040.876"/>
  </r>
  <r>
    <n v="27"/>
    <x v="1"/>
    <n v="26.03"/>
    <n v="0"/>
    <x v="1"/>
    <x v="3"/>
    <n v="3070.8087"/>
  </r>
  <r>
    <n v="45"/>
    <x v="0"/>
    <n v="25.175000000000001"/>
    <n v="2"/>
    <x v="1"/>
    <x v="3"/>
    <n v="9095.0682500000003"/>
  </r>
  <r>
    <n v="57"/>
    <x v="0"/>
    <n v="31.824999999999999"/>
    <n v="0"/>
    <x v="1"/>
    <x v="2"/>
    <n v="11842.623750000001"/>
  </r>
  <r>
    <n v="47"/>
    <x v="1"/>
    <n v="32.299999999999997"/>
    <n v="1"/>
    <x v="1"/>
    <x v="0"/>
    <n v="8062.7640000000001"/>
  </r>
  <r>
    <n v="42"/>
    <x v="0"/>
    <n v="29"/>
    <n v="1"/>
    <x v="1"/>
    <x v="0"/>
    <n v="7050.6419999999998"/>
  </r>
  <r>
    <n v="64"/>
    <x v="0"/>
    <n v="39.700000000000003"/>
    <n v="0"/>
    <x v="1"/>
    <x v="0"/>
    <n v="14319.031000000001"/>
  </r>
  <r>
    <n v="38"/>
    <x v="0"/>
    <n v="19.475000000000001"/>
    <n v="2"/>
    <x v="1"/>
    <x v="2"/>
    <n v="6933.2422500000002"/>
  </r>
  <r>
    <n v="61"/>
    <x v="1"/>
    <n v="36.1"/>
    <n v="3"/>
    <x v="1"/>
    <x v="0"/>
    <n v="27941.28758"/>
  </r>
  <r>
    <n v="53"/>
    <x v="0"/>
    <n v="26.7"/>
    <n v="2"/>
    <x v="1"/>
    <x v="0"/>
    <n v="11150.78"/>
  </r>
  <r>
    <n v="44"/>
    <x v="0"/>
    <n v="36.479999999999997"/>
    <n v="0"/>
    <x v="1"/>
    <x v="3"/>
    <n v="12797.20962"/>
  </r>
  <r>
    <n v="19"/>
    <x v="0"/>
    <n v="28.88"/>
    <n v="0"/>
    <x v="0"/>
    <x v="2"/>
    <n v="17748.5062"/>
  </r>
  <r>
    <n v="41"/>
    <x v="1"/>
    <n v="34.200000000000003"/>
    <n v="2"/>
    <x v="1"/>
    <x v="2"/>
    <n v="7261.741"/>
  </r>
  <r>
    <n v="51"/>
    <x v="1"/>
    <n v="33.33"/>
    <n v="3"/>
    <x v="1"/>
    <x v="1"/>
    <n v="10560.4917"/>
  </r>
  <r>
    <n v="40"/>
    <x v="1"/>
    <n v="32.299999999999997"/>
    <n v="2"/>
    <x v="1"/>
    <x v="2"/>
    <n v="6986.6970000000001"/>
  </r>
  <r>
    <n v="45"/>
    <x v="1"/>
    <n v="39.805"/>
    <n v="0"/>
    <x v="1"/>
    <x v="3"/>
    <n v="7448.4039499999999"/>
  </r>
  <r>
    <n v="35"/>
    <x v="1"/>
    <n v="34.32"/>
    <n v="3"/>
    <x v="1"/>
    <x v="1"/>
    <n v="5934.3797999999997"/>
  </r>
  <r>
    <n v="53"/>
    <x v="1"/>
    <n v="28.88"/>
    <n v="0"/>
    <x v="1"/>
    <x v="2"/>
    <n v="9869.8101999999999"/>
  </r>
  <r>
    <n v="30"/>
    <x v="1"/>
    <n v="24.4"/>
    <n v="3"/>
    <x v="0"/>
    <x v="0"/>
    <n v="18259.216"/>
  </r>
  <r>
    <n v="18"/>
    <x v="1"/>
    <n v="41.14"/>
    <n v="0"/>
    <x v="1"/>
    <x v="1"/>
    <n v="1146.7965999999999"/>
  </r>
  <r>
    <n v="51"/>
    <x v="1"/>
    <n v="35.97"/>
    <n v="1"/>
    <x v="1"/>
    <x v="1"/>
    <n v="9386.1612999999998"/>
  </r>
  <r>
    <n v="50"/>
    <x v="0"/>
    <n v="27.6"/>
    <n v="1"/>
    <x v="0"/>
    <x v="0"/>
    <n v="24520.263999999999"/>
  </r>
  <r>
    <n v="31"/>
    <x v="0"/>
    <n v="29.26"/>
    <n v="1"/>
    <x v="1"/>
    <x v="1"/>
    <n v="4350.5144"/>
  </r>
  <r>
    <n v="35"/>
    <x v="0"/>
    <n v="27.7"/>
    <n v="3"/>
    <x v="1"/>
    <x v="0"/>
    <n v="6414.1779999999999"/>
  </r>
  <r>
    <n v="60"/>
    <x v="1"/>
    <n v="36.954999999999998"/>
    <n v="0"/>
    <x v="1"/>
    <x v="3"/>
    <n v="12741.167450000001"/>
  </r>
  <r>
    <n v="21"/>
    <x v="1"/>
    <n v="36.86"/>
    <n v="0"/>
    <x v="1"/>
    <x v="2"/>
    <n v="1917.3184000000001"/>
  </r>
  <r>
    <n v="29"/>
    <x v="1"/>
    <n v="22.515000000000001"/>
    <n v="3"/>
    <x v="1"/>
    <x v="3"/>
    <n v="5209.5788499999999"/>
  </r>
  <r>
    <n v="62"/>
    <x v="0"/>
    <n v="29.92"/>
    <n v="0"/>
    <x v="1"/>
    <x v="1"/>
    <n v="13457.960800000001"/>
  </r>
  <r>
    <n v="39"/>
    <x v="0"/>
    <n v="41.8"/>
    <n v="0"/>
    <x v="1"/>
    <x v="1"/>
    <n v="5662.2250000000004"/>
  </r>
  <r>
    <n v="19"/>
    <x v="1"/>
    <n v="27.6"/>
    <n v="0"/>
    <x v="1"/>
    <x v="0"/>
    <n v="1252.4069999999999"/>
  </r>
  <r>
    <n v="22"/>
    <x v="0"/>
    <n v="23.18"/>
    <n v="0"/>
    <x v="1"/>
    <x v="3"/>
    <n v="2731.9122000000002"/>
  </r>
  <r>
    <n v="53"/>
    <x v="1"/>
    <n v="20.9"/>
    <n v="0"/>
    <x v="0"/>
    <x v="1"/>
    <n v="21195.817999999999"/>
  </r>
  <r>
    <n v="39"/>
    <x v="0"/>
    <n v="31.92"/>
    <n v="2"/>
    <x v="1"/>
    <x v="2"/>
    <n v="7209.4917999999998"/>
  </r>
  <r>
    <n v="27"/>
    <x v="1"/>
    <n v="28.5"/>
    <n v="0"/>
    <x v="0"/>
    <x v="2"/>
    <n v="18310.741999999998"/>
  </r>
  <r>
    <n v="30"/>
    <x v="1"/>
    <n v="44.22"/>
    <n v="2"/>
    <x v="1"/>
    <x v="1"/>
    <n v="4266.1657999999998"/>
  </r>
  <r>
    <n v="30"/>
    <x v="0"/>
    <n v="22.895"/>
    <n v="1"/>
    <x v="1"/>
    <x v="3"/>
    <n v="4719.52405"/>
  </r>
  <r>
    <n v="58"/>
    <x v="0"/>
    <n v="33.1"/>
    <n v="0"/>
    <x v="1"/>
    <x v="0"/>
    <n v="11848.141"/>
  </r>
  <r>
    <n v="33"/>
    <x v="1"/>
    <n v="24.795000000000002"/>
    <n v="0"/>
    <x v="0"/>
    <x v="3"/>
    <n v="17904.527050000001"/>
  </r>
  <r>
    <n v="42"/>
    <x v="0"/>
    <n v="26.18"/>
    <n v="1"/>
    <x v="1"/>
    <x v="1"/>
    <n v="7046.7222000000002"/>
  </r>
  <r>
    <n v="64"/>
    <x v="0"/>
    <n v="35.97"/>
    <n v="0"/>
    <x v="1"/>
    <x v="1"/>
    <n v="14313.846299999999"/>
  </r>
  <r>
    <n v="21"/>
    <x v="1"/>
    <n v="22.3"/>
    <n v="1"/>
    <x v="1"/>
    <x v="0"/>
    <n v="2103.08"/>
  </r>
  <r>
    <n v="18"/>
    <x v="0"/>
    <n v="42.24"/>
    <n v="0"/>
    <x v="0"/>
    <x v="1"/>
    <n v="38792.685599999997"/>
  </r>
  <r>
    <n v="23"/>
    <x v="1"/>
    <n v="26.51"/>
    <n v="0"/>
    <x v="1"/>
    <x v="1"/>
    <n v="1815.8759"/>
  </r>
  <r>
    <n v="45"/>
    <x v="0"/>
    <n v="35.814999999999998"/>
    <n v="0"/>
    <x v="1"/>
    <x v="2"/>
    <n v="7731.8578500000003"/>
  </r>
  <r>
    <n v="40"/>
    <x v="0"/>
    <n v="41.42"/>
    <n v="1"/>
    <x v="1"/>
    <x v="2"/>
    <n v="28476.734990000001"/>
  </r>
  <r>
    <n v="19"/>
    <x v="0"/>
    <n v="36.575000000000003"/>
    <n v="0"/>
    <x v="1"/>
    <x v="2"/>
    <n v="2136.8822500000001"/>
  </r>
  <r>
    <n v="18"/>
    <x v="1"/>
    <n v="30.14"/>
    <n v="0"/>
    <x v="1"/>
    <x v="1"/>
    <n v="1131.5065999999999"/>
  </r>
  <r>
    <n v="25"/>
    <x v="1"/>
    <n v="25.84"/>
    <n v="1"/>
    <x v="1"/>
    <x v="3"/>
    <n v="3309.7926000000002"/>
  </r>
  <r>
    <n v="46"/>
    <x v="0"/>
    <n v="30.8"/>
    <n v="3"/>
    <x v="1"/>
    <x v="0"/>
    <n v="9414.92"/>
  </r>
  <r>
    <n v="33"/>
    <x v="0"/>
    <n v="42.94"/>
    <n v="3"/>
    <x v="1"/>
    <x v="2"/>
    <n v="6360.9935999999998"/>
  </r>
  <r>
    <n v="54"/>
    <x v="1"/>
    <n v="21.01"/>
    <n v="2"/>
    <x v="1"/>
    <x v="1"/>
    <n v="11013.7119"/>
  </r>
  <r>
    <n v="28"/>
    <x v="1"/>
    <n v="22.515000000000001"/>
    <n v="2"/>
    <x v="1"/>
    <x v="3"/>
    <n v="4428.8878500000001"/>
  </r>
  <r>
    <n v="36"/>
    <x v="1"/>
    <n v="34.43"/>
    <n v="2"/>
    <x v="1"/>
    <x v="1"/>
    <n v="5584.3056999999999"/>
  </r>
  <r>
    <n v="20"/>
    <x v="0"/>
    <n v="31.46"/>
    <n v="0"/>
    <x v="1"/>
    <x v="1"/>
    <n v="1877.9294"/>
  </r>
  <r>
    <n v="24"/>
    <x v="0"/>
    <n v="24.225000000000001"/>
    <n v="0"/>
    <x v="1"/>
    <x v="2"/>
    <n v="2842.7607499999999"/>
  </r>
  <r>
    <n v="23"/>
    <x v="1"/>
    <n v="37.1"/>
    <n v="3"/>
    <x v="1"/>
    <x v="0"/>
    <n v="3597.596"/>
  </r>
  <r>
    <n v="47"/>
    <x v="0"/>
    <n v="26.125"/>
    <n v="1"/>
    <x v="0"/>
    <x v="3"/>
    <n v="23401.30575"/>
  </r>
  <r>
    <n v="33"/>
    <x v="0"/>
    <n v="35.53"/>
    <n v="0"/>
    <x v="0"/>
    <x v="2"/>
    <n v="55135.402090000003"/>
  </r>
  <r>
    <n v="45"/>
    <x v="1"/>
    <n v="33.700000000000003"/>
    <n v="1"/>
    <x v="1"/>
    <x v="0"/>
    <n v="7445.9179999999997"/>
  </r>
  <r>
    <n v="26"/>
    <x v="1"/>
    <n v="17.670000000000002"/>
    <n v="0"/>
    <x v="1"/>
    <x v="2"/>
    <n v="2680.9493000000002"/>
  </r>
  <r>
    <n v="18"/>
    <x v="0"/>
    <n v="31.13"/>
    <n v="0"/>
    <x v="1"/>
    <x v="1"/>
    <n v="1621.8827000000001"/>
  </r>
  <r>
    <n v="44"/>
    <x v="0"/>
    <n v="29.81"/>
    <n v="2"/>
    <x v="1"/>
    <x v="1"/>
    <n v="8219.2039000000004"/>
  </r>
  <r>
    <n v="60"/>
    <x v="1"/>
    <n v="24.32"/>
    <n v="0"/>
    <x v="1"/>
    <x v="2"/>
    <n v="12523.604799999999"/>
  </r>
  <r>
    <n v="64"/>
    <x v="0"/>
    <n v="31.824999999999999"/>
    <n v="2"/>
    <x v="1"/>
    <x v="3"/>
    <n v="16069.08475"/>
  </r>
  <r>
    <n v="56"/>
    <x v="1"/>
    <n v="31.79"/>
    <n v="2"/>
    <x v="0"/>
    <x v="1"/>
    <n v="43813.866099999999"/>
  </r>
  <r>
    <n v="36"/>
    <x v="1"/>
    <n v="28.024999999999999"/>
    <n v="1"/>
    <x v="0"/>
    <x v="3"/>
    <n v="20773.62775"/>
  </r>
  <r>
    <n v="41"/>
    <x v="1"/>
    <n v="30.78"/>
    <n v="3"/>
    <x v="0"/>
    <x v="3"/>
    <n v="39597.407200000001"/>
  </r>
  <r>
    <n v="39"/>
    <x v="1"/>
    <n v="21.85"/>
    <n v="1"/>
    <x v="1"/>
    <x v="2"/>
    <n v="6117.4944999999998"/>
  </r>
  <r>
    <n v="63"/>
    <x v="1"/>
    <n v="33.1"/>
    <n v="0"/>
    <x v="1"/>
    <x v="0"/>
    <n v="13393.755999999999"/>
  </r>
  <r>
    <n v="36"/>
    <x v="0"/>
    <n v="25.84"/>
    <n v="0"/>
    <x v="1"/>
    <x v="2"/>
    <n v="5266.3656000000001"/>
  </r>
  <r>
    <n v="28"/>
    <x v="0"/>
    <n v="23.844999999999999"/>
    <n v="2"/>
    <x v="1"/>
    <x v="2"/>
    <n v="4719.7365499999996"/>
  </r>
  <r>
    <n v="58"/>
    <x v="1"/>
    <n v="34.39"/>
    <n v="0"/>
    <x v="1"/>
    <x v="2"/>
    <n v="11743.9341"/>
  </r>
  <r>
    <n v="36"/>
    <x v="1"/>
    <n v="33.82"/>
    <n v="1"/>
    <x v="1"/>
    <x v="2"/>
    <n v="5377.4578000000001"/>
  </r>
  <r>
    <n v="42"/>
    <x v="1"/>
    <n v="35.97"/>
    <n v="2"/>
    <x v="1"/>
    <x v="1"/>
    <n v="7160.3302999999996"/>
  </r>
  <r>
    <n v="36"/>
    <x v="1"/>
    <n v="31.5"/>
    <n v="0"/>
    <x v="1"/>
    <x v="0"/>
    <n v="4402.2330000000002"/>
  </r>
  <r>
    <n v="56"/>
    <x v="0"/>
    <n v="28.31"/>
    <n v="0"/>
    <x v="1"/>
    <x v="3"/>
    <n v="11657.7189"/>
  </r>
  <r>
    <n v="35"/>
    <x v="0"/>
    <n v="23.465"/>
    <n v="2"/>
    <x v="1"/>
    <x v="3"/>
    <n v="6402.2913500000004"/>
  </r>
  <r>
    <n v="59"/>
    <x v="0"/>
    <n v="31.35"/>
    <n v="0"/>
    <x v="1"/>
    <x v="2"/>
    <n v="12622.1795"/>
  </r>
  <r>
    <n v="21"/>
    <x v="1"/>
    <n v="31.1"/>
    <n v="0"/>
    <x v="1"/>
    <x v="0"/>
    <n v="1526.3119999999999"/>
  </r>
  <r>
    <n v="59"/>
    <x v="1"/>
    <n v="24.7"/>
    <n v="0"/>
    <x v="1"/>
    <x v="3"/>
    <n v="12323.936"/>
  </r>
  <r>
    <n v="23"/>
    <x v="0"/>
    <n v="32.78"/>
    <n v="2"/>
    <x v="0"/>
    <x v="1"/>
    <n v="36021.011200000001"/>
  </r>
  <r>
    <n v="57"/>
    <x v="0"/>
    <n v="29.81"/>
    <n v="0"/>
    <x v="0"/>
    <x v="1"/>
    <n v="27533.912899999999"/>
  </r>
  <r>
    <n v="53"/>
    <x v="1"/>
    <n v="30.495000000000001"/>
    <n v="0"/>
    <x v="1"/>
    <x v="3"/>
    <n v="10072.055050000001"/>
  </r>
  <r>
    <n v="60"/>
    <x v="0"/>
    <n v="32.450000000000003"/>
    <n v="0"/>
    <x v="0"/>
    <x v="1"/>
    <n v="45008.955499999996"/>
  </r>
  <r>
    <n v="51"/>
    <x v="0"/>
    <n v="34.200000000000003"/>
    <n v="1"/>
    <x v="1"/>
    <x v="0"/>
    <n v="9872.7009999999991"/>
  </r>
  <r>
    <n v="23"/>
    <x v="1"/>
    <n v="50.38"/>
    <n v="1"/>
    <x v="1"/>
    <x v="1"/>
    <n v="2438.0551999999998"/>
  </r>
  <r>
    <n v="27"/>
    <x v="0"/>
    <n v="24.1"/>
    <n v="0"/>
    <x v="1"/>
    <x v="0"/>
    <n v="2974.1260000000002"/>
  </r>
  <r>
    <n v="55"/>
    <x v="1"/>
    <n v="32.774999999999999"/>
    <n v="0"/>
    <x v="1"/>
    <x v="2"/>
    <n v="10601.632250000001"/>
  </r>
  <r>
    <n v="37"/>
    <x v="0"/>
    <n v="30.78"/>
    <n v="0"/>
    <x v="0"/>
    <x v="3"/>
    <n v="37270.1512"/>
  </r>
  <r>
    <n v="61"/>
    <x v="1"/>
    <n v="32.299999999999997"/>
    <n v="2"/>
    <x v="1"/>
    <x v="2"/>
    <n v="14119.62"/>
  </r>
  <r>
    <n v="46"/>
    <x v="0"/>
    <n v="35.53"/>
    <n v="0"/>
    <x v="0"/>
    <x v="3"/>
    <n v="42111.664700000001"/>
  </r>
  <r>
    <n v="53"/>
    <x v="0"/>
    <n v="23.75"/>
    <n v="2"/>
    <x v="1"/>
    <x v="3"/>
    <n v="11729.6795"/>
  </r>
  <r>
    <n v="49"/>
    <x v="0"/>
    <n v="23.844999999999999"/>
    <n v="3"/>
    <x v="0"/>
    <x v="3"/>
    <n v="24106.912550000001"/>
  </r>
  <r>
    <n v="20"/>
    <x v="0"/>
    <n v="29.6"/>
    <n v="0"/>
    <x v="1"/>
    <x v="0"/>
    <n v="1875.3440000000001"/>
  </r>
  <r>
    <n v="48"/>
    <x v="0"/>
    <n v="33.11"/>
    <n v="0"/>
    <x v="0"/>
    <x v="1"/>
    <n v="40974.164900000003"/>
  </r>
  <r>
    <n v="25"/>
    <x v="1"/>
    <n v="24.13"/>
    <n v="0"/>
    <x v="0"/>
    <x v="2"/>
    <n v="15817.985699999999"/>
  </r>
  <r>
    <n v="25"/>
    <x v="0"/>
    <n v="32.229999999999997"/>
    <n v="1"/>
    <x v="1"/>
    <x v="1"/>
    <n v="18218.161390000001"/>
  </r>
  <r>
    <n v="57"/>
    <x v="1"/>
    <n v="28.1"/>
    <n v="0"/>
    <x v="1"/>
    <x v="0"/>
    <n v="10965.446"/>
  </r>
  <r>
    <n v="37"/>
    <x v="0"/>
    <n v="47.6"/>
    <n v="2"/>
    <x v="0"/>
    <x v="0"/>
    <n v="46113.510999999999"/>
  </r>
  <r>
    <n v="38"/>
    <x v="0"/>
    <n v="28"/>
    <n v="3"/>
    <x v="1"/>
    <x v="0"/>
    <n v="7151.0919999999996"/>
  </r>
  <r>
    <n v="55"/>
    <x v="0"/>
    <n v="33.534999999999997"/>
    <n v="2"/>
    <x v="1"/>
    <x v="2"/>
    <n v="12269.68865"/>
  </r>
  <r>
    <n v="36"/>
    <x v="0"/>
    <n v="19.855"/>
    <n v="0"/>
    <x v="1"/>
    <x v="3"/>
    <n v="5458.0464499999998"/>
  </r>
  <r>
    <n v="51"/>
    <x v="1"/>
    <n v="25.4"/>
    <n v="0"/>
    <x v="1"/>
    <x v="0"/>
    <n v="8782.4689999999991"/>
  </r>
  <r>
    <n v="40"/>
    <x v="1"/>
    <n v="29.9"/>
    <n v="2"/>
    <x v="1"/>
    <x v="0"/>
    <n v="6600.3609999999999"/>
  </r>
  <r>
    <n v="18"/>
    <x v="1"/>
    <n v="37.29"/>
    <n v="0"/>
    <x v="1"/>
    <x v="1"/>
    <n v="1141.4450999999999"/>
  </r>
  <r>
    <n v="57"/>
    <x v="1"/>
    <n v="43.7"/>
    <n v="1"/>
    <x v="1"/>
    <x v="0"/>
    <n v="11576.13"/>
  </r>
  <r>
    <n v="61"/>
    <x v="1"/>
    <n v="23.655000000000001"/>
    <n v="0"/>
    <x v="1"/>
    <x v="3"/>
    <n v="13129.603450000001"/>
  </r>
  <r>
    <n v="25"/>
    <x v="0"/>
    <n v="24.3"/>
    <n v="3"/>
    <x v="1"/>
    <x v="0"/>
    <n v="4391.652"/>
  </r>
  <r>
    <n v="50"/>
    <x v="1"/>
    <n v="36.200000000000003"/>
    <n v="0"/>
    <x v="1"/>
    <x v="0"/>
    <n v="8457.8179999999993"/>
  </r>
  <r>
    <n v="26"/>
    <x v="0"/>
    <n v="29.48"/>
    <n v="1"/>
    <x v="1"/>
    <x v="1"/>
    <n v="3392.3652000000002"/>
  </r>
  <r>
    <n v="42"/>
    <x v="1"/>
    <n v="24.86"/>
    <n v="0"/>
    <x v="1"/>
    <x v="1"/>
    <n v="5966.8873999999996"/>
  </r>
  <r>
    <n v="43"/>
    <x v="1"/>
    <n v="30.1"/>
    <n v="1"/>
    <x v="1"/>
    <x v="0"/>
    <n v="6849.0259999999998"/>
  </r>
  <r>
    <n v="44"/>
    <x v="1"/>
    <n v="21.85"/>
    <n v="3"/>
    <x v="1"/>
    <x v="3"/>
    <n v="8891.1394999999993"/>
  </r>
  <r>
    <n v="23"/>
    <x v="0"/>
    <n v="28.12"/>
    <n v="0"/>
    <x v="1"/>
    <x v="2"/>
    <n v="2690.1138000000001"/>
  </r>
  <r>
    <n v="49"/>
    <x v="0"/>
    <n v="27.1"/>
    <n v="1"/>
    <x v="1"/>
    <x v="0"/>
    <n v="26140.3603"/>
  </r>
  <r>
    <n v="33"/>
    <x v="1"/>
    <n v="33.44"/>
    <n v="5"/>
    <x v="1"/>
    <x v="1"/>
    <n v="6653.7885999999999"/>
  </r>
  <r>
    <n v="41"/>
    <x v="1"/>
    <n v="28.8"/>
    <n v="1"/>
    <x v="1"/>
    <x v="0"/>
    <n v="6282.2349999999997"/>
  </r>
  <r>
    <n v="37"/>
    <x v="0"/>
    <n v="29.5"/>
    <n v="2"/>
    <x v="1"/>
    <x v="0"/>
    <n v="6311.9520000000002"/>
  </r>
  <r>
    <n v="22"/>
    <x v="1"/>
    <n v="34.799999999999997"/>
    <n v="3"/>
    <x v="1"/>
    <x v="0"/>
    <n v="3443.0639999999999"/>
  </r>
  <r>
    <n v="23"/>
    <x v="1"/>
    <n v="27.36"/>
    <n v="1"/>
    <x v="1"/>
    <x v="2"/>
    <n v="2789.0574000000001"/>
  </r>
  <r>
    <n v="21"/>
    <x v="0"/>
    <n v="22.135000000000002"/>
    <n v="0"/>
    <x v="1"/>
    <x v="3"/>
    <n v="2585.8506499999999"/>
  </r>
  <r>
    <n v="51"/>
    <x v="0"/>
    <n v="37.049999999999997"/>
    <n v="3"/>
    <x v="0"/>
    <x v="3"/>
    <n v="46255.112500000003"/>
  </r>
  <r>
    <n v="25"/>
    <x v="1"/>
    <n v="26.695"/>
    <n v="4"/>
    <x v="1"/>
    <x v="2"/>
    <n v="4877.9810500000003"/>
  </r>
  <r>
    <n v="32"/>
    <x v="1"/>
    <n v="28.93"/>
    <n v="1"/>
    <x v="0"/>
    <x v="1"/>
    <n v="19719.6947"/>
  </r>
  <r>
    <n v="57"/>
    <x v="1"/>
    <n v="28.975000000000001"/>
    <n v="0"/>
    <x v="0"/>
    <x v="3"/>
    <n v="27218.437249999999"/>
  </r>
  <r>
    <n v="36"/>
    <x v="0"/>
    <n v="30.02"/>
    <n v="0"/>
    <x v="1"/>
    <x v="2"/>
    <n v="5272.1758"/>
  </r>
  <r>
    <n v="22"/>
    <x v="1"/>
    <n v="39.5"/>
    <n v="0"/>
    <x v="1"/>
    <x v="0"/>
    <n v="1682.597"/>
  </r>
  <r>
    <n v="57"/>
    <x v="1"/>
    <n v="33.630000000000003"/>
    <n v="1"/>
    <x v="1"/>
    <x v="2"/>
    <n v="11945.1327"/>
  </r>
  <r>
    <n v="64"/>
    <x v="0"/>
    <n v="26.885000000000002"/>
    <n v="0"/>
    <x v="0"/>
    <x v="2"/>
    <n v="29330.98315"/>
  </r>
  <r>
    <n v="36"/>
    <x v="0"/>
    <n v="29.04"/>
    <n v="4"/>
    <x v="1"/>
    <x v="1"/>
    <n v="7243.8136000000004"/>
  </r>
  <r>
    <n v="54"/>
    <x v="1"/>
    <n v="24.035"/>
    <n v="0"/>
    <x v="1"/>
    <x v="3"/>
    <n v="10422.916649999999"/>
  </r>
  <r>
    <n v="47"/>
    <x v="1"/>
    <n v="38.94"/>
    <n v="2"/>
    <x v="0"/>
    <x v="1"/>
    <n v="44202.653599999998"/>
  </r>
  <r>
    <n v="62"/>
    <x v="1"/>
    <n v="32.11"/>
    <n v="0"/>
    <x v="1"/>
    <x v="3"/>
    <n v="13555.0049"/>
  </r>
  <r>
    <n v="61"/>
    <x v="0"/>
    <n v="44"/>
    <n v="0"/>
    <x v="1"/>
    <x v="0"/>
    <n v="13063.883"/>
  </r>
  <r>
    <n v="43"/>
    <x v="0"/>
    <n v="20.045000000000002"/>
    <n v="2"/>
    <x v="0"/>
    <x v="3"/>
    <n v="19798.054550000001"/>
  </r>
  <r>
    <n v="19"/>
    <x v="1"/>
    <n v="25.555"/>
    <n v="1"/>
    <x v="1"/>
    <x v="2"/>
    <n v="2221.5644499999999"/>
  </r>
  <r>
    <n v="18"/>
    <x v="0"/>
    <n v="40.26"/>
    <n v="0"/>
    <x v="1"/>
    <x v="1"/>
    <n v="1634.5734"/>
  </r>
  <r>
    <n v="19"/>
    <x v="0"/>
    <n v="22.515000000000001"/>
    <n v="0"/>
    <x v="1"/>
    <x v="2"/>
    <n v="2117.3388500000001"/>
  </r>
  <r>
    <n v="49"/>
    <x v="1"/>
    <n v="22.515000000000001"/>
    <n v="0"/>
    <x v="1"/>
    <x v="3"/>
    <n v="8688.8588500000005"/>
  </r>
  <r>
    <n v="60"/>
    <x v="1"/>
    <n v="40.92"/>
    <n v="0"/>
    <x v="0"/>
    <x v="1"/>
    <n v="48673.558799999999"/>
  </r>
  <r>
    <n v="26"/>
    <x v="1"/>
    <n v="27.265000000000001"/>
    <n v="3"/>
    <x v="1"/>
    <x v="3"/>
    <n v="4661.2863500000003"/>
  </r>
  <r>
    <n v="49"/>
    <x v="1"/>
    <n v="36.85"/>
    <n v="0"/>
    <x v="1"/>
    <x v="1"/>
    <n v="8125.7844999999998"/>
  </r>
  <r>
    <n v="60"/>
    <x v="0"/>
    <n v="35.1"/>
    <n v="0"/>
    <x v="1"/>
    <x v="0"/>
    <n v="12644.589"/>
  </r>
  <r>
    <n v="26"/>
    <x v="0"/>
    <n v="29.355"/>
    <n v="2"/>
    <x v="1"/>
    <x v="3"/>
    <n v="4564.1914500000003"/>
  </r>
  <r>
    <n v="27"/>
    <x v="1"/>
    <n v="32.585000000000001"/>
    <n v="3"/>
    <x v="1"/>
    <x v="3"/>
    <n v="4846.9201499999999"/>
  </r>
  <r>
    <n v="44"/>
    <x v="0"/>
    <n v="32.340000000000003"/>
    <n v="1"/>
    <x v="1"/>
    <x v="1"/>
    <n v="7633.7205999999996"/>
  </r>
  <r>
    <n v="63"/>
    <x v="1"/>
    <n v="39.799999999999997"/>
    <n v="3"/>
    <x v="1"/>
    <x v="0"/>
    <n v="15170.069"/>
  </r>
  <r>
    <n v="32"/>
    <x v="0"/>
    <n v="24.6"/>
    <n v="0"/>
    <x v="0"/>
    <x v="0"/>
    <n v="17496.306"/>
  </r>
  <r>
    <n v="22"/>
    <x v="1"/>
    <n v="28.31"/>
    <n v="1"/>
    <x v="1"/>
    <x v="2"/>
    <n v="2639.0428999999999"/>
  </r>
  <r>
    <n v="18"/>
    <x v="1"/>
    <n v="31.73"/>
    <n v="0"/>
    <x v="0"/>
    <x v="3"/>
    <n v="33732.686699999998"/>
  </r>
  <r>
    <n v="59"/>
    <x v="0"/>
    <n v="26.695"/>
    <n v="3"/>
    <x v="1"/>
    <x v="2"/>
    <n v="14382.709049999999"/>
  </r>
  <r>
    <n v="44"/>
    <x v="0"/>
    <n v="27.5"/>
    <n v="1"/>
    <x v="1"/>
    <x v="0"/>
    <n v="7626.9930000000004"/>
  </r>
  <r>
    <n v="33"/>
    <x v="1"/>
    <n v="24.605"/>
    <n v="2"/>
    <x v="1"/>
    <x v="2"/>
    <n v="5257.5079500000002"/>
  </r>
  <r>
    <n v="24"/>
    <x v="0"/>
    <n v="33.99"/>
    <n v="0"/>
    <x v="1"/>
    <x v="1"/>
    <n v="2473.3341"/>
  </r>
  <r>
    <n v="43"/>
    <x v="0"/>
    <n v="26.885000000000002"/>
    <n v="0"/>
    <x v="0"/>
    <x v="2"/>
    <n v="21774.32215"/>
  </r>
  <r>
    <n v="45"/>
    <x v="1"/>
    <n v="22.895"/>
    <n v="0"/>
    <x v="0"/>
    <x v="3"/>
    <n v="35069.374519999998"/>
  </r>
  <r>
    <n v="61"/>
    <x v="0"/>
    <n v="28.2"/>
    <n v="0"/>
    <x v="1"/>
    <x v="0"/>
    <n v="13041.921"/>
  </r>
  <r>
    <n v="35"/>
    <x v="0"/>
    <n v="34.21"/>
    <n v="1"/>
    <x v="1"/>
    <x v="1"/>
    <n v="5245.2268999999997"/>
  </r>
  <r>
    <n v="62"/>
    <x v="0"/>
    <n v="25"/>
    <n v="0"/>
    <x v="1"/>
    <x v="0"/>
    <n v="13451.121999999999"/>
  </r>
  <r>
    <n v="62"/>
    <x v="0"/>
    <n v="33.200000000000003"/>
    <n v="0"/>
    <x v="1"/>
    <x v="0"/>
    <n v="13462.52"/>
  </r>
  <r>
    <n v="38"/>
    <x v="1"/>
    <n v="31"/>
    <n v="1"/>
    <x v="1"/>
    <x v="0"/>
    <n v="5488.2619999999997"/>
  </r>
  <r>
    <n v="34"/>
    <x v="1"/>
    <n v="35.814999999999998"/>
    <n v="0"/>
    <x v="1"/>
    <x v="2"/>
    <n v="4320.4108500000002"/>
  </r>
  <r>
    <n v="43"/>
    <x v="1"/>
    <n v="23.2"/>
    <n v="0"/>
    <x v="1"/>
    <x v="0"/>
    <n v="6250.4350000000004"/>
  </r>
  <r>
    <n v="50"/>
    <x v="1"/>
    <n v="32.11"/>
    <n v="2"/>
    <x v="1"/>
    <x v="3"/>
    <n v="25333.332839999999"/>
  </r>
  <r>
    <n v="19"/>
    <x v="0"/>
    <n v="23.4"/>
    <n v="2"/>
    <x v="1"/>
    <x v="0"/>
    <n v="2913.569"/>
  </r>
  <r>
    <n v="57"/>
    <x v="0"/>
    <n v="20.100000000000001"/>
    <n v="1"/>
    <x v="1"/>
    <x v="0"/>
    <n v="12032.325999999999"/>
  </r>
  <r>
    <n v="62"/>
    <x v="0"/>
    <n v="39.159999999999997"/>
    <n v="0"/>
    <x v="1"/>
    <x v="1"/>
    <n v="13470.804400000001"/>
  </r>
  <r>
    <n v="41"/>
    <x v="1"/>
    <n v="34.21"/>
    <n v="1"/>
    <x v="1"/>
    <x v="1"/>
    <n v="6289.7548999999999"/>
  </r>
  <r>
    <n v="26"/>
    <x v="1"/>
    <n v="46.53"/>
    <n v="1"/>
    <x v="1"/>
    <x v="1"/>
    <n v="2927.0646999999999"/>
  </r>
  <r>
    <n v="39"/>
    <x v="0"/>
    <n v="32.5"/>
    <n v="1"/>
    <x v="1"/>
    <x v="0"/>
    <n v="6238.2979999999998"/>
  </r>
  <r>
    <n v="46"/>
    <x v="1"/>
    <n v="25.8"/>
    <n v="5"/>
    <x v="1"/>
    <x v="0"/>
    <n v="10096.969999999999"/>
  </r>
  <r>
    <n v="45"/>
    <x v="0"/>
    <n v="35.299999999999997"/>
    <n v="0"/>
    <x v="1"/>
    <x v="0"/>
    <n v="7348.1419999999998"/>
  </r>
  <r>
    <n v="32"/>
    <x v="1"/>
    <n v="37.18"/>
    <n v="2"/>
    <x v="1"/>
    <x v="1"/>
    <n v="4673.3922000000002"/>
  </r>
  <r>
    <n v="59"/>
    <x v="0"/>
    <n v="27.5"/>
    <n v="0"/>
    <x v="1"/>
    <x v="0"/>
    <n v="12233.828"/>
  </r>
  <r>
    <n v="44"/>
    <x v="1"/>
    <n v="29.734999999999999"/>
    <n v="2"/>
    <x v="1"/>
    <x v="3"/>
    <n v="32108.662820000001"/>
  </r>
  <r>
    <n v="39"/>
    <x v="0"/>
    <n v="24.225000000000001"/>
    <n v="5"/>
    <x v="1"/>
    <x v="2"/>
    <n v="8965.7957499999993"/>
  </r>
  <r>
    <n v="18"/>
    <x v="1"/>
    <n v="26.18"/>
    <n v="2"/>
    <x v="1"/>
    <x v="1"/>
    <n v="2304.0021999999999"/>
  </r>
  <r>
    <n v="53"/>
    <x v="1"/>
    <n v="29.48"/>
    <n v="0"/>
    <x v="1"/>
    <x v="1"/>
    <n v="9487.6442000000006"/>
  </r>
  <r>
    <n v="18"/>
    <x v="1"/>
    <n v="23.21"/>
    <n v="0"/>
    <x v="1"/>
    <x v="1"/>
    <n v="1121.8739"/>
  </r>
  <r>
    <n v="50"/>
    <x v="0"/>
    <n v="46.09"/>
    <n v="1"/>
    <x v="1"/>
    <x v="1"/>
    <n v="9549.5650999999998"/>
  </r>
  <r>
    <n v="18"/>
    <x v="0"/>
    <n v="40.185000000000002"/>
    <n v="0"/>
    <x v="1"/>
    <x v="3"/>
    <n v="2217.4691499999999"/>
  </r>
  <r>
    <n v="19"/>
    <x v="1"/>
    <n v="22.61"/>
    <n v="0"/>
    <x v="1"/>
    <x v="2"/>
    <n v="1628.4709"/>
  </r>
  <r>
    <n v="62"/>
    <x v="1"/>
    <n v="39.93"/>
    <n v="0"/>
    <x v="1"/>
    <x v="1"/>
    <n v="12982.8747"/>
  </r>
  <r>
    <n v="56"/>
    <x v="0"/>
    <n v="35.799999999999997"/>
    <n v="1"/>
    <x v="1"/>
    <x v="0"/>
    <n v="11674.13"/>
  </r>
  <r>
    <n v="42"/>
    <x v="1"/>
    <n v="35.799999999999997"/>
    <n v="2"/>
    <x v="1"/>
    <x v="0"/>
    <n v="7160.0940000000001"/>
  </r>
  <r>
    <n v="37"/>
    <x v="1"/>
    <n v="34.200000000000003"/>
    <n v="1"/>
    <x v="0"/>
    <x v="3"/>
    <n v="39047.285000000003"/>
  </r>
  <r>
    <n v="42"/>
    <x v="1"/>
    <n v="31.254999999999999"/>
    <n v="0"/>
    <x v="1"/>
    <x v="2"/>
    <n v="6358.7764500000003"/>
  </r>
  <r>
    <n v="25"/>
    <x v="1"/>
    <n v="29.7"/>
    <n v="3"/>
    <x v="0"/>
    <x v="0"/>
    <n v="19933.457999999999"/>
  </r>
  <r>
    <n v="57"/>
    <x v="1"/>
    <n v="18.335000000000001"/>
    <n v="0"/>
    <x v="1"/>
    <x v="3"/>
    <n v="11534.872649999999"/>
  </r>
  <r>
    <n v="51"/>
    <x v="1"/>
    <n v="42.9"/>
    <n v="2"/>
    <x v="0"/>
    <x v="1"/>
    <n v="47462.894"/>
  </r>
  <r>
    <n v="30"/>
    <x v="0"/>
    <n v="28.405000000000001"/>
    <n v="1"/>
    <x v="1"/>
    <x v="2"/>
    <n v="4527.1829500000003"/>
  </r>
  <r>
    <n v="44"/>
    <x v="1"/>
    <n v="30.2"/>
    <n v="2"/>
    <x v="0"/>
    <x v="0"/>
    <n v="38998.546000000002"/>
  </r>
  <r>
    <n v="34"/>
    <x v="1"/>
    <n v="27.835000000000001"/>
    <n v="1"/>
    <x v="0"/>
    <x v="2"/>
    <n v="20009.63365"/>
  </r>
  <r>
    <n v="31"/>
    <x v="1"/>
    <n v="39.49"/>
    <n v="1"/>
    <x v="1"/>
    <x v="1"/>
    <n v="3875.7341000000001"/>
  </r>
  <r>
    <n v="54"/>
    <x v="1"/>
    <n v="30.8"/>
    <n v="1"/>
    <x v="0"/>
    <x v="1"/>
    <n v="41999.519999999997"/>
  </r>
  <r>
    <n v="24"/>
    <x v="1"/>
    <n v="26.79"/>
    <n v="1"/>
    <x v="1"/>
    <x v="2"/>
    <n v="12609.88702"/>
  </r>
  <r>
    <n v="43"/>
    <x v="1"/>
    <n v="34.96"/>
    <n v="1"/>
    <x v="0"/>
    <x v="3"/>
    <n v="41034.221400000002"/>
  </r>
  <r>
    <n v="48"/>
    <x v="1"/>
    <n v="36.67"/>
    <n v="1"/>
    <x v="1"/>
    <x v="2"/>
    <n v="28468.919010000001"/>
  </r>
  <r>
    <n v="19"/>
    <x v="0"/>
    <n v="39.615000000000002"/>
    <n v="1"/>
    <x v="1"/>
    <x v="2"/>
    <n v="2730.1078499999999"/>
  </r>
  <r>
    <n v="29"/>
    <x v="0"/>
    <n v="25.9"/>
    <n v="0"/>
    <x v="1"/>
    <x v="0"/>
    <n v="3353.2840000000001"/>
  </r>
  <r>
    <n v="63"/>
    <x v="0"/>
    <n v="35.200000000000003"/>
    <n v="1"/>
    <x v="1"/>
    <x v="1"/>
    <n v="14474.674999999999"/>
  </r>
  <r>
    <n v="46"/>
    <x v="1"/>
    <n v="24.795000000000002"/>
    <n v="3"/>
    <x v="1"/>
    <x v="3"/>
    <n v="9500.5730500000009"/>
  </r>
  <r>
    <n v="52"/>
    <x v="1"/>
    <n v="36.765000000000001"/>
    <n v="2"/>
    <x v="1"/>
    <x v="2"/>
    <n v="26467.09737"/>
  </r>
  <r>
    <n v="35"/>
    <x v="1"/>
    <n v="27.1"/>
    <n v="1"/>
    <x v="1"/>
    <x v="0"/>
    <n v="4746.3440000000001"/>
  </r>
  <r>
    <n v="51"/>
    <x v="1"/>
    <n v="24.795000000000002"/>
    <n v="2"/>
    <x v="0"/>
    <x v="2"/>
    <n v="23967.38305"/>
  </r>
  <r>
    <n v="44"/>
    <x v="1"/>
    <n v="25.364999999999998"/>
    <n v="1"/>
    <x v="1"/>
    <x v="2"/>
    <n v="7518.0253499999999"/>
  </r>
  <r>
    <n v="21"/>
    <x v="1"/>
    <n v="25.745000000000001"/>
    <n v="2"/>
    <x v="1"/>
    <x v="3"/>
    <n v="3279.8685500000001"/>
  </r>
  <r>
    <n v="39"/>
    <x v="0"/>
    <n v="34.32"/>
    <n v="5"/>
    <x v="1"/>
    <x v="1"/>
    <n v="8596.8277999999991"/>
  </r>
  <r>
    <n v="50"/>
    <x v="0"/>
    <n v="28.16"/>
    <n v="3"/>
    <x v="1"/>
    <x v="1"/>
    <n v="10702.642400000001"/>
  </r>
  <r>
    <n v="34"/>
    <x v="0"/>
    <n v="23.56"/>
    <n v="0"/>
    <x v="1"/>
    <x v="3"/>
    <n v="4992.3764000000001"/>
  </r>
  <r>
    <n v="22"/>
    <x v="0"/>
    <n v="20.234999999999999"/>
    <n v="0"/>
    <x v="1"/>
    <x v="2"/>
    <n v="2527.8186500000002"/>
  </r>
  <r>
    <n v="19"/>
    <x v="0"/>
    <n v="40.5"/>
    <n v="0"/>
    <x v="1"/>
    <x v="0"/>
    <n v="1759.338"/>
  </r>
  <r>
    <n v="26"/>
    <x v="1"/>
    <n v="35.42"/>
    <n v="0"/>
    <x v="1"/>
    <x v="1"/>
    <n v="2322.6217999999999"/>
  </r>
  <r>
    <n v="29"/>
    <x v="1"/>
    <n v="22.895"/>
    <n v="0"/>
    <x v="0"/>
    <x v="3"/>
    <n v="16138.762049999999"/>
  </r>
  <r>
    <n v="48"/>
    <x v="1"/>
    <n v="40.15"/>
    <n v="0"/>
    <x v="1"/>
    <x v="1"/>
    <n v="7804.1605"/>
  </r>
  <r>
    <n v="26"/>
    <x v="1"/>
    <n v="29.15"/>
    <n v="1"/>
    <x v="1"/>
    <x v="1"/>
    <n v="2902.9065000000001"/>
  </r>
  <r>
    <n v="45"/>
    <x v="0"/>
    <n v="39.994999999999997"/>
    <n v="3"/>
    <x v="1"/>
    <x v="3"/>
    <n v="9704.6680500000002"/>
  </r>
  <r>
    <n v="36"/>
    <x v="0"/>
    <n v="29.92"/>
    <n v="0"/>
    <x v="1"/>
    <x v="1"/>
    <n v="4889.0367999999999"/>
  </r>
  <r>
    <n v="54"/>
    <x v="1"/>
    <n v="25.46"/>
    <n v="1"/>
    <x v="1"/>
    <x v="3"/>
    <n v="25517.11363"/>
  </r>
  <r>
    <n v="34"/>
    <x v="1"/>
    <n v="21.375"/>
    <n v="0"/>
    <x v="1"/>
    <x v="3"/>
    <n v="4500.33925"/>
  </r>
  <r>
    <n v="31"/>
    <x v="1"/>
    <n v="25.9"/>
    <n v="3"/>
    <x v="0"/>
    <x v="0"/>
    <n v="19199.944"/>
  </r>
  <r>
    <n v="27"/>
    <x v="0"/>
    <n v="30.59"/>
    <n v="1"/>
    <x v="1"/>
    <x v="3"/>
    <n v="16796.411940000002"/>
  </r>
  <r>
    <n v="20"/>
    <x v="1"/>
    <n v="30.114999999999998"/>
    <n v="5"/>
    <x v="1"/>
    <x v="3"/>
    <n v="4915.0598499999996"/>
  </r>
  <r>
    <n v="44"/>
    <x v="0"/>
    <n v="25.8"/>
    <n v="1"/>
    <x v="1"/>
    <x v="0"/>
    <n v="7624.63"/>
  </r>
  <r>
    <n v="43"/>
    <x v="1"/>
    <n v="30.114999999999998"/>
    <n v="3"/>
    <x v="1"/>
    <x v="2"/>
    <n v="8410.0468500000006"/>
  </r>
  <r>
    <n v="45"/>
    <x v="0"/>
    <n v="27.645"/>
    <n v="1"/>
    <x v="1"/>
    <x v="2"/>
    <n v="28340.188849999999"/>
  </r>
  <r>
    <n v="34"/>
    <x v="1"/>
    <n v="34.674999999999997"/>
    <n v="0"/>
    <x v="1"/>
    <x v="3"/>
    <n v="4518.8262500000001"/>
  </r>
  <r>
    <n v="24"/>
    <x v="0"/>
    <n v="20.52"/>
    <n v="0"/>
    <x v="0"/>
    <x v="3"/>
    <n v="14571.890799999999"/>
  </r>
  <r>
    <n v="26"/>
    <x v="0"/>
    <n v="19.8"/>
    <n v="1"/>
    <x v="1"/>
    <x v="0"/>
    <n v="3378.91"/>
  </r>
  <r>
    <n v="38"/>
    <x v="0"/>
    <n v="27.835000000000001"/>
    <n v="2"/>
    <x v="1"/>
    <x v="3"/>
    <n v="7144.86265"/>
  </r>
  <r>
    <n v="50"/>
    <x v="0"/>
    <n v="31.6"/>
    <n v="2"/>
    <x v="1"/>
    <x v="0"/>
    <n v="10118.424000000001"/>
  </r>
  <r>
    <n v="38"/>
    <x v="1"/>
    <n v="28.27"/>
    <n v="1"/>
    <x v="1"/>
    <x v="1"/>
    <n v="5484.4673000000003"/>
  </r>
  <r>
    <n v="27"/>
    <x v="0"/>
    <n v="20.045000000000002"/>
    <n v="3"/>
    <x v="0"/>
    <x v="2"/>
    <n v="16420.494549999999"/>
  </r>
  <r>
    <n v="39"/>
    <x v="0"/>
    <n v="23.274999999999999"/>
    <n v="3"/>
    <x v="1"/>
    <x v="3"/>
    <n v="7986.4752500000004"/>
  </r>
  <r>
    <n v="39"/>
    <x v="0"/>
    <n v="34.1"/>
    <n v="3"/>
    <x v="1"/>
    <x v="0"/>
    <n v="7418.5219999999999"/>
  </r>
  <r>
    <n v="63"/>
    <x v="0"/>
    <n v="36.85"/>
    <n v="0"/>
    <x v="1"/>
    <x v="1"/>
    <n v="13887.968500000001"/>
  </r>
  <r>
    <n v="33"/>
    <x v="0"/>
    <n v="36.29"/>
    <n v="3"/>
    <x v="1"/>
    <x v="3"/>
    <n v="6551.7501000000002"/>
  </r>
  <r>
    <n v="36"/>
    <x v="0"/>
    <n v="26.885000000000002"/>
    <n v="0"/>
    <x v="1"/>
    <x v="2"/>
    <n v="5267.8181500000001"/>
  </r>
  <r>
    <n v="30"/>
    <x v="1"/>
    <n v="22.99"/>
    <n v="2"/>
    <x v="0"/>
    <x v="2"/>
    <n v="17361.766100000001"/>
  </r>
  <r>
    <n v="24"/>
    <x v="1"/>
    <n v="32.700000000000003"/>
    <n v="0"/>
    <x v="0"/>
    <x v="0"/>
    <n v="34472.841"/>
  </r>
  <r>
    <n v="24"/>
    <x v="1"/>
    <n v="25.8"/>
    <n v="0"/>
    <x v="1"/>
    <x v="0"/>
    <n v="1972.95"/>
  </r>
  <r>
    <n v="48"/>
    <x v="1"/>
    <n v="29.6"/>
    <n v="0"/>
    <x v="1"/>
    <x v="0"/>
    <n v="21232.182260000001"/>
  </r>
  <r>
    <n v="47"/>
    <x v="1"/>
    <n v="19.190000000000001"/>
    <n v="1"/>
    <x v="1"/>
    <x v="3"/>
    <n v="8627.5411000000004"/>
  </r>
  <r>
    <n v="29"/>
    <x v="1"/>
    <n v="31.73"/>
    <n v="2"/>
    <x v="1"/>
    <x v="2"/>
    <n v="4433.3877000000002"/>
  </r>
  <r>
    <n v="28"/>
    <x v="1"/>
    <n v="29.26"/>
    <n v="2"/>
    <x v="1"/>
    <x v="3"/>
    <n v="4438.2633999999998"/>
  </r>
  <r>
    <n v="47"/>
    <x v="1"/>
    <n v="28.215"/>
    <n v="3"/>
    <x v="0"/>
    <x v="2"/>
    <n v="24915.220850000002"/>
  </r>
  <r>
    <n v="25"/>
    <x v="1"/>
    <n v="24.984999999999999"/>
    <n v="2"/>
    <x v="1"/>
    <x v="3"/>
    <n v="23241.47453"/>
  </r>
  <r>
    <n v="51"/>
    <x v="1"/>
    <n v="27.74"/>
    <n v="1"/>
    <x v="1"/>
    <x v="3"/>
    <n v="9957.7216000000008"/>
  </r>
  <r>
    <n v="48"/>
    <x v="0"/>
    <n v="22.8"/>
    <n v="0"/>
    <x v="1"/>
    <x v="0"/>
    <n v="8269.0439999999999"/>
  </r>
  <r>
    <n v="43"/>
    <x v="1"/>
    <n v="20.13"/>
    <n v="2"/>
    <x v="0"/>
    <x v="1"/>
    <n v="18767.737700000001"/>
  </r>
  <r>
    <n v="61"/>
    <x v="0"/>
    <n v="33.33"/>
    <n v="4"/>
    <x v="1"/>
    <x v="1"/>
    <n v="36580.282160000002"/>
  </r>
  <r>
    <n v="48"/>
    <x v="1"/>
    <n v="32.299999999999997"/>
    <n v="1"/>
    <x v="1"/>
    <x v="2"/>
    <n v="8765.2489999999998"/>
  </r>
  <r>
    <n v="38"/>
    <x v="0"/>
    <n v="27.6"/>
    <n v="0"/>
    <x v="1"/>
    <x v="0"/>
    <n v="5383.5360000000001"/>
  </r>
  <r>
    <n v="59"/>
    <x v="1"/>
    <n v="25.46"/>
    <n v="0"/>
    <x v="1"/>
    <x v="2"/>
    <n v="12124.992399999999"/>
  </r>
  <r>
    <n v="19"/>
    <x v="0"/>
    <n v="24.605"/>
    <n v="1"/>
    <x v="1"/>
    <x v="2"/>
    <n v="2709.24395"/>
  </r>
  <r>
    <n v="26"/>
    <x v="0"/>
    <n v="34.200000000000003"/>
    <n v="2"/>
    <x v="1"/>
    <x v="0"/>
    <n v="3987.9259999999999"/>
  </r>
  <r>
    <n v="54"/>
    <x v="0"/>
    <n v="35.814999999999998"/>
    <n v="3"/>
    <x v="1"/>
    <x v="2"/>
    <n v="12495.290849999999"/>
  </r>
  <r>
    <n v="21"/>
    <x v="0"/>
    <n v="32.68"/>
    <n v="2"/>
    <x v="1"/>
    <x v="2"/>
    <n v="26018.950519999999"/>
  </r>
  <r>
    <n v="51"/>
    <x v="1"/>
    <n v="37"/>
    <n v="0"/>
    <x v="1"/>
    <x v="0"/>
    <n v="8798.5930000000008"/>
  </r>
  <r>
    <n v="22"/>
    <x v="0"/>
    <n v="31.02"/>
    <n v="3"/>
    <x v="0"/>
    <x v="1"/>
    <n v="35595.589800000002"/>
  </r>
  <r>
    <n v="47"/>
    <x v="1"/>
    <n v="36.08"/>
    <n v="1"/>
    <x v="0"/>
    <x v="1"/>
    <n v="42211.138200000001"/>
  </r>
  <r>
    <n v="18"/>
    <x v="1"/>
    <n v="23.32"/>
    <n v="1"/>
    <x v="1"/>
    <x v="1"/>
    <n v="1711.0268000000001"/>
  </r>
  <r>
    <n v="47"/>
    <x v="0"/>
    <n v="45.32"/>
    <n v="1"/>
    <x v="1"/>
    <x v="1"/>
    <n v="8569.8618000000006"/>
  </r>
  <r>
    <n v="21"/>
    <x v="0"/>
    <n v="34.6"/>
    <n v="0"/>
    <x v="1"/>
    <x v="0"/>
    <n v="2020.1769999999999"/>
  </r>
  <r>
    <n v="19"/>
    <x v="1"/>
    <n v="26.03"/>
    <n v="1"/>
    <x v="0"/>
    <x v="2"/>
    <n v="16450.894700000001"/>
  </r>
  <r>
    <n v="23"/>
    <x v="1"/>
    <n v="18.715"/>
    <n v="0"/>
    <x v="1"/>
    <x v="2"/>
    <n v="21595.382290000001"/>
  </r>
  <r>
    <n v="54"/>
    <x v="1"/>
    <n v="31.6"/>
    <n v="0"/>
    <x v="1"/>
    <x v="0"/>
    <n v="9850.4320000000007"/>
  </r>
  <r>
    <n v="37"/>
    <x v="0"/>
    <n v="17.29"/>
    <n v="2"/>
    <x v="1"/>
    <x v="3"/>
    <n v="6877.9800999999998"/>
  </r>
  <r>
    <n v="46"/>
    <x v="0"/>
    <n v="23.655000000000001"/>
    <n v="1"/>
    <x v="0"/>
    <x v="2"/>
    <n v="21677.283449999999"/>
  </r>
  <r>
    <n v="55"/>
    <x v="0"/>
    <n v="35.200000000000003"/>
    <n v="0"/>
    <x v="0"/>
    <x v="1"/>
    <n v="44423.803"/>
  </r>
  <r>
    <n v="30"/>
    <x v="0"/>
    <n v="27.93"/>
    <n v="0"/>
    <x v="1"/>
    <x v="3"/>
    <n v="4137.5227000000004"/>
  </r>
  <r>
    <n v="18"/>
    <x v="1"/>
    <n v="21.565000000000001"/>
    <n v="0"/>
    <x v="0"/>
    <x v="3"/>
    <n v="13747.87235"/>
  </r>
  <r>
    <n v="61"/>
    <x v="1"/>
    <n v="38.380000000000003"/>
    <n v="0"/>
    <x v="1"/>
    <x v="2"/>
    <n v="12950.0712"/>
  </r>
  <r>
    <n v="54"/>
    <x v="0"/>
    <n v="23"/>
    <n v="3"/>
    <x v="1"/>
    <x v="0"/>
    <n v="12094.477999999999"/>
  </r>
  <r>
    <n v="22"/>
    <x v="1"/>
    <n v="37.07"/>
    <n v="2"/>
    <x v="0"/>
    <x v="1"/>
    <n v="37484.4493"/>
  </r>
  <r>
    <n v="45"/>
    <x v="0"/>
    <n v="30.495000000000001"/>
    <n v="1"/>
    <x v="0"/>
    <x v="2"/>
    <n v="39725.518049999999"/>
  </r>
  <r>
    <n v="22"/>
    <x v="1"/>
    <n v="28.88"/>
    <n v="0"/>
    <x v="1"/>
    <x v="3"/>
    <n v="2250.8352"/>
  </r>
  <r>
    <n v="19"/>
    <x v="1"/>
    <n v="27.265000000000001"/>
    <n v="2"/>
    <x v="1"/>
    <x v="2"/>
    <n v="22493.659640000002"/>
  </r>
  <r>
    <n v="35"/>
    <x v="0"/>
    <n v="28.024999999999999"/>
    <n v="0"/>
    <x v="0"/>
    <x v="2"/>
    <n v="20234.854749999999"/>
  </r>
  <r>
    <n v="18"/>
    <x v="1"/>
    <n v="23.085000000000001"/>
    <n v="0"/>
    <x v="1"/>
    <x v="3"/>
    <n v="1704.7001499999999"/>
  </r>
  <r>
    <n v="20"/>
    <x v="1"/>
    <n v="30.684999999999999"/>
    <n v="0"/>
    <x v="0"/>
    <x v="3"/>
    <n v="33475.817150000003"/>
  </r>
  <r>
    <n v="28"/>
    <x v="0"/>
    <n v="25.8"/>
    <n v="0"/>
    <x v="1"/>
    <x v="0"/>
    <n v="3161.4540000000002"/>
  </r>
  <r>
    <n v="55"/>
    <x v="1"/>
    <n v="35.244999999999997"/>
    <n v="1"/>
    <x v="1"/>
    <x v="3"/>
    <n v="11394.065549999999"/>
  </r>
  <r>
    <n v="43"/>
    <x v="0"/>
    <n v="24.7"/>
    <n v="2"/>
    <x v="0"/>
    <x v="2"/>
    <n v="21880.82"/>
  </r>
  <r>
    <n v="43"/>
    <x v="0"/>
    <n v="25.08"/>
    <n v="0"/>
    <x v="1"/>
    <x v="3"/>
    <n v="7325.0482000000002"/>
  </r>
  <r>
    <n v="22"/>
    <x v="1"/>
    <n v="52.58"/>
    <n v="1"/>
    <x v="0"/>
    <x v="1"/>
    <n v="44501.398200000003"/>
  </r>
  <r>
    <n v="25"/>
    <x v="0"/>
    <n v="22.515000000000001"/>
    <n v="1"/>
    <x v="1"/>
    <x v="2"/>
    <n v="3594.17085"/>
  </r>
  <r>
    <n v="49"/>
    <x v="1"/>
    <n v="30.9"/>
    <n v="0"/>
    <x v="0"/>
    <x v="0"/>
    <n v="39727.614000000001"/>
  </r>
  <r>
    <n v="44"/>
    <x v="0"/>
    <n v="36.954999999999998"/>
    <n v="1"/>
    <x v="1"/>
    <x v="2"/>
    <n v="8023.1354499999998"/>
  </r>
  <r>
    <n v="64"/>
    <x v="1"/>
    <n v="26.41"/>
    <n v="0"/>
    <x v="1"/>
    <x v="3"/>
    <n v="14394.5579"/>
  </r>
  <r>
    <n v="49"/>
    <x v="1"/>
    <n v="29.83"/>
    <n v="1"/>
    <x v="1"/>
    <x v="3"/>
    <n v="9288.0267000000003"/>
  </r>
  <r>
    <n v="47"/>
    <x v="1"/>
    <n v="29.8"/>
    <n v="3"/>
    <x v="0"/>
    <x v="0"/>
    <n v="25309.489000000001"/>
  </r>
  <r>
    <n v="27"/>
    <x v="0"/>
    <n v="21.47"/>
    <n v="0"/>
    <x v="1"/>
    <x v="2"/>
    <n v="3353.4703"/>
  </r>
  <r>
    <n v="55"/>
    <x v="1"/>
    <n v="27.645"/>
    <n v="0"/>
    <x v="1"/>
    <x v="2"/>
    <n v="10594.501550000001"/>
  </r>
  <r>
    <n v="48"/>
    <x v="0"/>
    <n v="28.9"/>
    <n v="0"/>
    <x v="1"/>
    <x v="0"/>
    <n v="8277.5229999999992"/>
  </r>
  <r>
    <n v="45"/>
    <x v="0"/>
    <n v="31.79"/>
    <n v="0"/>
    <x v="1"/>
    <x v="1"/>
    <n v="17929.303370000001"/>
  </r>
  <r>
    <n v="24"/>
    <x v="0"/>
    <n v="39.49"/>
    <n v="0"/>
    <x v="1"/>
    <x v="1"/>
    <n v="2480.9791"/>
  </r>
  <r>
    <n v="32"/>
    <x v="1"/>
    <n v="33.82"/>
    <n v="1"/>
    <x v="1"/>
    <x v="2"/>
    <n v="4462.7218000000003"/>
  </r>
  <r>
    <n v="24"/>
    <x v="1"/>
    <n v="32.01"/>
    <n v="0"/>
    <x v="1"/>
    <x v="1"/>
    <n v="1981.5818999999999"/>
  </r>
  <r>
    <n v="57"/>
    <x v="1"/>
    <n v="27.94"/>
    <n v="1"/>
    <x v="1"/>
    <x v="1"/>
    <n v="11554.223599999999"/>
  </r>
  <r>
    <n v="59"/>
    <x v="1"/>
    <n v="41.14"/>
    <n v="1"/>
    <x v="0"/>
    <x v="1"/>
    <n v="48970.247600000002"/>
  </r>
  <r>
    <n v="36"/>
    <x v="1"/>
    <n v="28.594999999999999"/>
    <n v="3"/>
    <x v="1"/>
    <x v="2"/>
    <n v="6548.1950500000003"/>
  </r>
  <r>
    <n v="29"/>
    <x v="0"/>
    <n v="25.6"/>
    <n v="4"/>
    <x v="1"/>
    <x v="0"/>
    <n v="5708.8670000000002"/>
  </r>
  <r>
    <n v="42"/>
    <x v="0"/>
    <n v="25.3"/>
    <n v="1"/>
    <x v="1"/>
    <x v="0"/>
    <n v="7045.4989999999998"/>
  </r>
  <r>
    <n v="48"/>
    <x v="1"/>
    <n v="37.29"/>
    <n v="2"/>
    <x v="1"/>
    <x v="1"/>
    <n v="8978.1851000000006"/>
  </r>
  <r>
    <n v="39"/>
    <x v="1"/>
    <n v="42.655000000000001"/>
    <n v="0"/>
    <x v="1"/>
    <x v="3"/>
    <n v="5757.41345"/>
  </r>
  <r>
    <n v="63"/>
    <x v="1"/>
    <n v="21.66"/>
    <n v="1"/>
    <x v="1"/>
    <x v="2"/>
    <n v="14349.8544"/>
  </r>
  <r>
    <n v="54"/>
    <x v="0"/>
    <n v="31.9"/>
    <n v="1"/>
    <x v="1"/>
    <x v="1"/>
    <n v="10928.849"/>
  </r>
  <r>
    <n v="37"/>
    <x v="1"/>
    <n v="37.07"/>
    <n v="1"/>
    <x v="0"/>
    <x v="1"/>
    <n v="39871.704299999998"/>
  </r>
  <r>
    <n v="63"/>
    <x v="1"/>
    <n v="31.445"/>
    <n v="0"/>
    <x v="1"/>
    <x v="3"/>
    <n v="13974.455550000001"/>
  </r>
  <r>
    <n v="21"/>
    <x v="1"/>
    <n v="31.254999999999999"/>
    <n v="0"/>
    <x v="1"/>
    <x v="2"/>
    <n v="1909.52745"/>
  </r>
  <r>
    <n v="54"/>
    <x v="0"/>
    <n v="28.88"/>
    <n v="2"/>
    <x v="1"/>
    <x v="3"/>
    <n v="12096.6512"/>
  </r>
  <r>
    <n v="60"/>
    <x v="0"/>
    <n v="18.335000000000001"/>
    <n v="0"/>
    <x v="1"/>
    <x v="3"/>
    <n v="13204.28565"/>
  </r>
  <r>
    <n v="32"/>
    <x v="0"/>
    <n v="29.59"/>
    <n v="1"/>
    <x v="1"/>
    <x v="1"/>
    <n v="4562.8420999999998"/>
  </r>
  <r>
    <n v="47"/>
    <x v="0"/>
    <n v="32"/>
    <n v="1"/>
    <x v="1"/>
    <x v="0"/>
    <n v="8551.3469999999998"/>
  </r>
  <r>
    <n v="21"/>
    <x v="1"/>
    <n v="26.03"/>
    <n v="0"/>
    <x v="1"/>
    <x v="3"/>
    <n v="2102.2647000000002"/>
  </r>
  <r>
    <n v="28"/>
    <x v="1"/>
    <n v="31.68"/>
    <n v="0"/>
    <x v="0"/>
    <x v="1"/>
    <n v="34672.147199999999"/>
  </r>
  <r>
    <n v="63"/>
    <x v="1"/>
    <n v="33.659999999999997"/>
    <n v="3"/>
    <x v="1"/>
    <x v="1"/>
    <n v="15161.5344"/>
  </r>
  <r>
    <n v="18"/>
    <x v="1"/>
    <n v="21.78"/>
    <n v="2"/>
    <x v="1"/>
    <x v="1"/>
    <n v="11884.048580000001"/>
  </r>
  <r>
    <n v="32"/>
    <x v="1"/>
    <n v="27.835000000000001"/>
    <n v="1"/>
    <x v="1"/>
    <x v="2"/>
    <n v="4454.40265"/>
  </r>
  <r>
    <n v="38"/>
    <x v="1"/>
    <n v="19.95"/>
    <n v="1"/>
    <x v="1"/>
    <x v="2"/>
    <n v="5855.9025000000001"/>
  </r>
  <r>
    <n v="32"/>
    <x v="1"/>
    <n v="31.5"/>
    <n v="1"/>
    <x v="1"/>
    <x v="0"/>
    <n v="4076.4969999999998"/>
  </r>
  <r>
    <n v="62"/>
    <x v="0"/>
    <n v="30.495000000000001"/>
    <n v="2"/>
    <x v="1"/>
    <x v="2"/>
    <n v="15019.760050000001"/>
  </r>
  <r>
    <n v="39"/>
    <x v="0"/>
    <n v="18.3"/>
    <n v="5"/>
    <x v="0"/>
    <x v="0"/>
    <n v="19023.259999999998"/>
  </r>
  <r>
    <n v="55"/>
    <x v="1"/>
    <n v="28.975000000000001"/>
    <n v="0"/>
    <x v="1"/>
    <x v="3"/>
    <n v="10796.35025"/>
  </r>
  <r>
    <n v="57"/>
    <x v="1"/>
    <n v="31.54"/>
    <n v="0"/>
    <x v="1"/>
    <x v="2"/>
    <n v="11353.2276"/>
  </r>
  <r>
    <n v="52"/>
    <x v="1"/>
    <n v="47.74"/>
    <n v="1"/>
    <x v="1"/>
    <x v="1"/>
    <n v="9748.9105999999992"/>
  </r>
  <r>
    <n v="56"/>
    <x v="1"/>
    <n v="22.1"/>
    <n v="0"/>
    <x v="1"/>
    <x v="0"/>
    <n v="10577.087"/>
  </r>
  <r>
    <n v="47"/>
    <x v="1"/>
    <n v="36.19"/>
    <n v="0"/>
    <x v="0"/>
    <x v="1"/>
    <n v="41676.081100000003"/>
  </r>
  <r>
    <n v="55"/>
    <x v="0"/>
    <n v="29.83"/>
    <n v="0"/>
    <x v="1"/>
    <x v="3"/>
    <n v="11286.538699999999"/>
  </r>
  <r>
    <n v="23"/>
    <x v="1"/>
    <n v="32.700000000000003"/>
    <n v="3"/>
    <x v="1"/>
    <x v="0"/>
    <n v="3591.48"/>
  </r>
  <r>
    <n v="22"/>
    <x v="0"/>
    <n v="30.4"/>
    <n v="0"/>
    <x v="0"/>
    <x v="2"/>
    <n v="33907.548000000003"/>
  </r>
  <r>
    <n v="50"/>
    <x v="0"/>
    <n v="33.700000000000003"/>
    <n v="4"/>
    <x v="1"/>
    <x v="0"/>
    <n v="11299.343000000001"/>
  </r>
  <r>
    <n v="18"/>
    <x v="0"/>
    <n v="31.35"/>
    <n v="4"/>
    <x v="1"/>
    <x v="3"/>
    <n v="4561.1885000000002"/>
  </r>
  <r>
    <n v="51"/>
    <x v="0"/>
    <n v="34.96"/>
    <n v="2"/>
    <x v="0"/>
    <x v="3"/>
    <n v="44641.197399999997"/>
  </r>
  <r>
    <n v="22"/>
    <x v="1"/>
    <n v="33.770000000000003"/>
    <n v="0"/>
    <x v="1"/>
    <x v="1"/>
    <n v="1674.6323"/>
  </r>
  <r>
    <n v="52"/>
    <x v="0"/>
    <n v="30.875"/>
    <n v="0"/>
    <x v="1"/>
    <x v="3"/>
    <n v="23045.566159999998"/>
  </r>
  <r>
    <n v="25"/>
    <x v="0"/>
    <n v="33.99"/>
    <n v="1"/>
    <x v="1"/>
    <x v="1"/>
    <n v="3227.1210999999998"/>
  </r>
  <r>
    <n v="33"/>
    <x v="0"/>
    <n v="19.094999999999999"/>
    <n v="2"/>
    <x v="0"/>
    <x v="3"/>
    <n v="16776.304049999999"/>
  </r>
  <r>
    <n v="53"/>
    <x v="1"/>
    <n v="28.6"/>
    <n v="3"/>
    <x v="1"/>
    <x v="0"/>
    <n v="11253.421"/>
  </r>
  <r>
    <n v="29"/>
    <x v="1"/>
    <n v="38.94"/>
    <n v="1"/>
    <x v="1"/>
    <x v="1"/>
    <n v="3471.4096"/>
  </r>
  <r>
    <n v="58"/>
    <x v="1"/>
    <n v="36.08"/>
    <n v="0"/>
    <x v="1"/>
    <x v="1"/>
    <n v="11363.2832"/>
  </r>
  <r>
    <n v="37"/>
    <x v="1"/>
    <n v="29.8"/>
    <n v="0"/>
    <x v="1"/>
    <x v="0"/>
    <n v="20420.604650000001"/>
  </r>
  <r>
    <n v="54"/>
    <x v="0"/>
    <n v="31.24"/>
    <n v="0"/>
    <x v="1"/>
    <x v="1"/>
    <n v="10338.9316"/>
  </r>
  <r>
    <n v="49"/>
    <x v="0"/>
    <n v="29.925000000000001"/>
    <n v="0"/>
    <x v="1"/>
    <x v="2"/>
    <n v="8988.1587500000005"/>
  </r>
  <r>
    <n v="50"/>
    <x v="0"/>
    <n v="26.22"/>
    <n v="2"/>
    <x v="1"/>
    <x v="2"/>
    <n v="10493.9458"/>
  </r>
  <r>
    <n v="26"/>
    <x v="1"/>
    <n v="30"/>
    <n v="1"/>
    <x v="1"/>
    <x v="0"/>
    <n v="2904.0880000000002"/>
  </r>
  <r>
    <n v="45"/>
    <x v="1"/>
    <n v="20.350000000000001"/>
    <n v="3"/>
    <x v="1"/>
    <x v="1"/>
    <n v="8605.3615000000009"/>
  </r>
  <r>
    <n v="54"/>
    <x v="0"/>
    <n v="32.299999999999997"/>
    <n v="1"/>
    <x v="1"/>
    <x v="3"/>
    <n v="11512.405000000001"/>
  </r>
  <r>
    <n v="38"/>
    <x v="1"/>
    <n v="38.39"/>
    <n v="3"/>
    <x v="0"/>
    <x v="1"/>
    <n v="41949.244100000004"/>
  </r>
  <r>
    <n v="48"/>
    <x v="0"/>
    <n v="25.85"/>
    <n v="3"/>
    <x v="0"/>
    <x v="1"/>
    <n v="24180.933499999999"/>
  </r>
  <r>
    <n v="28"/>
    <x v="0"/>
    <n v="26.315000000000001"/>
    <n v="3"/>
    <x v="1"/>
    <x v="2"/>
    <n v="5312.1698500000002"/>
  </r>
  <r>
    <n v="23"/>
    <x v="1"/>
    <n v="24.51"/>
    <n v="0"/>
    <x v="1"/>
    <x v="3"/>
    <n v="2396.0958999999998"/>
  </r>
  <r>
    <n v="55"/>
    <x v="1"/>
    <n v="32.67"/>
    <n v="1"/>
    <x v="1"/>
    <x v="1"/>
    <n v="10807.4863"/>
  </r>
  <r>
    <n v="41"/>
    <x v="1"/>
    <n v="29.64"/>
    <n v="5"/>
    <x v="1"/>
    <x v="3"/>
    <n v="9222.4025999999994"/>
  </r>
  <r>
    <n v="25"/>
    <x v="1"/>
    <n v="33.33"/>
    <n v="2"/>
    <x v="0"/>
    <x v="1"/>
    <n v="36124.573700000001"/>
  </r>
  <r>
    <n v="33"/>
    <x v="1"/>
    <n v="35.75"/>
    <n v="1"/>
    <x v="0"/>
    <x v="1"/>
    <n v="38282.749499999998"/>
  </r>
  <r>
    <n v="30"/>
    <x v="0"/>
    <n v="19.95"/>
    <n v="3"/>
    <x v="1"/>
    <x v="2"/>
    <n v="5693.4305000000004"/>
  </r>
  <r>
    <n v="23"/>
    <x v="0"/>
    <n v="31.4"/>
    <n v="0"/>
    <x v="0"/>
    <x v="0"/>
    <n v="34166.273000000001"/>
  </r>
  <r>
    <n v="46"/>
    <x v="1"/>
    <n v="38.17"/>
    <n v="2"/>
    <x v="1"/>
    <x v="1"/>
    <n v="8347.1643000000004"/>
  </r>
  <r>
    <n v="53"/>
    <x v="0"/>
    <n v="36.86"/>
    <n v="3"/>
    <x v="0"/>
    <x v="2"/>
    <n v="46661.4424"/>
  </r>
  <r>
    <n v="27"/>
    <x v="0"/>
    <n v="32.395000000000003"/>
    <n v="1"/>
    <x v="1"/>
    <x v="3"/>
    <n v="18903.491409999999"/>
  </r>
  <r>
    <n v="23"/>
    <x v="0"/>
    <n v="42.75"/>
    <n v="1"/>
    <x v="0"/>
    <x v="3"/>
    <n v="40904.199500000002"/>
  </r>
  <r>
    <n v="63"/>
    <x v="0"/>
    <n v="25.08"/>
    <n v="0"/>
    <x v="1"/>
    <x v="2"/>
    <n v="14254.608200000001"/>
  </r>
  <r>
    <n v="55"/>
    <x v="1"/>
    <n v="29.9"/>
    <n v="0"/>
    <x v="1"/>
    <x v="0"/>
    <n v="10214.636"/>
  </r>
  <r>
    <n v="35"/>
    <x v="0"/>
    <n v="35.86"/>
    <n v="2"/>
    <x v="1"/>
    <x v="1"/>
    <n v="5836.5204000000003"/>
  </r>
  <r>
    <n v="34"/>
    <x v="1"/>
    <n v="32.799999999999997"/>
    <n v="1"/>
    <x v="1"/>
    <x v="0"/>
    <n v="14358.364369999999"/>
  </r>
  <r>
    <n v="19"/>
    <x v="0"/>
    <n v="18.600000000000001"/>
    <n v="0"/>
    <x v="1"/>
    <x v="0"/>
    <n v="1728.8969999999999"/>
  </r>
  <r>
    <n v="39"/>
    <x v="0"/>
    <n v="23.87"/>
    <n v="5"/>
    <x v="1"/>
    <x v="1"/>
    <n v="8582.3022999999994"/>
  </r>
  <r>
    <n v="27"/>
    <x v="1"/>
    <n v="45.9"/>
    <n v="2"/>
    <x v="1"/>
    <x v="0"/>
    <n v="3693.4279999999999"/>
  </r>
  <r>
    <n v="57"/>
    <x v="1"/>
    <n v="40.28"/>
    <n v="0"/>
    <x v="1"/>
    <x v="3"/>
    <n v="20709.020339999999"/>
  </r>
  <r>
    <n v="52"/>
    <x v="0"/>
    <n v="18.335000000000001"/>
    <n v="0"/>
    <x v="1"/>
    <x v="2"/>
    <n v="9991.0376500000002"/>
  </r>
  <r>
    <n v="28"/>
    <x v="1"/>
    <n v="33.82"/>
    <n v="0"/>
    <x v="1"/>
    <x v="2"/>
    <n v="19673.335729999999"/>
  </r>
  <r>
    <n v="50"/>
    <x v="0"/>
    <n v="28.12"/>
    <n v="3"/>
    <x v="1"/>
    <x v="2"/>
    <n v="11085.586799999999"/>
  </r>
  <r>
    <n v="44"/>
    <x v="0"/>
    <n v="25"/>
    <n v="1"/>
    <x v="1"/>
    <x v="0"/>
    <n v="7623.518"/>
  </r>
  <r>
    <n v="26"/>
    <x v="0"/>
    <n v="22.23"/>
    <n v="0"/>
    <x v="1"/>
    <x v="2"/>
    <n v="3176.2876999999999"/>
  </r>
  <r>
    <n v="33"/>
    <x v="1"/>
    <n v="30.25"/>
    <n v="0"/>
    <x v="1"/>
    <x v="1"/>
    <n v="3704.3544999999999"/>
  </r>
  <r>
    <n v="19"/>
    <x v="0"/>
    <n v="32.49"/>
    <n v="0"/>
    <x v="0"/>
    <x v="2"/>
    <n v="36898.733079999998"/>
  </r>
  <r>
    <n v="50"/>
    <x v="1"/>
    <n v="37.07"/>
    <n v="1"/>
    <x v="1"/>
    <x v="1"/>
    <n v="9048.0272999999997"/>
  </r>
  <r>
    <n v="41"/>
    <x v="0"/>
    <n v="32.6"/>
    <n v="3"/>
    <x v="1"/>
    <x v="0"/>
    <n v="7954.5169999999998"/>
  </r>
  <r>
    <n v="52"/>
    <x v="0"/>
    <n v="24.86"/>
    <n v="0"/>
    <x v="1"/>
    <x v="1"/>
    <n v="27117.993780000001"/>
  </r>
  <r>
    <n v="39"/>
    <x v="1"/>
    <n v="32.340000000000003"/>
    <n v="2"/>
    <x v="1"/>
    <x v="1"/>
    <n v="6338.0756000000001"/>
  </r>
  <r>
    <n v="50"/>
    <x v="1"/>
    <n v="32.299999999999997"/>
    <n v="2"/>
    <x v="1"/>
    <x v="0"/>
    <n v="9630.3970000000008"/>
  </r>
  <r>
    <n v="52"/>
    <x v="1"/>
    <n v="32.774999999999999"/>
    <n v="3"/>
    <x v="1"/>
    <x v="2"/>
    <n v="11289.10925"/>
  </r>
  <r>
    <n v="60"/>
    <x v="1"/>
    <n v="32.799999999999997"/>
    <n v="0"/>
    <x v="0"/>
    <x v="0"/>
    <n v="52590.829389999999"/>
  </r>
  <r>
    <n v="20"/>
    <x v="0"/>
    <n v="31.92"/>
    <n v="0"/>
    <x v="1"/>
    <x v="2"/>
    <n v="2261.5688"/>
  </r>
  <r>
    <n v="55"/>
    <x v="1"/>
    <n v="21.5"/>
    <n v="1"/>
    <x v="1"/>
    <x v="0"/>
    <n v="10791.96"/>
  </r>
  <r>
    <n v="42"/>
    <x v="1"/>
    <n v="34.1"/>
    <n v="0"/>
    <x v="1"/>
    <x v="0"/>
    <n v="5979.7309999999998"/>
  </r>
  <r>
    <n v="18"/>
    <x v="0"/>
    <n v="30.305"/>
    <n v="0"/>
    <x v="1"/>
    <x v="3"/>
    <n v="2203.7359499999998"/>
  </r>
  <r>
    <n v="58"/>
    <x v="0"/>
    <n v="36.479999999999997"/>
    <n v="0"/>
    <x v="1"/>
    <x v="2"/>
    <n v="12235.8392"/>
  </r>
  <r>
    <n v="43"/>
    <x v="0"/>
    <n v="32.56"/>
    <n v="3"/>
    <x v="0"/>
    <x v="1"/>
    <n v="40941.285400000001"/>
  </r>
  <r>
    <n v="35"/>
    <x v="0"/>
    <n v="35.814999999999998"/>
    <n v="1"/>
    <x v="1"/>
    <x v="2"/>
    <n v="5630.4578499999998"/>
  </r>
  <r>
    <n v="48"/>
    <x v="0"/>
    <n v="27.93"/>
    <n v="4"/>
    <x v="1"/>
    <x v="2"/>
    <n v="11015.1747"/>
  </r>
  <r>
    <n v="36"/>
    <x v="0"/>
    <n v="22.135000000000002"/>
    <n v="3"/>
    <x v="1"/>
    <x v="3"/>
    <n v="7228.2156500000001"/>
  </r>
  <r>
    <n v="19"/>
    <x v="1"/>
    <n v="44.88"/>
    <n v="0"/>
    <x v="0"/>
    <x v="1"/>
    <n v="39722.746200000001"/>
  </r>
  <r>
    <n v="23"/>
    <x v="0"/>
    <n v="23.18"/>
    <n v="2"/>
    <x v="1"/>
    <x v="2"/>
    <n v="14426.073850000001"/>
  </r>
  <r>
    <n v="20"/>
    <x v="0"/>
    <n v="30.59"/>
    <n v="0"/>
    <x v="1"/>
    <x v="3"/>
    <n v="2459.7201"/>
  </r>
  <r>
    <n v="32"/>
    <x v="0"/>
    <n v="41.1"/>
    <n v="0"/>
    <x v="1"/>
    <x v="0"/>
    <n v="3989.8409999999999"/>
  </r>
  <r>
    <n v="43"/>
    <x v="0"/>
    <n v="34.58"/>
    <n v="1"/>
    <x v="1"/>
    <x v="2"/>
    <n v="7727.2532000000001"/>
  </r>
  <r>
    <n v="34"/>
    <x v="1"/>
    <n v="42.13"/>
    <n v="2"/>
    <x v="1"/>
    <x v="1"/>
    <n v="5124.1886999999997"/>
  </r>
  <r>
    <n v="30"/>
    <x v="1"/>
    <n v="38.83"/>
    <n v="1"/>
    <x v="1"/>
    <x v="1"/>
    <n v="18963.171920000001"/>
  </r>
  <r>
    <n v="18"/>
    <x v="0"/>
    <n v="28.215"/>
    <n v="0"/>
    <x v="1"/>
    <x v="3"/>
    <n v="2200.8308499999998"/>
  </r>
  <r>
    <n v="41"/>
    <x v="0"/>
    <n v="28.31"/>
    <n v="1"/>
    <x v="1"/>
    <x v="2"/>
    <n v="7153.5538999999999"/>
  </r>
  <r>
    <n v="35"/>
    <x v="0"/>
    <n v="26.125"/>
    <n v="0"/>
    <x v="1"/>
    <x v="3"/>
    <n v="5227.9887500000004"/>
  </r>
  <r>
    <n v="57"/>
    <x v="1"/>
    <n v="40.369999999999997"/>
    <n v="0"/>
    <x v="1"/>
    <x v="1"/>
    <n v="10982.5013"/>
  </r>
  <r>
    <n v="29"/>
    <x v="0"/>
    <n v="24.6"/>
    <n v="2"/>
    <x v="1"/>
    <x v="0"/>
    <n v="4529.4769999999999"/>
  </r>
  <r>
    <n v="32"/>
    <x v="1"/>
    <n v="35.200000000000003"/>
    <n v="2"/>
    <x v="1"/>
    <x v="0"/>
    <n v="4670.6400000000003"/>
  </r>
  <r>
    <n v="37"/>
    <x v="0"/>
    <n v="34.104999999999997"/>
    <n v="1"/>
    <x v="1"/>
    <x v="2"/>
    <n v="6112.3529500000004"/>
  </r>
  <r>
    <n v="18"/>
    <x v="1"/>
    <n v="27.36"/>
    <n v="1"/>
    <x v="0"/>
    <x v="3"/>
    <n v="17178.682400000002"/>
  </r>
  <r>
    <n v="43"/>
    <x v="0"/>
    <n v="26.7"/>
    <n v="2"/>
    <x v="0"/>
    <x v="0"/>
    <n v="22478.6"/>
  </r>
  <r>
    <n v="56"/>
    <x v="0"/>
    <n v="41.91"/>
    <n v="0"/>
    <x v="1"/>
    <x v="1"/>
    <n v="11093.6229"/>
  </r>
  <r>
    <n v="38"/>
    <x v="1"/>
    <n v="29.26"/>
    <n v="2"/>
    <x v="1"/>
    <x v="2"/>
    <n v="6457.8433999999997"/>
  </r>
  <r>
    <n v="29"/>
    <x v="1"/>
    <n v="32.11"/>
    <n v="2"/>
    <x v="1"/>
    <x v="2"/>
    <n v="4433.9159"/>
  </r>
  <r>
    <n v="22"/>
    <x v="0"/>
    <n v="27.1"/>
    <n v="0"/>
    <x v="1"/>
    <x v="0"/>
    <n v="2154.3609999999999"/>
  </r>
  <r>
    <n v="52"/>
    <x v="0"/>
    <n v="24.13"/>
    <n v="1"/>
    <x v="0"/>
    <x v="2"/>
    <n v="23887.662700000001"/>
  </r>
  <r>
    <n v="40"/>
    <x v="0"/>
    <n v="27.4"/>
    <n v="1"/>
    <x v="1"/>
    <x v="0"/>
    <n v="6496.8860000000004"/>
  </r>
  <r>
    <n v="23"/>
    <x v="0"/>
    <n v="34.865000000000002"/>
    <n v="0"/>
    <x v="1"/>
    <x v="3"/>
    <n v="2899.4893499999998"/>
  </r>
  <r>
    <n v="31"/>
    <x v="1"/>
    <n v="29.81"/>
    <n v="0"/>
    <x v="0"/>
    <x v="1"/>
    <n v="19350.368900000001"/>
  </r>
  <r>
    <n v="42"/>
    <x v="0"/>
    <n v="41.325000000000003"/>
    <n v="1"/>
    <x v="1"/>
    <x v="3"/>
    <n v="7650.7737500000003"/>
  </r>
  <r>
    <n v="24"/>
    <x v="0"/>
    <n v="29.925000000000001"/>
    <n v="0"/>
    <x v="1"/>
    <x v="2"/>
    <n v="2850.6837500000001"/>
  </r>
  <r>
    <n v="25"/>
    <x v="0"/>
    <n v="30.3"/>
    <n v="0"/>
    <x v="1"/>
    <x v="0"/>
    <n v="2632.9920000000002"/>
  </r>
  <r>
    <n v="48"/>
    <x v="0"/>
    <n v="27.36"/>
    <n v="1"/>
    <x v="1"/>
    <x v="3"/>
    <n v="9447.3824000000004"/>
  </r>
  <r>
    <n v="23"/>
    <x v="0"/>
    <n v="28.49"/>
    <n v="1"/>
    <x v="0"/>
    <x v="1"/>
    <n v="18328.238099999999"/>
  </r>
  <r>
    <n v="45"/>
    <x v="1"/>
    <n v="23.56"/>
    <n v="2"/>
    <x v="1"/>
    <x v="3"/>
    <n v="8603.8233999999993"/>
  </r>
  <r>
    <n v="20"/>
    <x v="1"/>
    <n v="35.625"/>
    <n v="3"/>
    <x v="0"/>
    <x v="2"/>
    <n v="37465.34375"/>
  </r>
  <r>
    <n v="62"/>
    <x v="0"/>
    <n v="32.68"/>
    <n v="0"/>
    <x v="1"/>
    <x v="2"/>
    <n v="13844.797200000001"/>
  </r>
  <r>
    <n v="43"/>
    <x v="0"/>
    <n v="25.27"/>
    <n v="1"/>
    <x v="0"/>
    <x v="3"/>
    <n v="21771.3423"/>
  </r>
  <r>
    <n v="23"/>
    <x v="0"/>
    <n v="28"/>
    <n v="0"/>
    <x v="1"/>
    <x v="0"/>
    <n v="13126.677449999999"/>
  </r>
  <r>
    <n v="31"/>
    <x v="0"/>
    <n v="32.774999999999999"/>
    <n v="2"/>
    <x v="1"/>
    <x v="2"/>
    <n v="5327.4002499999997"/>
  </r>
  <r>
    <n v="41"/>
    <x v="0"/>
    <n v="21.754999999999999"/>
    <n v="1"/>
    <x v="1"/>
    <x v="3"/>
    <n v="13725.47184"/>
  </r>
  <r>
    <n v="58"/>
    <x v="0"/>
    <n v="32.395000000000003"/>
    <n v="1"/>
    <x v="1"/>
    <x v="3"/>
    <n v="13019.161050000001"/>
  </r>
  <r>
    <n v="48"/>
    <x v="0"/>
    <n v="36.575000000000003"/>
    <n v="0"/>
    <x v="1"/>
    <x v="2"/>
    <n v="8671.1912499999999"/>
  </r>
  <r>
    <n v="31"/>
    <x v="0"/>
    <n v="21.754999999999999"/>
    <n v="0"/>
    <x v="1"/>
    <x v="2"/>
    <n v="4134.0824499999999"/>
  </r>
  <r>
    <n v="19"/>
    <x v="0"/>
    <n v="27.93"/>
    <n v="3"/>
    <x v="1"/>
    <x v="2"/>
    <n v="18838.703659999999"/>
  </r>
  <r>
    <n v="19"/>
    <x v="0"/>
    <n v="30.02"/>
    <n v="0"/>
    <x v="0"/>
    <x v="2"/>
    <n v="33307.550799999997"/>
  </r>
  <r>
    <n v="41"/>
    <x v="1"/>
    <n v="33.549999999999997"/>
    <n v="0"/>
    <x v="1"/>
    <x v="1"/>
    <n v="5699.8374999999996"/>
  </r>
  <r>
    <n v="40"/>
    <x v="1"/>
    <n v="29.355"/>
    <n v="1"/>
    <x v="1"/>
    <x v="2"/>
    <n v="6393.6034499999996"/>
  </r>
  <r>
    <n v="31"/>
    <x v="0"/>
    <n v="25.8"/>
    <n v="2"/>
    <x v="1"/>
    <x v="0"/>
    <n v="4934.7049999999999"/>
  </r>
  <r>
    <n v="37"/>
    <x v="1"/>
    <n v="24.32"/>
    <n v="2"/>
    <x v="1"/>
    <x v="2"/>
    <n v="6198.7518"/>
  </r>
  <r>
    <n v="46"/>
    <x v="1"/>
    <n v="40.375"/>
    <n v="2"/>
    <x v="1"/>
    <x v="2"/>
    <n v="8733.2292500000003"/>
  </r>
  <r>
    <n v="22"/>
    <x v="1"/>
    <n v="32.11"/>
    <n v="0"/>
    <x v="1"/>
    <x v="2"/>
    <n v="2055.3249000000001"/>
  </r>
  <r>
    <n v="51"/>
    <x v="1"/>
    <n v="32.299999999999997"/>
    <n v="1"/>
    <x v="1"/>
    <x v="3"/>
    <n v="9964.06"/>
  </r>
  <r>
    <n v="18"/>
    <x v="0"/>
    <n v="27.28"/>
    <n v="3"/>
    <x v="0"/>
    <x v="1"/>
    <n v="18223.4512"/>
  </r>
  <r>
    <n v="35"/>
    <x v="1"/>
    <n v="17.86"/>
    <n v="1"/>
    <x v="1"/>
    <x v="2"/>
    <n v="5116.5003999999999"/>
  </r>
  <r>
    <n v="59"/>
    <x v="0"/>
    <n v="34.799999999999997"/>
    <n v="2"/>
    <x v="1"/>
    <x v="0"/>
    <n v="36910.608030000003"/>
  </r>
  <r>
    <n v="36"/>
    <x v="1"/>
    <n v="33.4"/>
    <n v="2"/>
    <x v="0"/>
    <x v="0"/>
    <n v="38415.474000000002"/>
  </r>
  <r>
    <n v="37"/>
    <x v="0"/>
    <n v="25.555"/>
    <n v="1"/>
    <x v="0"/>
    <x v="3"/>
    <n v="20296.863450000001"/>
  </r>
  <r>
    <n v="59"/>
    <x v="1"/>
    <n v="37.1"/>
    <n v="1"/>
    <x v="1"/>
    <x v="0"/>
    <n v="12347.172"/>
  </r>
  <r>
    <n v="36"/>
    <x v="1"/>
    <n v="30.875"/>
    <n v="1"/>
    <x v="1"/>
    <x v="2"/>
    <n v="5373.3642499999996"/>
  </r>
  <r>
    <n v="39"/>
    <x v="1"/>
    <n v="34.1"/>
    <n v="2"/>
    <x v="1"/>
    <x v="1"/>
    <n v="23563.016179999999"/>
  </r>
  <r>
    <n v="18"/>
    <x v="1"/>
    <n v="21.47"/>
    <n v="0"/>
    <x v="1"/>
    <x v="3"/>
    <n v="1702.4553000000001"/>
  </r>
  <r>
    <n v="52"/>
    <x v="0"/>
    <n v="33.299999999999997"/>
    <n v="2"/>
    <x v="1"/>
    <x v="0"/>
    <n v="10806.839"/>
  </r>
  <r>
    <n v="27"/>
    <x v="0"/>
    <n v="31.254999999999999"/>
    <n v="1"/>
    <x v="1"/>
    <x v="2"/>
    <n v="3956.0714499999999"/>
  </r>
  <r>
    <n v="18"/>
    <x v="1"/>
    <n v="39.14"/>
    <n v="0"/>
    <x v="1"/>
    <x v="3"/>
    <n v="12890.057650000001"/>
  </r>
  <r>
    <n v="40"/>
    <x v="1"/>
    <n v="25.08"/>
    <n v="0"/>
    <x v="1"/>
    <x v="1"/>
    <n v="5415.6611999999996"/>
  </r>
  <r>
    <n v="29"/>
    <x v="1"/>
    <n v="37.29"/>
    <n v="2"/>
    <x v="1"/>
    <x v="1"/>
    <n v="4058.1161000000002"/>
  </r>
  <r>
    <n v="46"/>
    <x v="0"/>
    <n v="34.6"/>
    <n v="1"/>
    <x v="0"/>
    <x v="0"/>
    <n v="41661.601999999999"/>
  </r>
  <r>
    <n v="38"/>
    <x v="0"/>
    <n v="30.21"/>
    <n v="3"/>
    <x v="1"/>
    <x v="2"/>
    <n v="7537.1638999999996"/>
  </r>
  <r>
    <n v="30"/>
    <x v="0"/>
    <n v="21.945"/>
    <n v="1"/>
    <x v="1"/>
    <x v="3"/>
    <n v="4718.2035500000002"/>
  </r>
  <r>
    <n v="40"/>
    <x v="1"/>
    <n v="24.97"/>
    <n v="2"/>
    <x v="1"/>
    <x v="1"/>
    <n v="6593.5083000000004"/>
  </r>
  <r>
    <n v="50"/>
    <x v="1"/>
    <n v="25.3"/>
    <n v="0"/>
    <x v="1"/>
    <x v="1"/>
    <n v="8442.6669999999995"/>
  </r>
  <r>
    <n v="20"/>
    <x v="0"/>
    <n v="24.42"/>
    <n v="0"/>
    <x v="0"/>
    <x v="1"/>
    <n v="26125.674770000001"/>
  </r>
  <r>
    <n v="41"/>
    <x v="1"/>
    <n v="23.94"/>
    <n v="1"/>
    <x v="1"/>
    <x v="3"/>
    <n v="6858.4795999999997"/>
  </r>
  <r>
    <n v="33"/>
    <x v="0"/>
    <n v="39.82"/>
    <n v="1"/>
    <x v="1"/>
    <x v="1"/>
    <n v="4795.6567999999997"/>
  </r>
  <r>
    <n v="38"/>
    <x v="1"/>
    <n v="16.815000000000001"/>
    <n v="2"/>
    <x v="1"/>
    <x v="3"/>
    <n v="6640.5448500000002"/>
  </r>
  <r>
    <n v="42"/>
    <x v="1"/>
    <n v="37.18"/>
    <n v="2"/>
    <x v="1"/>
    <x v="1"/>
    <n v="7162.0122000000001"/>
  </r>
  <r>
    <n v="56"/>
    <x v="1"/>
    <n v="34.43"/>
    <n v="0"/>
    <x v="1"/>
    <x v="1"/>
    <n v="10594.225700000001"/>
  </r>
  <r>
    <n v="58"/>
    <x v="1"/>
    <n v="30.305"/>
    <n v="0"/>
    <x v="1"/>
    <x v="3"/>
    <n v="11938.255950000001"/>
  </r>
  <r>
    <n v="52"/>
    <x v="1"/>
    <n v="34.484999999999999"/>
    <n v="3"/>
    <x v="0"/>
    <x v="2"/>
    <n v="60021.398970000002"/>
  </r>
  <r>
    <n v="20"/>
    <x v="0"/>
    <n v="21.8"/>
    <n v="0"/>
    <x v="0"/>
    <x v="0"/>
    <n v="20167.336029999999"/>
  </r>
  <r>
    <n v="54"/>
    <x v="0"/>
    <n v="24.605"/>
    <n v="3"/>
    <x v="1"/>
    <x v="2"/>
    <n v="12479.70895"/>
  </r>
  <r>
    <n v="58"/>
    <x v="1"/>
    <n v="23.3"/>
    <n v="0"/>
    <x v="1"/>
    <x v="0"/>
    <n v="11345.519"/>
  </r>
  <r>
    <n v="45"/>
    <x v="0"/>
    <n v="27.83"/>
    <n v="2"/>
    <x v="1"/>
    <x v="1"/>
    <n v="8515.7587000000003"/>
  </r>
  <r>
    <n v="26"/>
    <x v="1"/>
    <n v="31.065000000000001"/>
    <n v="0"/>
    <x v="1"/>
    <x v="2"/>
    <n v="2699.56835"/>
  </r>
  <r>
    <n v="63"/>
    <x v="0"/>
    <n v="21.66"/>
    <n v="0"/>
    <x v="1"/>
    <x v="3"/>
    <n v="14449.8544"/>
  </r>
  <r>
    <n v="58"/>
    <x v="0"/>
    <n v="28.215"/>
    <n v="0"/>
    <x v="1"/>
    <x v="2"/>
    <n v="12224.350850000001"/>
  </r>
  <r>
    <n v="37"/>
    <x v="1"/>
    <n v="22.704999999999998"/>
    <n v="3"/>
    <x v="1"/>
    <x v="3"/>
    <n v="6985.50695"/>
  </r>
  <r>
    <n v="25"/>
    <x v="0"/>
    <n v="42.13"/>
    <n v="1"/>
    <x v="1"/>
    <x v="1"/>
    <n v="3238.4357"/>
  </r>
  <r>
    <n v="52"/>
    <x v="1"/>
    <n v="41.8"/>
    <n v="2"/>
    <x v="0"/>
    <x v="1"/>
    <n v="47269.853999999999"/>
  </r>
  <r>
    <n v="64"/>
    <x v="1"/>
    <n v="36.96"/>
    <n v="2"/>
    <x v="0"/>
    <x v="1"/>
    <n v="49577.662400000001"/>
  </r>
  <r>
    <n v="22"/>
    <x v="0"/>
    <n v="21.28"/>
    <n v="3"/>
    <x v="1"/>
    <x v="2"/>
    <n v="4296.2712000000001"/>
  </r>
  <r>
    <n v="28"/>
    <x v="0"/>
    <n v="33.11"/>
    <n v="0"/>
    <x v="1"/>
    <x v="1"/>
    <n v="3171.6149"/>
  </r>
  <r>
    <n v="18"/>
    <x v="1"/>
    <n v="33.33"/>
    <n v="0"/>
    <x v="1"/>
    <x v="1"/>
    <n v="1135.9407000000001"/>
  </r>
  <r>
    <n v="28"/>
    <x v="1"/>
    <n v="24.3"/>
    <n v="5"/>
    <x v="1"/>
    <x v="0"/>
    <n v="5615.3689999999997"/>
  </r>
  <r>
    <n v="45"/>
    <x v="0"/>
    <n v="25.7"/>
    <n v="3"/>
    <x v="1"/>
    <x v="0"/>
    <n v="9101.7980000000007"/>
  </r>
  <r>
    <n v="33"/>
    <x v="1"/>
    <n v="29.4"/>
    <n v="4"/>
    <x v="1"/>
    <x v="0"/>
    <n v="6059.1729999999998"/>
  </r>
  <r>
    <n v="18"/>
    <x v="0"/>
    <n v="39.82"/>
    <n v="0"/>
    <x v="1"/>
    <x v="1"/>
    <n v="1633.9618"/>
  </r>
  <r>
    <n v="32"/>
    <x v="1"/>
    <n v="33.630000000000003"/>
    <n v="1"/>
    <x v="0"/>
    <x v="3"/>
    <n v="37607.527699999999"/>
  </r>
  <r>
    <n v="24"/>
    <x v="1"/>
    <n v="29.83"/>
    <n v="0"/>
    <x v="0"/>
    <x v="3"/>
    <n v="18648.421699999999"/>
  </r>
  <r>
    <n v="19"/>
    <x v="1"/>
    <n v="19.8"/>
    <n v="0"/>
    <x v="1"/>
    <x v="0"/>
    <n v="1241.5650000000001"/>
  </r>
  <r>
    <n v="20"/>
    <x v="1"/>
    <n v="27.3"/>
    <n v="0"/>
    <x v="0"/>
    <x v="0"/>
    <n v="16232.847"/>
  </r>
  <r>
    <n v="40"/>
    <x v="0"/>
    <n v="29.3"/>
    <n v="4"/>
    <x v="1"/>
    <x v="0"/>
    <n v="15828.82173"/>
  </r>
  <r>
    <n v="34"/>
    <x v="0"/>
    <n v="27.72"/>
    <n v="0"/>
    <x v="1"/>
    <x v="1"/>
    <n v="4415.1588000000002"/>
  </r>
  <r>
    <n v="42"/>
    <x v="0"/>
    <n v="37.9"/>
    <n v="0"/>
    <x v="1"/>
    <x v="0"/>
    <n v="6474.0129999999999"/>
  </r>
  <r>
    <n v="51"/>
    <x v="0"/>
    <n v="36.384999999999998"/>
    <n v="3"/>
    <x v="1"/>
    <x v="2"/>
    <n v="11436.738149999999"/>
  </r>
  <r>
    <n v="54"/>
    <x v="0"/>
    <n v="27.645"/>
    <n v="1"/>
    <x v="1"/>
    <x v="2"/>
    <n v="11305.93455"/>
  </r>
  <r>
    <n v="55"/>
    <x v="1"/>
    <n v="37.715000000000003"/>
    <n v="3"/>
    <x v="1"/>
    <x v="2"/>
    <n v="30063.580549999999"/>
  </r>
  <r>
    <n v="52"/>
    <x v="0"/>
    <n v="23.18"/>
    <n v="0"/>
    <x v="1"/>
    <x v="3"/>
    <n v="10197.772199999999"/>
  </r>
  <r>
    <n v="32"/>
    <x v="0"/>
    <n v="20.52"/>
    <n v="0"/>
    <x v="1"/>
    <x v="3"/>
    <n v="4544.2348000000002"/>
  </r>
  <r>
    <n v="28"/>
    <x v="1"/>
    <n v="37.1"/>
    <n v="1"/>
    <x v="1"/>
    <x v="0"/>
    <n v="3277.1610000000001"/>
  </r>
  <r>
    <n v="41"/>
    <x v="0"/>
    <n v="28.05"/>
    <n v="1"/>
    <x v="1"/>
    <x v="1"/>
    <n v="6770.1925000000001"/>
  </r>
  <r>
    <n v="43"/>
    <x v="0"/>
    <n v="29.9"/>
    <n v="1"/>
    <x v="1"/>
    <x v="0"/>
    <n v="7337.7479999999996"/>
  </r>
  <r>
    <n v="49"/>
    <x v="0"/>
    <n v="33.344999999999999"/>
    <n v="2"/>
    <x v="1"/>
    <x v="3"/>
    <n v="10370.912549999999"/>
  </r>
  <r>
    <n v="64"/>
    <x v="1"/>
    <n v="23.76"/>
    <n v="0"/>
    <x v="0"/>
    <x v="1"/>
    <n v="26926.5144"/>
  </r>
  <r>
    <n v="55"/>
    <x v="0"/>
    <n v="30.5"/>
    <n v="0"/>
    <x v="1"/>
    <x v="0"/>
    <n v="10704.47"/>
  </r>
  <r>
    <n v="24"/>
    <x v="1"/>
    <n v="31.065000000000001"/>
    <n v="0"/>
    <x v="0"/>
    <x v="3"/>
    <n v="34254.053350000002"/>
  </r>
  <r>
    <n v="20"/>
    <x v="0"/>
    <n v="33.299999999999997"/>
    <n v="0"/>
    <x v="1"/>
    <x v="0"/>
    <n v="1880.4870000000001"/>
  </r>
  <r>
    <n v="45"/>
    <x v="1"/>
    <n v="27.5"/>
    <n v="3"/>
    <x v="1"/>
    <x v="0"/>
    <n v="8615.2999999999993"/>
  </r>
  <r>
    <n v="26"/>
    <x v="1"/>
    <n v="33.914999999999999"/>
    <n v="1"/>
    <x v="1"/>
    <x v="2"/>
    <n v="3292.5298499999999"/>
  </r>
  <r>
    <n v="25"/>
    <x v="0"/>
    <n v="34.484999999999999"/>
    <n v="0"/>
    <x v="1"/>
    <x v="2"/>
    <n v="3021.80915"/>
  </r>
  <r>
    <n v="43"/>
    <x v="1"/>
    <n v="25.52"/>
    <n v="5"/>
    <x v="1"/>
    <x v="1"/>
    <n v="14478.33015"/>
  </r>
  <r>
    <n v="35"/>
    <x v="1"/>
    <n v="27.61"/>
    <n v="1"/>
    <x v="1"/>
    <x v="1"/>
    <n v="4747.0528999999997"/>
  </r>
  <r>
    <n v="26"/>
    <x v="1"/>
    <n v="27.06"/>
    <n v="0"/>
    <x v="0"/>
    <x v="1"/>
    <n v="17043.341400000001"/>
  </r>
  <r>
    <n v="57"/>
    <x v="1"/>
    <n v="23.7"/>
    <n v="0"/>
    <x v="1"/>
    <x v="0"/>
    <n v="10959.33"/>
  </r>
  <r>
    <n v="22"/>
    <x v="0"/>
    <n v="30.4"/>
    <n v="0"/>
    <x v="1"/>
    <x v="3"/>
    <n v="2741.9479999999999"/>
  </r>
  <r>
    <n v="32"/>
    <x v="0"/>
    <n v="29.734999999999999"/>
    <n v="0"/>
    <x v="1"/>
    <x v="2"/>
    <n v="4357.0436499999996"/>
  </r>
  <r>
    <n v="39"/>
    <x v="1"/>
    <n v="29.925000000000001"/>
    <n v="1"/>
    <x v="0"/>
    <x v="3"/>
    <n v="22462.043750000001"/>
  </r>
  <r>
    <n v="25"/>
    <x v="0"/>
    <n v="26.79"/>
    <n v="2"/>
    <x v="1"/>
    <x v="2"/>
    <n v="4189.1130999999996"/>
  </r>
  <r>
    <n v="48"/>
    <x v="0"/>
    <n v="33.33"/>
    <n v="0"/>
    <x v="1"/>
    <x v="1"/>
    <n v="8283.6807000000008"/>
  </r>
  <r>
    <n v="47"/>
    <x v="0"/>
    <n v="27.645"/>
    <n v="2"/>
    <x v="0"/>
    <x v="2"/>
    <n v="24535.698550000001"/>
  </r>
  <r>
    <n v="18"/>
    <x v="0"/>
    <n v="21.66"/>
    <n v="0"/>
    <x v="0"/>
    <x v="3"/>
    <n v="14283.4594"/>
  </r>
  <r>
    <n v="18"/>
    <x v="1"/>
    <n v="30.03"/>
    <n v="1"/>
    <x v="1"/>
    <x v="1"/>
    <n v="1720.3536999999999"/>
  </r>
  <r>
    <n v="61"/>
    <x v="1"/>
    <n v="36.299999999999997"/>
    <n v="1"/>
    <x v="0"/>
    <x v="0"/>
    <n v="47403.88"/>
  </r>
  <r>
    <n v="47"/>
    <x v="0"/>
    <n v="24.32"/>
    <n v="0"/>
    <x v="1"/>
    <x v="3"/>
    <n v="8534.6718000000001"/>
  </r>
  <r>
    <n v="28"/>
    <x v="0"/>
    <n v="17.29"/>
    <n v="0"/>
    <x v="1"/>
    <x v="3"/>
    <n v="3732.6251000000002"/>
  </r>
  <r>
    <n v="36"/>
    <x v="0"/>
    <n v="25.9"/>
    <n v="1"/>
    <x v="1"/>
    <x v="0"/>
    <n v="5472.4489999999996"/>
  </r>
  <r>
    <n v="20"/>
    <x v="1"/>
    <n v="39.4"/>
    <n v="2"/>
    <x v="0"/>
    <x v="0"/>
    <n v="38344.565999999999"/>
  </r>
  <r>
    <n v="44"/>
    <x v="1"/>
    <n v="34.32"/>
    <n v="1"/>
    <x v="1"/>
    <x v="1"/>
    <n v="7147.4727999999996"/>
  </r>
  <r>
    <n v="38"/>
    <x v="0"/>
    <n v="19.95"/>
    <n v="2"/>
    <x v="1"/>
    <x v="3"/>
    <n v="7133.9025000000001"/>
  </r>
  <r>
    <n v="19"/>
    <x v="1"/>
    <n v="34.9"/>
    <n v="0"/>
    <x v="0"/>
    <x v="0"/>
    <n v="34828.654000000002"/>
  </r>
  <r>
    <n v="21"/>
    <x v="1"/>
    <n v="23.21"/>
    <n v="0"/>
    <x v="1"/>
    <x v="1"/>
    <n v="1515.3449000000001"/>
  </r>
  <r>
    <n v="46"/>
    <x v="1"/>
    <n v="25.745000000000001"/>
    <n v="3"/>
    <x v="1"/>
    <x v="2"/>
    <n v="9301.8935500000007"/>
  </r>
  <r>
    <n v="58"/>
    <x v="1"/>
    <n v="25.175000000000001"/>
    <n v="0"/>
    <x v="1"/>
    <x v="3"/>
    <n v="11931.125249999999"/>
  </r>
  <r>
    <n v="20"/>
    <x v="1"/>
    <n v="22"/>
    <n v="1"/>
    <x v="1"/>
    <x v="0"/>
    <n v="1964.78"/>
  </r>
  <r>
    <n v="18"/>
    <x v="1"/>
    <n v="26.125"/>
    <n v="0"/>
    <x v="1"/>
    <x v="3"/>
    <n v="1708.9257500000001"/>
  </r>
  <r>
    <n v="28"/>
    <x v="0"/>
    <n v="26.51"/>
    <n v="2"/>
    <x v="1"/>
    <x v="1"/>
    <n v="4340.4408999999996"/>
  </r>
  <r>
    <n v="33"/>
    <x v="1"/>
    <n v="27.454999999999998"/>
    <n v="2"/>
    <x v="1"/>
    <x v="2"/>
    <n v="5261.4694499999996"/>
  </r>
  <r>
    <n v="19"/>
    <x v="0"/>
    <n v="25.745000000000001"/>
    <n v="1"/>
    <x v="1"/>
    <x v="2"/>
    <n v="2710.8285500000002"/>
  </r>
  <r>
    <n v="45"/>
    <x v="1"/>
    <n v="30.36"/>
    <n v="0"/>
    <x v="0"/>
    <x v="1"/>
    <n v="62592.873090000001"/>
  </r>
  <r>
    <n v="62"/>
    <x v="1"/>
    <n v="30.875"/>
    <n v="3"/>
    <x v="0"/>
    <x v="2"/>
    <n v="46718.163249999998"/>
  </r>
  <r>
    <n v="25"/>
    <x v="0"/>
    <n v="20.8"/>
    <n v="1"/>
    <x v="1"/>
    <x v="0"/>
    <n v="3208.7869999999998"/>
  </r>
  <r>
    <n v="43"/>
    <x v="1"/>
    <n v="27.8"/>
    <n v="0"/>
    <x v="0"/>
    <x v="0"/>
    <n v="37829.724199999997"/>
  </r>
  <r>
    <n v="42"/>
    <x v="1"/>
    <n v="24.605"/>
    <n v="2"/>
    <x v="0"/>
    <x v="3"/>
    <n v="21259.377949999998"/>
  </r>
  <r>
    <n v="24"/>
    <x v="0"/>
    <n v="27.72"/>
    <n v="0"/>
    <x v="1"/>
    <x v="1"/>
    <n v="2464.6188000000002"/>
  </r>
  <r>
    <n v="29"/>
    <x v="0"/>
    <n v="21.85"/>
    <n v="0"/>
    <x v="0"/>
    <x v="3"/>
    <n v="16115.3045"/>
  </r>
  <r>
    <n v="32"/>
    <x v="1"/>
    <n v="28.12"/>
    <n v="4"/>
    <x v="0"/>
    <x v="2"/>
    <n v="21472.478800000001"/>
  </r>
  <r>
    <n v="25"/>
    <x v="0"/>
    <n v="30.2"/>
    <n v="0"/>
    <x v="0"/>
    <x v="0"/>
    <n v="33900.652999999998"/>
  </r>
  <r>
    <n v="41"/>
    <x v="1"/>
    <n v="32.200000000000003"/>
    <n v="2"/>
    <x v="1"/>
    <x v="0"/>
    <n v="6875.9610000000002"/>
  </r>
  <r>
    <n v="42"/>
    <x v="1"/>
    <n v="26.315000000000001"/>
    <n v="1"/>
    <x v="1"/>
    <x v="2"/>
    <n v="6940.90985"/>
  </r>
  <r>
    <n v="33"/>
    <x v="0"/>
    <n v="26.695"/>
    <n v="0"/>
    <x v="1"/>
    <x v="2"/>
    <n v="4571.4130500000001"/>
  </r>
  <r>
    <n v="34"/>
    <x v="1"/>
    <n v="42.9"/>
    <n v="1"/>
    <x v="1"/>
    <x v="0"/>
    <n v="4536.259"/>
  </r>
  <r>
    <n v="19"/>
    <x v="0"/>
    <n v="34.700000000000003"/>
    <n v="2"/>
    <x v="0"/>
    <x v="0"/>
    <n v="36397.576000000001"/>
  </r>
  <r>
    <n v="30"/>
    <x v="0"/>
    <n v="23.655000000000001"/>
    <n v="3"/>
    <x v="0"/>
    <x v="2"/>
    <n v="18765.87545"/>
  </r>
  <r>
    <n v="18"/>
    <x v="1"/>
    <n v="28.31"/>
    <n v="1"/>
    <x v="1"/>
    <x v="3"/>
    <n v="11272.331389999999"/>
  </r>
  <r>
    <n v="19"/>
    <x v="0"/>
    <n v="20.6"/>
    <n v="0"/>
    <x v="1"/>
    <x v="0"/>
    <n v="1731.6769999999999"/>
  </r>
  <r>
    <n v="18"/>
    <x v="1"/>
    <n v="53.13"/>
    <n v="0"/>
    <x v="1"/>
    <x v="1"/>
    <n v="1163.4627"/>
  </r>
  <r>
    <n v="35"/>
    <x v="1"/>
    <n v="39.71"/>
    <n v="4"/>
    <x v="1"/>
    <x v="3"/>
    <n v="19496.71917"/>
  </r>
  <r>
    <n v="39"/>
    <x v="0"/>
    <n v="26.315000000000001"/>
    <n v="2"/>
    <x v="1"/>
    <x v="2"/>
    <n v="7201.7008500000002"/>
  </r>
  <r>
    <n v="31"/>
    <x v="1"/>
    <n v="31.065000000000001"/>
    <n v="3"/>
    <x v="1"/>
    <x v="2"/>
    <n v="5425.0233500000004"/>
  </r>
  <r>
    <n v="62"/>
    <x v="1"/>
    <n v="26.695"/>
    <n v="0"/>
    <x v="0"/>
    <x v="3"/>
    <n v="28101.333050000001"/>
  </r>
  <r>
    <n v="62"/>
    <x v="1"/>
    <n v="38.83"/>
    <n v="0"/>
    <x v="1"/>
    <x v="1"/>
    <n v="12981.3457"/>
  </r>
  <r>
    <n v="42"/>
    <x v="0"/>
    <n v="40.369999999999997"/>
    <n v="2"/>
    <x v="0"/>
    <x v="1"/>
    <n v="43896.376300000004"/>
  </r>
  <r>
    <n v="31"/>
    <x v="1"/>
    <n v="25.934999999999999"/>
    <n v="1"/>
    <x v="1"/>
    <x v="2"/>
    <n v="4239.8926499999998"/>
  </r>
  <r>
    <n v="61"/>
    <x v="1"/>
    <n v="33.534999999999997"/>
    <n v="0"/>
    <x v="1"/>
    <x v="3"/>
    <n v="13143.336649999999"/>
  </r>
  <r>
    <n v="42"/>
    <x v="0"/>
    <n v="32.869999999999997"/>
    <n v="0"/>
    <x v="1"/>
    <x v="3"/>
    <n v="7050.0213000000003"/>
  </r>
  <r>
    <n v="51"/>
    <x v="1"/>
    <n v="30.03"/>
    <n v="1"/>
    <x v="1"/>
    <x v="1"/>
    <n v="9377.9046999999991"/>
  </r>
  <r>
    <n v="23"/>
    <x v="0"/>
    <n v="24.225000000000001"/>
    <n v="2"/>
    <x v="1"/>
    <x v="3"/>
    <n v="22395.74424"/>
  </r>
  <r>
    <n v="52"/>
    <x v="1"/>
    <n v="38.6"/>
    <n v="2"/>
    <x v="1"/>
    <x v="0"/>
    <n v="10325.206"/>
  </r>
  <r>
    <n v="57"/>
    <x v="0"/>
    <n v="25.74"/>
    <n v="2"/>
    <x v="1"/>
    <x v="1"/>
    <n v="12629.1656"/>
  </r>
  <r>
    <n v="23"/>
    <x v="0"/>
    <n v="33.4"/>
    <n v="0"/>
    <x v="1"/>
    <x v="0"/>
    <n v="10795.937330000001"/>
  </r>
  <r>
    <n v="52"/>
    <x v="0"/>
    <n v="44.7"/>
    <n v="3"/>
    <x v="1"/>
    <x v="0"/>
    <n v="11411.684999999999"/>
  </r>
  <r>
    <n v="50"/>
    <x v="1"/>
    <n v="30.97"/>
    <n v="3"/>
    <x v="1"/>
    <x v="2"/>
    <n v="10600.5483"/>
  </r>
  <r>
    <n v="18"/>
    <x v="0"/>
    <n v="31.92"/>
    <n v="0"/>
    <x v="1"/>
    <x v="3"/>
    <n v="2205.9807999999998"/>
  </r>
  <r>
    <n v="18"/>
    <x v="0"/>
    <n v="36.85"/>
    <n v="0"/>
    <x v="1"/>
    <x v="1"/>
    <n v="1629.8335"/>
  </r>
  <r>
    <n v="21"/>
    <x v="0"/>
    <n v="25.8"/>
    <n v="0"/>
    <x v="1"/>
    <x v="0"/>
    <n v="2007.9449999999999"/>
  </r>
  <r>
    <n v="61"/>
    <x v="0"/>
    <n v="29.07"/>
    <n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Col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A19" sqref="A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showGridLines="0" workbookViewId="0">
      <selection sqref="A1:B3"/>
    </sheetView>
  </sheetViews>
  <sheetFormatPr defaultRowHeight="15" x14ac:dyDescent="0.25"/>
  <cols>
    <col min="2" max="2" width="16.140625" bestFit="1" customWidth="1"/>
  </cols>
  <sheetData>
    <row r="1" spans="1:2" x14ac:dyDescent="0.25">
      <c r="A1" s="19" t="s">
        <v>41</v>
      </c>
      <c r="B1" s="19" t="s">
        <v>42</v>
      </c>
    </row>
    <row r="2" spans="1:2" x14ac:dyDescent="0.25">
      <c r="A2" s="17" t="s">
        <v>44</v>
      </c>
      <c r="B2" s="18">
        <v>1064</v>
      </c>
    </row>
    <row r="3" spans="1:2" x14ac:dyDescent="0.25">
      <c r="A3" s="17" t="s">
        <v>45</v>
      </c>
      <c r="B3" s="18">
        <v>274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showGridLines="0" workbookViewId="0"/>
  </sheetViews>
  <sheetFormatPr defaultRowHeight="15" x14ac:dyDescent="0.25"/>
  <cols>
    <col min="1" max="1" width="7.7109375" bestFit="1" customWidth="1"/>
    <col min="2" max="2" width="9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11.28515625" bestFit="1" customWidth="1"/>
  </cols>
  <sheetData>
    <row r="1" spans="1:6" x14ac:dyDescent="0.25">
      <c r="A1" s="20" t="s">
        <v>31</v>
      </c>
      <c r="B1" s="20" t="s">
        <v>14</v>
      </c>
      <c r="C1" s="20" t="s">
        <v>13</v>
      </c>
      <c r="D1" s="20" t="s">
        <v>12</v>
      </c>
      <c r="E1" s="20" t="s">
        <v>9</v>
      </c>
      <c r="F1" s="20" t="s">
        <v>29</v>
      </c>
    </row>
    <row r="2" spans="1:6" x14ac:dyDescent="0.25">
      <c r="A2" s="17" t="s">
        <v>7</v>
      </c>
      <c r="B2" s="18">
        <v>132</v>
      </c>
      <c r="C2" s="18">
        <v>135</v>
      </c>
      <c r="D2" s="18">
        <v>139</v>
      </c>
      <c r="E2" s="18">
        <v>141</v>
      </c>
      <c r="F2" s="18">
        <v>547</v>
      </c>
    </row>
    <row r="3" spans="1:6" x14ac:dyDescent="0.25">
      <c r="A3" s="17" t="s">
        <v>10</v>
      </c>
      <c r="B3" s="18">
        <v>125</v>
      </c>
      <c r="C3" s="18">
        <v>132</v>
      </c>
      <c r="D3" s="18">
        <v>134</v>
      </c>
      <c r="E3" s="18">
        <v>126</v>
      </c>
      <c r="F3" s="18">
        <v>517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showGridLines="0" workbookViewId="0">
      <selection sqref="A1:B5"/>
    </sheetView>
  </sheetViews>
  <sheetFormatPr defaultRowHeight="15" x14ac:dyDescent="0.25"/>
  <cols>
    <col min="1" max="1" width="10.28515625" bestFit="1" customWidth="1"/>
  </cols>
  <sheetData>
    <row r="1" spans="1:2" x14ac:dyDescent="0.25">
      <c r="A1" s="19" t="s">
        <v>40</v>
      </c>
      <c r="B1" s="19" t="s">
        <v>41</v>
      </c>
    </row>
    <row r="2" spans="1:2" x14ac:dyDescent="0.25">
      <c r="A2" s="17" t="s">
        <v>14</v>
      </c>
      <c r="B2" s="18">
        <v>324</v>
      </c>
    </row>
    <row r="3" spans="1:2" x14ac:dyDescent="0.25">
      <c r="A3" s="17" t="s">
        <v>13</v>
      </c>
      <c r="B3" s="18">
        <v>325</v>
      </c>
    </row>
    <row r="4" spans="1:2" x14ac:dyDescent="0.25">
      <c r="A4" s="17" t="s">
        <v>12</v>
      </c>
      <c r="B4" s="18">
        <v>364</v>
      </c>
    </row>
    <row r="5" spans="1:2" x14ac:dyDescent="0.25">
      <c r="A5" s="17" t="s">
        <v>9</v>
      </c>
      <c r="B5" s="18">
        <v>325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showGridLines="0" workbookViewId="0">
      <selection sqref="A1:F3"/>
    </sheetView>
  </sheetViews>
  <sheetFormatPr defaultRowHeight="15" x14ac:dyDescent="0.25"/>
  <cols>
    <col min="6" max="6" width="11.28515625" bestFit="1" customWidth="1"/>
  </cols>
  <sheetData>
    <row r="1" spans="1:6" x14ac:dyDescent="0.25">
      <c r="A1" s="16" t="s">
        <v>31</v>
      </c>
      <c r="B1" s="16" t="s">
        <v>14</v>
      </c>
      <c r="C1" s="16" t="s">
        <v>13</v>
      </c>
      <c r="D1" s="16" t="s">
        <v>12</v>
      </c>
      <c r="E1" s="16" t="s">
        <v>9</v>
      </c>
      <c r="F1" s="16" t="s">
        <v>29</v>
      </c>
    </row>
    <row r="2" spans="1:6" x14ac:dyDescent="0.25">
      <c r="A2" s="17" t="s">
        <v>7</v>
      </c>
      <c r="B2" s="18">
        <v>29</v>
      </c>
      <c r="C2" s="18">
        <v>29</v>
      </c>
      <c r="D2" s="18">
        <v>36</v>
      </c>
      <c r="E2" s="18">
        <v>21</v>
      </c>
      <c r="F2" s="18">
        <v>115</v>
      </c>
    </row>
    <row r="3" spans="1:6" x14ac:dyDescent="0.25">
      <c r="A3" s="17" t="s">
        <v>10</v>
      </c>
      <c r="B3" s="18">
        <v>38</v>
      </c>
      <c r="C3" s="18">
        <v>29</v>
      </c>
      <c r="D3" s="18">
        <v>55</v>
      </c>
      <c r="E3" s="18">
        <v>37</v>
      </c>
      <c r="F3" s="18">
        <v>159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showGridLines="0" workbookViewId="0">
      <selection sqref="A1:F3"/>
    </sheetView>
  </sheetViews>
  <sheetFormatPr defaultRowHeight="15" x14ac:dyDescent="0.25"/>
  <cols>
    <col min="1" max="1" width="7.7109375" bestFit="1" customWidth="1"/>
    <col min="2" max="2" width="9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11.28515625" bestFit="1" customWidth="1"/>
  </cols>
  <sheetData>
    <row r="1" spans="1:6" x14ac:dyDescent="0.25">
      <c r="A1" s="16" t="s">
        <v>31</v>
      </c>
      <c r="B1" s="16" t="s">
        <v>14</v>
      </c>
      <c r="C1" s="16" t="s">
        <v>13</v>
      </c>
      <c r="D1" s="16" t="s">
        <v>12</v>
      </c>
      <c r="E1" s="16" t="s">
        <v>9</v>
      </c>
      <c r="F1" s="16" t="s">
        <v>29</v>
      </c>
    </row>
    <row r="2" spans="1:6" x14ac:dyDescent="0.25">
      <c r="A2" s="17" t="s">
        <v>7</v>
      </c>
      <c r="B2" s="18">
        <v>161</v>
      </c>
      <c r="C2" s="18">
        <v>164</v>
      </c>
      <c r="D2" s="18">
        <v>175</v>
      </c>
      <c r="E2" s="18">
        <v>162</v>
      </c>
      <c r="F2" s="18">
        <v>662</v>
      </c>
    </row>
    <row r="3" spans="1:6" x14ac:dyDescent="0.25">
      <c r="A3" s="17" t="s">
        <v>10</v>
      </c>
      <c r="B3" s="18">
        <v>163</v>
      </c>
      <c r="C3" s="18">
        <v>161</v>
      </c>
      <c r="D3" s="18">
        <v>189</v>
      </c>
      <c r="E3" s="18">
        <v>163</v>
      </c>
      <c r="F3" s="18">
        <v>676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2:M10"/>
  <sheetViews>
    <sheetView workbookViewId="0">
      <selection activeCell="D3" sqref="D3:K10"/>
    </sheetView>
  </sheetViews>
  <sheetFormatPr defaultRowHeight="15" x14ac:dyDescent="0.25"/>
  <cols>
    <col min="4" max="4" width="11.42578125" customWidth="1"/>
    <col min="5" max="5" width="10.85546875" customWidth="1"/>
  </cols>
  <sheetData>
    <row r="2" spans="4:13" ht="15.75" thickBot="1" x14ac:dyDescent="0.3"/>
    <row r="3" spans="4:13" x14ac:dyDescent="0.25">
      <c r="D3" s="29"/>
      <c r="E3" s="29" t="s">
        <v>0</v>
      </c>
      <c r="F3" s="29" t="s">
        <v>1</v>
      </c>
      <c r="G3" s="29" t="s">
        <v>2</v>
      </c>
      <c r="H3" s="29" t="s">
        <v>3</v>
      </c>
      <c r="I3" s="29" t="s">
        <v>4</v>
      </c>
      <c r="J3" s="29" t="s">
        <v>5</v>
      </c>
      <c r="K3" s="29" t="s">
        <v>6</v>
      </c>
    </row>
    <row r="4" spans="4:13" x14ac:dyDescent="0.25">
      <c r="D4" s="27" t="s">
        <v>0</v>
      </c>
      <c r="E4" s="27">
        <v>1</v>
      </c>
      <c r="F4" s="27"/>
      <c r="G4" s="27"/>
      <c r="H4" s="27"/>
      <c r="I4" s="27"/>
      <c r="J4" s="27"/>
      <c r="K4" s="27"/>
    </row>
    <row r="5" spans="4:13" x14ac:dyDescent="0.25">
      <c r="D5" s="27" t="s">
        <v>1</v>
      </c>
      <c r="E5" s="27" t="e">
        <v>#DIV/0!</v>
      </c>
      <c r="F5" s="27">
        <v>1</v>
      </c>
      <c r="G5" s="27"/>
      <c r="H5" s="27"/>
      <c r="I5" s="27"/>
      <c r="J5" s="27"/>
      <c r="K5" s="27"/>
      <c r="M5">
        <f>IFERROR(E5,0)</f>
        <v>0</v>
      </c>
    </row>
    <row r="6" spans="4:13" x14ac:dyDescent="0.25">
      <c r="D6" s="27" t="s">
        <v>2</v>
      </c>
      <c r="E6" s="37">
        <v>0.10927188154853502</v>
      </c>
      <c r="F6" s="27" t="e">
        <v>#DIV/0!</v>
      </c>
      <c r="G6" s="27">
        <v>1</v>
      </c>
      <c r="H6" s="27"/>
      <c r="I6" s="27"/>
      <c r="J6" s="27"/>
      <c r="K6" s="27"/>
    </row>
    <row r="7" spans="4:13" x14ac:dyDescent="0.25">
      <c r="D7" s="27" t="s">
        <v>3</v>
      </c>
      <c r="E7" s="37">
        <v>4.2468998558849488E-2</v>
      </c>
      <c r="F7" s="27" t="e">
        <v>#DIV/0!</v>
      </c>
      <c r="G7" s="37">
        <v>1.275890082067385E-2</v>
      </c>
      <c r="H7" s="27">
        <v>1</v>
      </c>
      <c r="I7" s="27"/>
      <c r="J7" s="27"/>
      <c r="K7" s="27"/>
    </row>
    <row r="8" spans="4:13" x14ac:dyDescent="0.25">
      <c r="D8" s="27" t="s">
        <v>4</v>
      </c>
      <c r="E8" s="27" t="e">
        <v>#DIV/0!</v>
      </c>
      <c r="F8" s="27" t="e">
        <v>#DIV/0!</v>
      </c>
      <c r="G8" s="27" t="e">
        <v>#DIV/0!</v>
      </c>
      <c r="H8" s="27" t="e">
        <v>#DIV/0!</v>
      </c>
      <c r="I8" s="27">
        <v>1</v>
      </c>
      <c r="J8" s="27"/>
      <c r="K8" s="27"/>
    </row>
    <row r="9" spans="4:13" x14ac:dyDescent="0.25">
      <c r="D9" s="27" t="s">
        <v>5</v>
      </c>
      <c r="E9" s="27" t="e">
        <v>#DIV/0!</v>
      </c>
      <c r="F9" s="27" t="e">
        <v>#DIV/0!</v>
      </c>
      <c r="G9" s="27" t="e">
        <v>#DIV/0!</v>
      </c>
      <c r="H9" s="27" t="e">
        <v>#DIV/0!</v>
      </c>
      <c r="I9" s="27" t="e">
        <v>#DIV/0!</v>
      </c>
      <c r="J9" s="27">
        <v>1</v>
      </c>
      <c r="K9" s="27"/>
    </row>
    <row r="10" spans="4:13" ht="15.75" thickBot="1" x14ac:dyDescent="0.3">
      <c r="D10" s="28" t="s">
        <v>6</v>
      </c>
      <c r="E10" s="38">
        <v>0.29900819333064782</v>
      </c>
      <c r="F10" s="28" t="e">
        <v>#DIV/0!</v>
      </c>
      <c r="G10" s="38">
        <v>0.19834096883362906</v>
      </c>
      <c r="H10" s="38">
        <v>6.7998226847905102E-2</v>
      </c>
      <c r="I10" s="28" t="e">
        <v>#DIV/0!</v>
      </c>
      <c r="J10" s="28" t="e">
        <v>#DIV/0!</v>
      </c>
      <c r="K10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9"/>
  <sheetViews>
    <sheetView workbookViewId="0">
      <selection activeCell="Q13" sqref="Q13"/>
    </sheetView>
  </sheetViews>
  <sheetFormatPr defaultRowHeight="15" x14ac:dyDescent="0.25"/>
  <cols>
    <col min="6" max="6" width="10.28515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1011-8F35-4AEE-A1F1-52DF17347A53}">
  <dimension ref="A1:H1339"/>
  <sheetViews>
    <sheetView workbookViewId="0">
      <selection activeCell="G7" sqref="G7"/>
    </sheetView>
  </sheetViews>
  <sheetFormatPr defaultRowHeight="15" x14ac:dyDescent="0.25"/>
  <sheetData>
    <row r="1" spans="1:8" x14ac:dyDescent="0.25">
      <c r="D1" s="39" t="s">
        <v>1</v>
      </c>
      <c r="E1" t="s">
        <v>74</v>
      </c>
      <c r="G1" s="39" t="s">
        <v>4</v>
      </c>
      <c r="H1" t="s">
        <v>74</v>
      </c>
    </row>
    <row r="2" spans="1:8" x14ac:dyDescent="0.25">
      <c r="A2">
        <f>IF('Insurance Main Data'!F2="southeast",0,IF('Insurance Main Data'!F2="southwest",1,IF('Insurance Main Data'!F2="northwest",2,IF('Insurance Main Data'!F2="northeast",3,))))</f>
        <v>1</v>
      </c>
      <c r="B2">
        <f>VLOOKUP('Insurance Main Data'!B2,$D$2:$E$3,2,)</f>
        <v>0</v>
      </c>
      <c r="C2">
        <f>IF('Insurance Main Data'!E2="yes",0,IF('Insurance Main Data'!E2="no",1,))</f>
        <v>0</v>
      </c>
      <c r="D2" t="s">
        <v>7</v>
      </c>
      <c r="E2">
        <v>0</v>
      </c>
      <c r="G2" t="s">
        <v>8</v>
      </c>
      <c r="H2">
        <v>0</v>
      </c>
    </row>
    <row r="3" spans="1:8" x14ac:dyDescent="0.25">
      <c r="A3">
        <f>IF('Insurance Main Data'!F3="southeast",0,IF('Insurance Main Data'!F3="southwest",1,IF('Insurance Main Data'!F3="northwest",2,IF('Insurance Main Data'!F3="northeast",3,))))</f>
        <v>0</v>
      </c>
      <c r="B3">
        <f>VLOOKUP('Insurance Main Data'!B3,$D$2:$E$3,2,)</f>
        <v>1</v>
      </c>
      <c r="C3">
        <f>IF('Insurance Main Data'!E3="yes",0,IF('Insurance Main Data'!E3="no",1,))</f>
        <v>1</v>
      </c>
      <c r="D3" t="s">
        <v>10</v>
      </c>
      <c r="E3">
        <v>1</v>
      </c>
      <c r="G3" t="s">
        <v>11</v>
      </c>
      <c r="H3">
        <v>1</v>
      </c>
    </row>
    <row r="4" spans="1:8" x14ac:dyDescent="0.25">
      <c r="A4">
        <f>IF('Insurance Main Data'!F4="southeast",0,IF('Insurance Main Data'!F4="southwest",1,IF('Insurance Main Data'!F4="northwest",2,IF('Insurance Main Data'!F4="northeast",3,))))</f>
        <v>0</v>
      </c>
      <c r="B4">
        <f>VLOOKUP('Insurance Main Data'!B4,$D$2:$E$3,2,)</f>
        <v>1</v>
      </c>
      <c r="C4">
        <f>IF('Insurance Main Data'!E4="yes",0,IF('Insurance Main Data'!E4="no",1,))</f>
        <v>1</v>
      </c>
    </row>
    <row r="5" spans="1:8" x14ac:dyDescent="0.25">
      <c r="A5">
        <f>IF('Insurance Main Data'!F5="southeast",0,IF('Insurance Main Data'!F5="southwest",1,IF('Insurance Main Data'!F5="northwest",2,IF('Insurance Main Data'!F5="northeast",3,))))</f>
        <v>2</v>
      </c>
      <c r="B5">
        <f>VLOOKUP('Insurance Main Data'!B5,$D$2:$E$3,2,)</f>
        <v>1</v>
      </c>
      <c r="C5">
        <f>IF('Insurance Main Data'!E5="yes",0,IF('Insurance Main Data'!E5="no",1,))</f>
        <v>1</v>
      </c>
    </row>
    <row r="6" spans="1:8" x14ac:dyDescent="0.25">
      <c r="A6">
        <f>IF('Insurance Main Data'!F6="southeast",0,IF('Insurance Main Data'!F6="southwest",1,IF('Insurance Main Data'!F6="northwest",2,IF('Insurance Main Data'!F6="northeast",3,))))</f>
        <v>2</v>
      </c>
      <c r="B6">
        <f>VLOOKUP('Insurance Main Data'!B6,$D$2:$E$3,2,)</f>
        <v>1</v>
      </c>
      <c r="C6">
        <f>IF('Insurance Main Data'!E6="yes",0,IF('Insurance Main Data'!E6="no",1,))</f>
        <v>1</v>
      </c>
    </row>
    <row r="7" spans="1:8" x14ac:dyDescent="0.25">
      <c r="A7">
        <f>IF('Insurance Main Data'!F7="southeast",0,IF('Insurance Main Data'!F7="southwest",1,IF('Insurance Main Data'!F7="northwest",2,IF('Insurance Main Data'!F7="northeast",3,))))</f>
        <v>0</v>
      </c>
      <c r="B7">
        <f>VLOOKUP('Insurance Main Data'!B7,$D$2:$E$3,2,)</f>
        <v>0</v>
      </c>
      <c r="C7">
        <f>IF('Insurance Main Data'!E7="yes",0,IF('Insurance Main Data'!E7="no",1,))</f>
        <v>1</v>
      </c>
    </row>
    <row r="8" spans="1:8" x14ac:dyDescent="0.25">
      <c r="A8">
        <f>IF('Insurance Main Data'!F8="southeast",0,IF('Insurance Main Data'!F8="southwest",1,IF('Insurance Main Data'!F8="northwest",2,IF('Insurance Main Data'!F8="northeast",3,))))</f>
        <v>0</v>
      </c>
      <c r="B8">
        <f>VLOOKUP('Insurance Main Data'!B8,$D$2:$E$3,2,)</f>
        <v>0</v>
      </c>
      <c r="C8">
        <f>IF('Insurance Main Data'!E8="yes",0,IF('Insurance Main Data'!E8="no",1,))</f>
        <v>1</v>
      </c>
    </row>
    <row r="9" spans="1:8" x14ac:dyDescent="0.25">
      <c r="A9">
        <f>IF('Insurance Main Data'!F9="southeast",0,IF('Insurance Main Data'!F9="southwest",1,IF('Insurance Main Data'!F9="northwest",2,IF('Insurance Main Data'!F9="northeast",3,))))</f>
        <v>2</v>
      </c>
      <c r="B9">
        <f>VLOOKUP('Insurance Main Data'!B9,$D$2:$E$3,2,)</f>
        <v>0</v>
      </c>
      <c r="C9">
        <f>IF('Insurance Main Data'!E9="yes",0,IF('Insurance Main Data'!E9="no",1,))</f>
        <v>1</v>
      </c>
    </row>
    <row r="10" spans="1:8" x14ac:dyDescent="0.25">
      <c r="A10">
        <f>IF('Insurance Main Data'!F10="southeast",0,IF('Insurance Main Data'!F10="southwest",1,IF('Insurance Main Data'!F10="northwest",2,IF('Insurance Main Data'!F10="northeast",3,))))</f>
        <v>3</v>
      </c>
      <c r="B10">
        <f>VLOOKUP('Insurance Main Data'!B10,$D$2:$E$3,2,)</f>
        <v>1</v>
      </c>
      <c r="C10">
        <f>IF('Insurance Main Data'!E10="yes",0,IF('Insurance Main Data'!E10="no",1,))</f>
        <v>1</v>
      </c>
    </row>
    <row r="11" spans="1:8" x14ac:dyDescent="0.25">
      <c r="A11">
        <f>IF('Insurance Main Data'!F11="southeast",0,IF('Insurance Main Data'!F11="southwest",1,IF('Insurance Main Data'!F11="northwest",2,IF('Insurance Main Data'!F11="northeast",3,))))</f>
        <v>2</v>
      </c>
      <c r="B11">
        <f>VLOOKUP('Insurance Main Data'!B11,$D$2:$E$3,2,)</f>
        <v>0</v>
      </c>
      <c r="C11">
        <f>IF('Insurance Main Data'!E11="yes",0,IF('Insurance Main Data'!E11="no",1,))</f>
        <v>1</v>
      </c>
    </row>
    <row r="12" spans="1:8" x14ac:dyDescent="0.25">
      <c r="A12">
        <f>IF('Insurance Main Data'!F12="southeast",0,IF('Insurance Main Data'!F12="southwest",1,IF('Insurance Main Data'!F12="northwest",2,IF('Insurance Main Data'!F12="northeast",3,))))</f>
        <v>3</v>
      </c>
      <c r="B12">
        <f>VLOOKUP('Insurance Main Data'!B12,$D$2:$E$3,2,)</f>
        <v>1</v>
      </c>
      <c r="C12">
        <f>IF('Insurance Main Data'!E12="yes",0,IF('Insurance Main Data'!E12="no",1,))</f>
        <v>1</v>
      </c>
    </row>
    <row r="13" spans="1:8" x14ac:dyDescent="0.25">
      <c r="A13">
        <f>IF('Insurance Main Data'!F13="southeast",0,IF('Insurance Main Data'!F13="southwest",1,IF('Insurance Main Data'!F13="northwest",2,IF('Insurance Main Data'!F13="northeast",3,))))</f>
        <v>0</v>
      </c>
      <c r="B13">
        <f>VLOOKUP('Insurance Main Data'!B13,$D$2:$E$3,2,)</f>
        <v>0</v>
      </c>
      <c r="C13">
        <f>IF('Insurance Main Data'!E13="yes",0,IF('Insurance Main Data'!E13="no",1,))</f>
        <v>0</v>
      </c>
    </row>
    <row r="14" spans="1:8" x14ac:dyDescent="0.25">
      <c r="A14">
        <f>IF('Insurance Main Data'!F14="southeast",0,IF('Insurance Main Data'!F14="southwest",1,IF('Insurance Main Data'!F14="northwest",2,IF('Insurance Main Data'!F14="northeast",3,))))</f>
        <v>1</v>
      </c>
      <c r="B14">
        <f>VLOOKUP('Insurance Main Data'!B14,$D$2:$E$3,2,)</f>
        <v>1</v>
      </c>
      <c r="C14">
        <f>IF('Insurance Main Data'!E14="yes",0,IF('Insurance Main Data'!E14="no",1,))</f>
        <v>1</v>
      </c>
    </row>
    <row r="15" spans="1:8" x14ac:dyDescent="0.25">
      <c r="A15">
        <f>IF('Insurance Main Data'!F15="southeast",0,IF('Insurance Main Data'!F15="southwest",1,IF('Insurance Main Data'!F15="northwest",2,IF('Insurance Main Data'!F15="northeast",3,))))</f>
        <v>0</v>
      </c>
      <c r="B15">
        <f>VLOOKUP('Insurance Main Data'!B15,$D$2:$E$3,2,)</f>
        <v>0</v>
      </c>
      <c r="C15">
        <f>IF('Insurance Main Data'!E15="yes",0,IF('Insurance Main Data'!E15="no",1,))</f>
        <v>1</v>
      </c>
    </row>
    <row r="16" spans="1:8" x14ac:dyDescent="0.25">
      <c r="A16">
        <f>IF('Insurance Main Data'!F16="southeast",0,IF('Insurance Main Data'!F16="southwest",1,IF('Insurance Main Data'!F16="northwest",2,IF('Insurance Main Data'!F16="northeast",3,))))</f>
        <v>0</v>
      </c>
      <c r="B16">
        <f>VLOOKUP('Insurance Main Data'!B16,$D$2:$E$3,2,)</f>
        <v>1</v>
      </c>
      <c r="C16">
        <f>IF('Insurance Main Data'!E16="yes",0,IF('Insurance Main Data'!E16="no",1,))</f>
        <v>0</v>
      </c>
    </row>
    <row r="17" spans="1:3" x14ac:dyDescent="0.25">
      <c r="A17">
        <f>IF('Insurance Main Data'!F17="southeast",0,IF('Insurance Main Data'!F17="southwest",1,IF('Insurance Main Data'!F17="northwest",2,IF('Insurance Main Data'!F17="northeast",3,))))</f>
        <v>1</v>
      </c>
      <c r="B17">
        <f>VLOOKUP('Insurance Main Data'!B17,$D$2:$E$3,2,)</f>
        <v>1</v>
      </c>
      <c r="C17">
        <f>IF('Insurance Main Data'!E17="yes",0,IF('Insurance Main Data'!E17="no",1,))</f>
        <v>1</v>
      </c>
    </row>
    <row r="18" spans="1:3" x14ac:dyDescent="0.25">
      <c r="A18">
        <f>IF('Insurance Main Data'!F18="southeast",0,IF('Insurance Main Data'!F18="southwest",1,IF('Insurance Main Data'!F18="northwest",2,IF('Insurance Main Data'!F18="northeast",3,))))</f>
        <v>3</v>
      </c>
      <c r="B18">
        <f>VLOOKUP('Insurance Main Data'!B18,$D$2:$E$3,2,)</f>
        <v>0</v>
      </c>
      <c r="C18">
        <f>IF('Insurance Main Data'!E18="yes",0,IF('Insurance Main Data'!E18="no",1,))</f>
        <v>1</v>
      </c>
    </row>
    <row r="19" spans="1:3" x14ac:dyDescent="0.25">
      <c r="A19">
        <f>IF('Insurance Main Data'!F19="southeast",0,IF('Insurance Main Data'!F19="southwest",1,IF('Insurance Main Data'!F19="northwest",2,IF('Insurance Main Data'!F19="northeast",3,))))</f>
        <v>3</v>
      </c>
      <c r="B19">
        <f>VLOOKUP('Insurance Main Data'!B19,$D$2:$E$3,2,)</f>
        <v>1</v>
      </c>
      <c r="C19">
        <f>IF('Insurance Main Data'!E19="yes",0,IF('Insurance Main Data'!E19="no",1,))</f>
        <v>1</v>
      </c>
    </row>
    <row r="20" spans="1:3" x14ac:dyDescent="0.25">
      <c r="A20">
        <f>IF('Insurance Main Data'!F20="southeast",0,IF('Insurance Main Data'!F20="southwest",1,IF('Insurance Main Data'!F20="northwest",2,IF('Insurance Main Data'!F20="northeast",3,))))</f>
        <v>1</v>
      </c>
      <c r="B20">
        <f>VLOOKUP('Insurance Main Data'!B20,$D$2:$E$3,2,)</f>
        <v>1</v>
      </c>
      <c r="C20">
        <f>IF('Insurance Main Data'!E20="yes",0,IF('Insurance Main Data'!E20="no",1,))</f>
        <v>1</v>
      </c>
    </row>
    <row r="21" spans="1:3" x14ac:dyDescent="0.25">
      <c r="A21">
        <f>IF('Insurance Main Data'!F21="southeast",0,IF('Insurance Main Data'!F21="southwest",1,IF('Insurance Main Data'!F21="northwest",2,IF('Insurance Main Data'!F21="northeast",3,))))</f>
        <v>1</v>
      </c>
      <c r="B21">
        <f>VLOOKUP('Insurance Main Data'!B21,$D$2:$E$3,2,)</f>
        <v>1</v>
      </c>
      <c r="C21">
        <f>IF('Insurance Main Data'!E21="yes",0,IF('Insurance Main Data'!E21="no",1,))</f>
        <v>0</v>
      </c>
    </row>
    <row r="22" spans="1:3" x14ac:dyDescent="0.25">
      <c r="A22">
        <f>IF('Insurance Main Data'!F22="southeast",0,IF('Insurance Main Data'!F22="southwest",1,IF('Insurance Main Data'!F22="northwest",2,IF('Insurance Main Data'!F22="northeast",3,))))</f>
        <v>3</v>
      </c>
      <c r="B22">
        <f>VLOOKUP('Insurance Main Data'!B22,$D$2:$E$3,2,)</f>
        <v>0</v>
      </c>
      <c r="C22">
        <f>IF('Insurance Main Data'!E22="yes",0,IF('Insurance Main Data'!E22="no",1,))</f>
        <v>1</v>
      </c>
    </row>
    <row r="23" spans="1:3" x14ac:dyDescent="0.25">
      <c r="A23">
        <f>IF('Insurance Main Data'!F23="southeast",0,IF('Insurance Main Data'!F23="southwest",1,IF('Insurance Main Data'!F23="northwest",2,IF('Insurance Main Data'!F23="northeast",3,))))</f>
        <v>1</v>
      </c>
      <c r="B23">
        <f>VLOOKUP('Insurance Main Data'!B23,$D$2:$E$3,2,)</f>
        <v>0</v>
      </c>
      <c r="C23">
        <f>IF('Insurance Main Data'!E23="yes",0,IF('Insurance Main Data'!E23="no",1,))</f>
        <v>1</v>
      </c>
    </row>
    <row r="24" spans="1:3" x14ac:dyDescent="0.25">
      <c r="A24">
        <f>IF('Insurance Main Data'!F24="southeast",0,IF('Insurance Main Data'!F24="southwest",1,IF('Insurance Main Data'!F24="northwest",2,IF('Insurance Main Data'!F24="northeast",3,))))</f>
        <v>0</v>
      </c>
      <c r="B24">
        <f>VLOOKUP('Insurance Main Data'!B24,$D$2:$E$3,2,)</f>
        <v>1</v>
      </c>
      <c r="C24">
        <f>IF('Insurance Main Data'!E24="yes",0,IF('Insurance Main Data'!E24="no",1,))</f>
        <v>1</v>
      </c>
    </row>
    <row r="25" spans="1:3" x14ac:dyDescent="0.25">
      <c r="A25">
        <f>IF('Insurance Main Data'!F25="southeast",0,IF('Insurance Main Data'!F25="southwest",1,IF('Insurance Main Data'!F25="northwest",2,IF('Insurance Main Data'!F25="northeast",3,))))</f>
        <v>3</v>
      </c>
      <c r="B25">
        <f>VLOOKUP('Insurance Main Data'!B25,$D$2:$E$3,2,)</f>
        <v>0</v>
      </c>
      <c r="C25">
        <f>IF('Insurance Main Data'!E25="yes",0,IF('Insurance Main Data'!E25="no",1,))</f>
        <v>0</v>
      </c>
    </row>
    <row r="26" spans="1:3" x14ac:dyDescent="0.25">
      <c r="A26">
        <f>IF('Insurance Main Data'!F26="southeast",0,IF('Insurance Main Data'!F26="southwest",1,IF('Insurance Main Data'!F26="northwest",2,IF('Insurance Main Data'!F26="northeast",3,))))</f>
        <v>2</v>
      </c>
      <c r="B26">
        <f>VLOOKUP('Insurance Main Data'!B26,$D$2:$E$3,2,)</f>
        <v>1</v>
      </c>
      <c r="C26">
        <f>IF('Insurance Main Data'!E26="yes",0,IF('Insurance Main Data'!E26="no",1,))</f>
        <v>1</v>
      </c>
    </row>
    <row r="27" spans="1:3" x14ac:dyDescent="0.25">
      <c r="A27">
        <f>IF('Insurance Main Data'!F27="southeast",0,IF('Insurance Main Data'!F27="southwest",1,IF('Insurance Main Data'!F27="northwest",2,IF('Insurance Main Data'!F27="northeast",3,))))</f>
        <v>0</v>
      </c>
      <c r="B27">
        <f>VLOOKUP('Insurance Main Data'!B27,$D$2:$E$3,2,)</f>
        <v>0</v>
      </c>
      <c r="C27">
        <f>IF('Insurance Main Data'!E27="yes",0,IF('Insurance Main Data'!E27="no",1,))</f>
        <v>1</v>
      </c>
    </row>
    <row r="28" spans="1:3" x14ac:dyDescent="0.25">
      <c r="A28">
        <f>IF('Insurance Main Data'!F28="southeast",0,IF('Insurance Main Data'!F28="southwest",1,IF('Insurance Main Data'!F28="northwest",2,IF('Insurance Main Data'!F28="northeast",3,))))</f>
        <v>3</v>
      </c>
      <c r="B28">
        <f>VLOOKUP('Insurance Main Data'!B28,$D$2:$E$3,2,)</f>
        <v>0</v>
      </c>
      <c r="C28">
        <f>IF('Insurance Main Data'!E28="yes",0,IF('Insurance Main Data'!E28="no",1,))</f>
        <v>1</v>
      </c>
    </row>
    <row r="29" spans="1:3" x14ac:dyDescent="0.25">
      <c r="A29">
        <f>IF('Insurance Main Data'!F29="southeast",0,IF('Insurance Main Data'!F29="southwest",1,IF('Insurance Main Data'!F29="northwest",2,IF('Insurance Main Data'!F29="northeast",3,))))</f>
        <v>2</v>
      </c>
      <c r="B29">
        <f>VLOOKUP('Insurance Main Data'!B29,$D$2:$E$3,2,)</f>
        <v>0</v>
      </c>
      <c r="C29">
        <f>IF('Insurance Main Data'!E29="yes",0,IF('Insurance Main Data'!E29="no",1,))</f>
        <v>1</v>
      </c>
    </row>
    <row r="30" spans="1:3" x14ac:dyDescent="0.25">
      <c r="A30">
        <f>IF('Insurance Main Data'!F30="southeast",0,IF('Insurance Main Data'!F30="southwest",1,IF('Insurance Main Data'!F30="northwest",2,IF('Insurance Main Data'!F30="northeast",3,))))</f>
        <v>2</v>
      </c>
      <c r="B30">
        <f>VLOOKUP('Insurance Main Data'!B30,$D$2:$E$3,2,)</f>
        <v>1</v>
      </c>
      <c r="C30">
        <f>IF('Insurance Main Data'!E30="yes",0,IF('Insurance Main Data'!E30="no",1,))</f>
        <v>1</v>
      </c>
    </row>
    <row r="31" spans="1:3" x14ac:dyDescent="0.25">
      <c r="A31">
        <f>IF('Insurance Main Data'!F31="southeast",0,IF('Insurance Main Data'!F31="southwest",1,IF('Insurance Main Data'!F31="northwest",2,IF('Insurance Main Data'!F31="northeast",3,))))</f>
        <v>1</v>
      </c>
      <c r="B31">
        <f>VLOOKUP('Insurance Main Data'!B31,$D$2:$E$3,2,)</f>
        <v>1</v>
      </c>
      <c r="C31">
        <f>IF('Insurance Main Data'!E31="yes",0,IF('Insurance Main Data'!E31="no",1,))</f>
        <v>0</v>
      </c>
    </row>
    <row r="32" spans="1:3" x14ac:dyDescent="0.25">
      <c r="A32">
        <f>IF('Insurance Main Data'!F32="southeast",0,IF('Insurance Main Data'!F32="southwest",1,IF('Insurance Main Data'!F32="northwest",2,IF('Insurance Main Data'!F32="northeast",3,))))</f>
        <v>1</v>
      </c>
      <c r="B32">
        <f>VLOOKUP('Insurance Main Data'!B32,$D$2:$E$3,2,)</f>
        <v>1</v>
      </c>
      <c r="C32">
        <f>IF('Insurance Main Data'!E32="yes",0,IF('Insurance Main Data'!E32="no",1,))</f>
        <v>0</v>
      </c>
    </row>
    <row r="33" spans="1:3" x14ac:dyDescent="0.25">
      <c r="A33">
        <f>IF('Insurance Main Data'!F33="southeast",0,IF('Insurance Main Data'!F33="southwest",1,IF('Insurance Main Data'!F33="northwest",2,IF('Insurance Main Data'!F33="northeast",3,))))</f>
        <v>3</v>
      </c>
      <c r="B33">
        <f>VLOOKUP('Insurance Main Data'!B33,$D$2:$E$3,2,)</f>
        <v>0</v>
      </c>
      <c r="C33">
        <f>IF('Insurance Main Data'!E33="yes",0,IF('Insurance Main Data'!E33="no",1,))</f>
        <v>1</v>
      </c>
    </row>
    <row r="34" spans="1:3" x14ac:dyDescent="0.25">
      <c r="A34">
        <f>IF('Insurance Main Data'!F34="southeast",0,IF('Insurance Main Data'!F34="southwest",1,IF('Insurance Main Data'!F34="northwest",2,IF('Insurance Main Data'!F34="northeast",3,))))</f>
        <v>1</v>
      </c>
      <c r="B34">
        <f>VLOOKUP('Insurance Main Data'!B34,$D$2:$E$3,2,)</f>
        <v>0</v>
      </c>
      <c r="C34">
        <f>IF('Insurance Main Data'!E34="yes",0,IF('Insurance Main Data'!E34="no",1,))</f>
        <v>1</v>
      </c>
    </row>
    <row r="35" spans="1:3" x14ac:dyDescent="0.25">
      <c r="A35">
        <f>IF('Insurance Main Data'!F35="southeast",0,IF('Insurance Main Data'!F35="southwest",1,IF('Insurance Main Data'!F35="northwest",2,IF('Insurance Main Data'!F35="northeast",3,))))</f>
        <v>2</v>
      </c>
      <c r="B35">
        <f>VLOOKUP('Insurance Main Data'!B35,$D$2:$E$3,2,)</f>
        <v>1</v>
      </c>
      <c r="C35">
        <f>IF('Insurance Main Data'!E35="yes",0,IF('Insurance Main Data'!E35="no",1,))</f>
        <v>1</v>
      </c>
    </row>
    <row r="36" spans="1:3" x14ac:dyDescent="0.25">
      <c r="A36">
        <f>IF('Insurance Main Data'!F36="southeast",0,IF('Insurance Main Data'!F36="southwest",1,IF('Insurance Main Data'!F36="northwest",2,IF('Insurance Main Data'!F36="northeast",3,))))</f>
        <v>1</v>
      </c>
      <c r="B36">
        <f>VLOOKUP('Insurance Main Data'!B36,$D$2:$E$3,2,)</f>
        <v>1</v>
      </c>
      <c r="C36">
        <f>IF('Insurance Main Data'!E36="yes",0,IF('Insurance Main Data'!E36="no",1,))</f>
        <v>0</v>
      </c>
    </row>
    <row r="37" spans="1:3" x14ac:dyDescent="0.25">
      <c r="A37">
        <f>IF('Insurance Main Data'!F37="southeast",0,IF('Insurance Main Data'!F37="southwest",1,IF('Insurance Main Data'!F37="northwest",2,IF('Insurance Main Data'!F37="northeast",3,))))</f>
        <v>2</v>
      </c>
      <c r="B37">
        <f>VLOOKUP('Insurance Main Data'!B37,$D$2:$E$3,2,)</f>
        <v>1</v>
      </c>
      <c r="C37">
        <f>IF('Insurance Main Data'!E37="yes",0,IF('Insurance Main Data'!E37="no",1,))</f>
        <v>1</v>
      </c>
    </row>
    <row r="38" spans="1:3" x14ac:dyDescent="0.25">
      <c r="A38">
        <f>IF('Insurance Main Data'!F38="southeast",0,IF('Insurance Main Data'!F38="southwest",1,IF('Insurance Main Data'!F38="northwest",2,IF('Insurance Main Data'!F38="northeast",3,))))</f>
        <v>2</v>
      </c>
      <c r="B38">
        <f>VLOOKUP('Insurance Main Data'!B38,$D$2:$E$3,2,)</f>
        <v>0</v>
      </c>
      <c r="C38">
        <f>IF('Insurance Main Data'!E38="yes",0,IF('Insurance Main Data'!E38="no",1,))</f>
        <v>1</v>
      </c>
    </row>
    <row r="39" spans="1:3" x14ac:dyDescent="0.25">
      <c r="A39">
        <f>IF('Insurance Main Data'!F39="southeast",0,IF('Insurance Main Data'!F39="southwest",1,IF('Insurance Main Data'!F39="northwest",2,IF('Insurance Main Data'!F39="northeast",3,))))</f>
        <v>1</v>
      </c>
      <c r="B39">
        <f>VLOOKUP('Insurance Main Data'!B39,$D$2:$E$3,2,)</f>
        <v>1</v>
      </c>
      <c r="C39">
        <f>IF('Insurance Main Data'!E39="yes",0,IF('Insurance Main Data'!E39="no",1,))</f>
        <v>1</v>
      </c>
    </row>
    <row r="40" spans="1:3" x14ac:dyDescent="0.25">
      <c r="A40">
        <f>IF('Insurance Main Data'!F40="southeast",0,IF('Insurance Main Data'!F40="southwest",1,IF('Insurance Main Data'!F40="northwest",2,IF('Insurance Main Data'!F40="northeast",3,))))</f>
        <v>3</v>
      </c>
      <c r="B40">
        <f>VLOOKUP('Insurance Main Data'!B40,$D$2:$E$3,2,)</f>
        <v>1</v>
      </c>
      <c r="C40">
        <f>IF('Insurance Main Data'!E40="yes",0,IF('Insurance Main Data'!E40="no",1,))</f>
        <v>0</v>
      </c>
    </row>
    <row r="41" spans="1:3" x14ac:dyDescent="0.25">
      <c r="A41">
        <f>IF('Insurance Main Data'!F41="southeast",0,IF('Insurance Main Data'!F41="southwest",1,IF('Insurance Main Data'!F41="northwest",2,IF('Insurance Main Data'!F41="northeast",3,))))</f>
        <v>1</v>
      </c>
      <c r="B41">
        <f>VLOOKUP('Insurance Main Data'!B41,$D$2:$E$3,2,)</f>
        <v>1</v>
      </c>
      <c r="C41">
        <f>IF('Insurance Main Data'!E41="yes",0,IF('Insurance Main Data'!E41="no",1,))</f>
        <v>0</v>
      </c>
    </row>
    <row r="42" spans="1:3" x14ac:dyDescent="0.25">
      <c r="A42">
        <f>IF('Insurance Main Data'!F42="southeast",0,IF('Insurance Main Data'!F42="southwest",1,IF('Insurance Main Data'!F42="northwest",2,IF('Insurance Main Data'!F42="northeast",3,))))</f>
        <v>3</v>
      </c>
      <c r="B42">
        <f>VLOOKUP('Insurance Main Data'!B42,$D$2:$E$3,2,)</f>
        <v>0</v>
      </c>
      <c r="C42">
        <f>IF('Insurance Main Data'!E42="yes",0,IF('Insurance Main Data'!E42="no",1,))</f>
        <v>1</v>
      </c>
    </row>
    <row r="43" spans="1:3" x14ac:dyDescent="0.25">
      <c r="A43">
        <f>IF('Insurance Main Data'!F43="southeast",0,IF('Insurance Main Data'!F43="southwest",1,IF('Insurance Main Data'!F43="northwest",2,IF('Insurance Main Data'!F43="northeast",3,))))</f>
        <v>0</v>
      </c>
      <c r="B43">
        <f>VLOOKUP('Insurance Main Data'!B43,$D$2:$E$3,2,)</f>
        <v>0</v>
      </c>
      <c r="C43">
        <f>IF('Insurance Main Data'!E43="yes",0,IF('Insurance Main Data'!E43="no",1,))</f>
        <v>1</v>
      </c>
    </row>
    <row r="44" spans="1:3" x14ac:dyDescent="0.25">
      <c r="A44">
        <f>IF('Insurance Main Data'!F44="southeast",0,IF('Insurance Main Data'!F44="southwest",1,IF('Insurance Main Data'!F44="northwest",2,IF('Insurance Main Data'!F44="northeast",3,))))</f>
        <v>0</v>
      </c>
      <c r="B44">
        <f>VLOOKUP('Insurance Main Data'!B44,$D$2:$E$3,2,)</f>
        <v>1</v>
      </c>
      <c r="C44">
        <f>IF('Insurance Main Data'!E44="yes",0,IF('Insurance Main Data'!E44="no",1,))</f>
        <v>1</v>
      </c>
    </row>
    <row r="45" spans="1:3" x14ac:dyDescent="0.25">
      <c r="A45">
        <f>IF('Insurance Main Data'!F45="southeast",0,IF('Insurance Main Data'!F45="southwest",1,IF('Insurance Main Data'!F45="northwest",2,IF('Insurance Main Data'!F45="northeast",3,))))</f>
        <v>0</v>
      </c>
      <c r="B45">
        <f>VLOOKUP('Insurance Main Data'!B45,$D$2:$E$3,2,)</f>
        <v>0</v>
      </c>
      <c r="C45">
        <f>IF('Insurance Main Data'!E45="yes",0,IF('Insurance Main Data'!E45="no",1,))</f>
        <v>1</v>
      </c>
    </row>
    <row r="46" spans="1:3" x14ac:dyDescent="0.25">
      <c r="A46">
        <f>IF('Insurance Main Data'!F46="southeast",0,IF('Insurance Main Data'!F46="southwest",1,IF('Insurance Main Data'!F46="northwest",2,IF('Insurance Main Data'!F46="northeast",3,))))</f>
        <v>3</v>
      </c>
      <c r="B46">
        <f>VLOOKUP('Insurance Main Data'!B46,$D$2:$E$3,2,)</f>
        <v>1</v>
      </c>
      <c r="C46">
        <f>IF('Insurance Main Data'!E46="yes",0,IF('Insurance Main Data'!E46="no",1,))</f>
        <v>1</v>
      </c>
    </row>
    <row r="47" spans="1:3" x14ac:dyDescent="0.25">
      <c r="A47">
        <f>IF('Insurance Main Data'!F47="southeast",0,IF('Insurance Main Data'!F47="southwest",1,IF('Insurance Main Data'!F47="northwest",2,IF('Insurance Main Data'!F47="northeast",3,))))</f>
        <v>1</v>
      </c>
      <c r="B47">
        <f>VLOOKUP('Insurance Main Data'!B47,$D$2:$E$3,2,)</f>
        <v>1</v>
      </c>
      <c r="C47">
        <f>IF('Insurance Main Data'!E47="yes",0,IF('Insurance Main Data'!E47="no",1,))</f>
        <v>1</v>
      </c>
    </row>
    <row r="48" spans="1:3" x14ac:dyDescent="0.25">
      <c r="A48">
        <f>IF('Insurance Main Data'!F48="southeast",0,IF('Insurance Main Data'!F48="southwest",1,IF('Insurance Main Data'!F48="northwest",2,IF('Insurance Main Data'!F48="northeast",3,))))</f>
        <v>3</v>
      </c>
      <c r="B48">
        <f>VLOOKUP('Insurance Main Data'!B48,$D$2:$E$3,2,)</f>
        <v>0</v>
      </c>
      <c r="C48">
        <f>IF('Insurance Main Data'!E48="yes",0,IF('Insurance Main Data'!E48="no",1,))</f>
        <v>1</v>
      </c>
    </row>
    <row r="49" spans="1:3" x14ac:dyDescent="0.25">
      <c r="A49">
        <f>IF('Insurance Main Data'!F49="southeast",0,IF('Insurance Main Data'!F49="southwest",1,IF('Insurance Main Data'!F49="northwest",2,IF('Insurance Main Data'!F49="northeast",3,))))</f>
        <v>2</v>
      </c>
      <c r="B49">
        <f>VLOOKUP('Insurance Main Data'!B49,$D$2:$E$3,2,)</f>
        <v>0</v>
      </c>
      <c r="C49">
        <f>IF('Insurance Main Data'!E49="yes",0,IF('Insurance Main Data'!E49="no",1,))</f>
        <v>1</v>
      </c>
    </row>
    <row r="50" spans="1:3" x14ac:dyDescent="0.25">
      <c r="A50">
        <f>IF('Insurance Main Data'!F50="southeast",0,IF('Insurance Main Data'!F50="southwest",1,IF('Insurance Main Data'!F50="northwest",2,IF('Insurance Main Data'!F50="northeast",3,))))</f>
        <v>0</v>
      </c>
      <c r="B50">
        <f>VLOOKUP('Insurance Main Data'!B50,$D$2:$E$3,2,)</f>
        <v>0</v>
      </c>
      <c r="C50">
        <f>IF('Insurance Main Data'!E50="yes",0,IF('Insurance Main Data'!E50="no",1,))</f>
        <v>1</v>
      </c>
    </row>
    <row r="51" spans="1:3" x14ac:dyDescent="0.25">
      <c r="A51">
        <f>IF('Insurance Main Data'!F51="southeast",0,IF('Insurance Main Data'!F51="southwest",1,IF('Insurance Main Data'!F51="northwest",2,IF('Insurance Main Data'!F51="northeast",3,))))</f>
        <v>0</v>
      </c>
      <c r="B51">
        <f>VLOOKUP('Insurance Main Data'!B51,$D$2:$E$3,2,)</f>
        <v>1</v>
      </c>
      <c r="C51">
        <f>IF('Insurance Main Data'!E51="yes",0,IF('Insurance Main Data'!E51="no",1,))</f>
        <v>0</v>
      </c>
    </row>
    <row r="52" spans="1:3" x14ac:dyDescent="0.25">
      <c r="A52">
        <f>IF('Insurance Main Data'!F52="southeast",0,IF('Insurance Main Data'!F52="southwest",1,IF('Insurance Main Data'!F52="northwest",2,IF('Insurance Main Data'!F52="northeast",3,))))</f>
        <v>3</v>
      </c>
      <c r="B52">
        <f>VLOOKUP('Insurance Main Data'!B52,$D$2:$E$3,2,)</f>
        <v>0</v>
      </c>
      <c r="C52">
        <f>IF('Insurance Main Data'!E52="yes",0,IF('Insurance Main Data'!E52="no",1,))</f>
        <v>1</v>
      </c>
    </row>
    <row r="53" spans="1:3" x14ac:dyDescent="0.25">
      <c r="A53">
        <f>IF('Insurance Main Data'!F53="southeast",0,IF('Insurance Main Data'!F53="southwest",1,IF('Insurance Main Data'!F53="northwest",2,IF('Insurance Main Data'!F53="northeast",3,))))</f>
        <v>2</v>
      </c>
      <c r="B53">
        <f>VLOOKUP('Insurance Main Data'!B53,$D$2:$E$3,2,)</f>
        <v>0</v>
      </c>
      <c r="C53">
        <f>IF('Insurance Main Data'!E53="yes",0,IF('Insurance Main Data'!E53="no",1,))</f>
        <v>1</v>
      </c>
    </row>
    <row r="54" spans="1:3" x14ac:dyDescent="0.25">
      <c r="A54">
        <f>IF('Insurance Main Data'!F54="southeast",0,IF('Insurance Main Data'!F54="southwest",1,IF('Insurance Main Data'!F54="northwest",2,IF('Insurance Main Data'!F54="northeast",3,))))</f>
        <v>1</v>
      </c>
      <c r="B54">
        <f>VLOOKUP('Insurance Main Data'!B54,$D$2:$E$3,2,)</f>
        <v>1</v>
      </c>
      <c r="C54">
        <f>IF('Insurance Main Data'!E54="yes",0,IF('Insurance Main Data'!E54="no",1,))</f>
        <v>0</v>
      </c>
    </row>
    <row r="55" spans="1:3" x14ac:dyDescent="0.25">
      <c r="A55">
        <f>IF('Insurance Main Data'!F55="southeast",0,IF('Insurance Main Data'!F55="southwest",1,IF('Insurance Main Data'!F55="northwest",2,IF('Insurance Main Data'!F55="northeast",3,))))</f>
        <v>0</v>
      </c>
      <c r="B55">
        <f>VLOOKUP('Insurance Main Data'!B55,$D$2:$E$3,2,)</f>
        <v>1</v>
      </c>
      <c r="C55">
        <f>IF('Insurance Main Data'!E55="yes",0,IF('Insurance Main Data'!E55="no",1,))</f>
        <v>0</v>
      </c>
    </row>
    <row r="56" spans="1:3" x14ac:dyDescent="0.25">
      <c r="A56">
        <f>IF('Insurance Main Data'!F56="southeast",0,IF('Insurance Main Data'!F56="southwest",1,IF('Insurance Main Data'!F56="northwest",2,IF('Insurance Main Data'!F56="northeast",3,))))</f>
        <v>2</v>
      </c>
      <c r="B56">
        <f>VLOOKUP('Insurance Main Data'!B56,$D$2:$E$3,2,)</f>
        <v>0</v>
      </c>
      <c r="C56">
        <f>IF('Insurance Main Data'!E56="yes",0,IF('Insurance Main Data'!E56="no",1,))</f>
        <v>1</v>
      </c>
    </row>
    <row r="57" spans="1:3" x14ac:dyDescent="0.25">
      <c r="A57">
        <f>IF('Insurance Main Data'!F57="southeast",0,IF('Insurance Main Data'!F57="southwest",1,IF('Insurance Main Data'!F57="northwest",2,IF('Insurance Main Data'!F57="northeast",3,))))</f>
        <v>2</v>
      </c>
      <c r="B57">
        <f>VLOOKUP('Insurance Main Data'!B57,$D$2:$E$3,2,)</f>
        <v>1</v>
      </c>
      <c r="C57">
        <f>IF('Insurance Main Data'!E57="yes",0,IF('Insurance Main Data'!E57="no",1,))</f>
        <v>0</v>
      </c>
    </row>
    <row r="58" spans="1:3" x14ac:dyDescent="0.25">
      <c r="A58">
        <f>IF('Insurance Main Data'!F58="southeast",0,IF('Insurance Main Data'!F58="southwest",1,IF('Insurance Main Data'!F58="northwest",2,IF('Insurance Main Data'!F58="northeast",3,))))</f>
        <v>3</v>
      </c>
      <c r="B58">
        <f>VLOOKUP('Insurance Main Data'!B58,$D$2:$E$3,2,)</f>
        <v>0</v>
      </c>
      <c r="C58">
        <f>IF('Insurance Main Data'!E58="yes",0,IF('Insurance Main Data'!E58="no",1,))</f>
        <v>1</v>
      </c>
    </row>
    <row r="59" spans="1:3" x14ac:dyDescent="0.25">
      <c r="A59">
        <f>IF('Insurance Main Data'!F59="southeast",0,IF('Insurance Main Data'!F59="southwest",1,IF('Insurance Main Data'!F59="northwest",2,IF('Insurance Main Data'!F59="northeast",3,))))</f>
        <v>0</v>
      </c>
      <c r="B59">
        <f>VLOOKUP('Insurance Main Data'!B59,$D$2:$E$3,2,)</f>
        <v>1</v>
      </c>
      <c r="C59">
        <f>IF('Insurance Main Data'!E59="yes",0,IF('Insurance Main Data'!E59="no",1,))</f>
        <v>0</v>
      </c>
    </row>
    <row r="60" spans="1:3" x14ac:dyDescent="0.25">
      <c r="A60">
        <f>IF('Insurance Main Data'!F60="southeast",0,IF('Insurance Main Data'!F60="southwest",1,IF('Insurance Main Data'!F60="northwest",2,IF('Insurance Main Data'!F60="northeast",3,))))</f>
        <v>0</v>
      </c>
      <c r="B60">
        <f>VLOOKUP('Insurance Main Data'!B60,$D$2:$E$3,2,)</f>
        <v>0</v>
      </c>
      <c r="C60">
        <f>IF('Insurance Main Data'!E60="yes",0,IF('Insurance Main Data'!E60="no",1,))</f>
        <v>0</v>
      </c>
    </row>
    <row r="61" spans="1:3" x14ac:dyDescent="0.25">
      <c r="A61">
        <f>IF('Insurance Main Data'!F61="southeast",0,IF('Insurance Main Data'!F61="southwest",1,IF('Insurance Main Data'!F61="northwest",2,IF('Insurance Main Data'!F61="northeast",3,))))</f>
        <v>2</v>
      </c>
      <c r="B61">
        <f>VLOOKUP('Insurance Main Data'!B61,$D$2:$E$3,2,)</f>
        <v>0</v>
      </c>
      <c r="C61">
        <f>IF('Insurance Main Data'!E61="yes",0,IF('Insurance Main Data'!E61="no",1,))</f>
        <v>1</v>
      </c>
    </row>
    <row r="62" spans="1:3" x14ac:dyDescent="0.25">
      <c r="A62">
        <f>IF('Insurance Main Data'!F62="southeast",0,IF('Insurance Main Data'!F62="southwest",1,IF('Insurance Main Data'!F62="northwest",2,IF('Insurance Main Data'!F62="northeast",3,))))</f>
        <v>3</v>
      </c>
      <c r="B62">
        <f>VLOOKUP('Insurance Main Data'!B62,$D$2:$E$3,2,)</f>
        <v>1</v>
      </c>
      <c r="C62">
        <f>IF('Insurance Main Data'!E62="yes",0,IF('Insurance Main Data'!E62="no",1,))</f>
        <v>1</v>
      </c>
    </row>
    <row r="63" spans="1:3" x14ac:dyDescent="0.25">
      <c r="A63">
        <f>IF('Insurance Main Data'!F63="southeast",0,IF('Insurance Main Data'!F63="southwest",1,IF('Insurance Main Data'!F63="northwest",2,IF('Insurance Main Data'!F63="northeast",3,))))</f>
        <v>0</v>
      </c>
      <c r="B63">
        <f>VLOOKUP('Insurance Main Data'!B63,$D$2:$E$3,2,)</f>
        <v>1</v>
      </c>
      <c r="C63">
        <f>IF('Insurance Main Data'!E63="yes",0,IF('Insurance Main Data'!E63="no",1,))</f>
        <v>1</v>
      </c>
    </row>
    <row r="64" spans="1:3" x14ac:dyDescent="0.25">
      <c r="A64">
        <f>IF('Insurance Main Data'!F64="southeast",0,IF('Insurance Main Data'!F64="southwest",1,IF('Insurance Main Data'!F64="northwest",2,IF('Insurance Main Data'!F64="northeast",3,))))</f>
        <v>2</v>
      </c>
      <c r="B64">
        <f>VLOOKUP('Insurance Main Data'!B64,$D$2:$E$3,2,)</f>
        <v>1</v>
      </c>
      <c r="C64">
        <f>IF('Insurance Main Data'!E64="yes",0,IF('Insurance Main Data'!E64="no",1,))</f>
        <v>1</v>
      </c>
    </row>
    <row r="65" spans="1:3" x14ac:dyDescent="0.25">
      <c r="A65">
        <f>IF('Insurance Main Data'!F65="southeast",0,IF('Insurance Main Data'!F65="southwest",1,IF('Insurance Main Data'!F65="northwest",2,IF('Insurance Main Data'!F65="northeast",3,))))</f>
        <v>2</v>
      </c>
      <c r="B65">
        <f>VLOOKUP('Insurance Main Data'!B65,$D$2:$E$3,2,)</f>
        <v>0</v>
      </c>
      <c r="C65">
        <f>IF('Insurance Main Data'!E65="yes",0,IF('Insurance Main Data'!E65="no",1,))</f>
        <v>1</v>
      </c>
    </row>
    <row r="66" spans="1:3" x14ac:dyDescent="0.25">
      <c r="A66">
        <f>IF('Insurance Main Data'!F66="southeast",0,IF('Insurance Main Data'!F66="southwest",1,IF('Insurance Main Data'!F66="northwest",2,IF('Insurance Main Data'!F66="northeast",3,))))</f>
        <v>2</v>
      </c>
      <c r="B66">
        <f>VLOOKUP('Insurance Main Data'!B66,$D$2:$E$3,2,)</f>
        <v>0</v>
      </c>
      <c r="C66">
        <f>IF('Insurance Main Data'!E66="yes",0,IF('Insurance Main Data'!E66="no",1,))</f>
        <v>0</v>
      </c>
    </row>
    <row r="67" spans="1:3" x14ac:dyDescent="0.25">
      <c r="A67">
        <f>IF('Insurance Main Data'!F67="southeast",0,IF('Insurance Main Data'!F67="southwest",1,IF('Insurance Main Data'!F67="northwest",2,IF('Insurance Main Data'!F67="northeast",3,))))</f>
        <v>1</v>
      </c>
      <c r="B67">
        <f>VLOOKUP('Insurance Main Data'!B67,$D$2:$E$3,2,)</f>
        <v>0</v>
      </c>
      <c r="C67">
        <f>IF('Insurance Main Data'!E67="yes",0,IF('Insurance Main Data'!E67="no",1,))</f>
        <v>1</v>
      </c>
    </row>
    <row r="68" spans="1:3" x14ac:dyDescent="0.25">
      <c r="A68">
        <f>IF('Insurance Main Data'!F68="southeast",0,IF('Insurance Main Data'!F68="southwest",1,IF('Insurance Main Data'!F68="northwest",2,IF('Insurance Main Data'!F68="northeast",3,))))</f>
        <v>1</v>
      </c>
      <c r="B68">
        <f>VLOOKUP('Insurance Main Data'!B68,$D$2:$E$3,2,)</f>
        <v>0</v>
      </c>
      <c r="C68">
        <f>IF('Insurance Main Data'!E68="yes",0,IF('Insurance Main Data'!E68="no",1,))</f>
        <v>1</v>
      </c>
    </row>
    <row r="69" spans="1:3" x14ac:dyDescent="0.25">
      <c r="A69">
        <f>IF('Insurance Main Data'!F69="southeast",0,IF('Insurance Main Data'!F69="southwest",1,IF('Insurance Main Data'!F69="northwest",2,IF('Insurance Main Data'!F69="northeast",3,))))</f>
        <v>2</v>
      </c>
      <c r="B69">
        <f>VLOOKUP('Insurance Main Data'!B69,$D$2:$E$3,2,)</f>
        <v>1</v>
      </c>
      <c r="C69">
        <f>IF('Insurance Main Data'!E69="yes",0,IF('Insurance Main Data'!E69="no",1,))</f>
        <v>1</v>
      </c>
    </row>
    <row r="70" spans="1:3" x14ac:dyDescent="0.25">
      <c r="A70">
        <f>IF('Insurance Main Data'!F70="southeast",0,IF('Insurance Main Data'!F70="southwest",1,IF('Insurance Main Data'!F70="northwest",2,IF('Insurance Main Data'!F70="northeast",3,))))</f>
        <v>0</v>
      </c>
      <c r="B70">
        <f>VLOOKUP('Insurance Main Data'!B70,$D$2:$E$3,2,)</f>
        <v>0</v>
      </c>
      <c r="C70">
        <f>IF('Insurance Main Data'!E70="yes",0,IF('Insurance Main Data'!E70="no",1,))</f>
        <v>1</v>
      </c>
    </row>
    <row r="71" spans="1:3" x14ac:dyDescent="0.25">
      <c r="A71">
        <f>IF('Insurance Main Data'!F71="southeast",0,IF('Insurance Main Data'!F71="southwest",1,IF('Insurance Main Data'!F71="northwest",2,IF('Insurance Main Data'!F71="northeast",3,))))</f>
        <v>0</v>
      </c>
      <c r="B71">
        <f>VLOOKUP('Insurance Main Data'!B71,$D$2:$E$3,2,)</f>
        <v>1</v>
      </c>
      <c r="C71">
        <f>IF('Insurance Main Data'!E71="yes",0,IF('Insurance Main Data'!E71="no",1,))</f>
        <v>0</v>
      </c>
    </row>
    <row r="72" spans="1:3" x14ac:dyDescent="0.25">
      <c r="A72">
        <f>IF('Insurance Main Data'!F72="southeast",0,IF('Insurance Main Data'!F72="southwest",1,IF('Insurance Main Data'!F72="northwest",2,IF('Insurance Main Data'!F72="northeast",3,))))</f>
        <v>0</v>
      </c>
      <c r="B72">
        <f>VLOOKUP('Insurance Main Data'!B72,$D$2:$E$3,2,)</f>
        <v>0</v>
      </c>
      <c r="C72">
        <f>IF('Insurance Main Data'!E72="yes",0,IF('Insurance Main Data'!E72="no",1,))</f>
        <v>0</v>
      </c>
    </row>
    <row r="73" spans="1:3" x14ac:dyDescent="0.25">
      <c r="A73">
        <f>IF('Insurance Main Data'!F73="southeast",0,IF('Insurance Main Data'!F73="southwest",1,IF('Insurance Main Data'!F73="northwest",2,IF('Insurance Main Data'!F73="northeast",3,))))</f>
        <v>3</v>
      </c>
      <c r="B73">
        <f>VLOOKUP('Insurance Main Data'!B73,$D$2:$E$3,2,)</f>
        <v>1</v>
      </c>
      <c r="C73">
        <f>IF('Insurance Main Data'!E73="yes",0,IF('Insurance Main Data'!E73="no",1,))</f>
        <v>1</v>
      </c>
    </row>
    <row r="74" spans="1:3" x14ac:dyDescent="0.25">
      <c r="A74">
        <f>IF('Insurance Main Data'!F74="southeast",0,IF('Insurance Main Data'!F74="southwest",1,IF('Insurance Main Data'!F74="northwest",2,IF('Insurance Main Data'!F74="northeast",3,))))</f>
        <v>1</v>
      </c>
      <c r="B74">
        <f>VLOOKUP('Insurance Main Data'!B74,$D$2:$E$3,2,)</f>
        <v>0</v>
      </c>
      <c r="C74">
        <f>IF('Insurance Main Data'!E74="yes",0,IF('Insurance Main Data'!E74="no",1,))</f>
        <v>1</v>
      </c>
    </row>
    <row r="75" spans="1:3" x14ac:dyDescent="0.25">
      <c r="A75">
        <f>IF('Insurance Main Data'!F75="southeast",0,IF('Insurance Main Data'!F75="southwest",1,IF('Insurance Main Data'!F75="northwest",2,IF('Insurance Main Data'!F75="northeast",3,))))</f>
        <v>0</v>
      </c>
      <c r="B75">
        <f>VLOOKUP('Insurance Main Data'!B75,$D$2:$E$3,2,)</f>
        <v>1</v>
      </c>
      <c r="C75">
        <f>IF('Insurance Main Data'!E75="yes",0,IF('Insurance Main Data'!E75="no",1,))</f>
        <v>1</v>
      </c>
    </row>
    <row r="76" spans="1:3" x14ac:dyDescent="0.25">
      <c r="A76">
        <f>IF('Insurance Main Data'!F76="southeast",0,IF('Insurance Main Data'!F76="southwest",1,IF('Insurance Main Data'!F76="northwest",2,IF('Insurance Main Data'!F76="northeast",3,))))</f>
        <v>1</v>
      </c>
      <c r="B76">
        <f>VLOOKUP('Insurance Main Data'!B76,$D$2:$E$3,2,)</f>
        <v>1</v>
      </c>
      <c r="C76">
        <f>IF('Insurance Main Data'!E76="yes",0,IF('Insurance Main Data'!E76="no",1,))</f>
        <v>1</v>
      </c>
    </row>
    <row r="77" spans="1:3" x14ac:dyDescent="0.25">
      <c r="A77">
        <f>IF('Insurance Main Data'!F77="southeast",0,IF('Insurance Main Data'!F77="southwest",1,IF('Insurance Main Data'!F77="northwest",2,IF('Insurance Main Data'!F77="northeast",3,))))</f>
        <v>2</v>
      </c>
      <c r="B77">
        <f>VLOOKUP('Insurance Main Data'!B77,$D$2:$E$3,2,)</f>
        <v>1</v>
      </c>
      <c r="C77">
        <f>IF('Insurance Main Data'!E77="yes",0,IF('Insurance Main Data'!E77="no",1,))</f>
        <v>1</v>
      </c>
    </row>
    <row r="78" spans="1:3" x14ac:dyDescent="0.25">
      <c r="A78">
        <f>IF('Insurance Main Data'!F78="southeast",0,IF('Insurance Main Data'!F78="southwest",1,IF('Insurance Main Data'!F78="northwest",2,IF('Insurance Main Data'!F78="northeast",3,))))</f>
        <v>0</v>
      </c>
      <c r="B78">
        <f>VLOOKUP('Insurance Main Data'!B78,$D$2:$E$3,2,)</f>
        <v>0</v>
      </c>
      <c r="C78">
        <f>IF('Insurance Main Data'!E78="yes",0,IF('Insurance Main Data'!E78="no",1,))</f>
        <v>1</v>
      </c>
    </row>
    <row r="79" spans="1:3" x14ac:dyDescent="0.25">
      <c r="A79">
        <f>IF('Insurance Main Data'!F79="southeast",0,IF('Insurance Main Data'!F79="southwest",1,IF('Insurance Main Data'!F79="northwest",2,IF('Insurance Main Data'!F79="northeast",3,))))</f>
        <v>0</v>
      </c>
      <c r="B79">
        <f>VLOOKUP('Insurance Main Data'!B79,$D$2:$E$3,2,)</f>
        <v>1</v>
      </c>
      <c r="C79">
        <f>IF('Insurance Main Data'!E79="yes",0,IF('Insurance Main Data'!E79="no",1,))</f>
        <v>1</v>
      </c>
    </row>
    <row r="80" spans="1:3" x14ac:dyDescent="0.25">
      <c r="A80">
        <f>IF('Insurance Main Data'!F80="southeast",0,IF('Insurance Main Data'!F80="southwest",1,IF('Insurance Main Data'!F80="northwest",2,IF('Insurance Main Data'!F80="northeast",3,))))</f>
        <v>3</v>
      </c>
      <c r="B80">
        <f>VLOOKUP('Insurance Main Data'!B80,$D$2:$E$3,2,)</f>
        <v>0</v>
      </c>
      <c r="C80">
        <f>IF('Insurance Main Data'!E80="yes",0,IF('Insurance Main Data'!E80="no",1,))</f>
        <v>1</v>
      </c>
    </row>
    <row r="81" spans="1:3" x14ac:dyDescent="0.25">
      <c r="A81">
        <f>IF('Insurance Main Data'!F81="southeast",0,IF('Insurance Main Data'!F81="southwest",1,IF('Insurance Main Data'!F81="northwest",2,IF('Insurance Main Data'!F81="northeast",3,))))</f>
        <v>2</v>
      </c>
      <c r="B81">
        <f>VLOOKUP('Insurance Main Data'!B81,$D$2:$E$3,2,)</f>
        <v>0</v>
      </c>
      <c r="C81">
        <f>IF('Insurance Main Data'!E81="yes",0,IF('Insurance Main Data'!E81="no",1,))</f>
        <v>1</v>
      </c>
    </row>
    <row r="82" spans="1:3" x14ac:dyDescent="0.25">
      <c r="A82">
        <f>IF('Insurance Main Data'!F82="southeast",0,IF('Insurance Main Data'!F82="southwest",1,IF('Insurance Main Data'!F82="northwest",2,IF('Insurance Main Data'!F82="northeast",3,))))</f>
        <v>3</v>
      </c>
      <c r="B82">
        <f>VLOOKUP('Insurance Main Data'!B82,$D$2:$E$3,2,)</f>
        <v>1</v>
      </c>
      <c r="C82">
        <f>IF('Insurance Main Data'!E82="yes",0,IF('Insurance Main Data'!E82="no",1,))</f>
        <v>1</v>
      </c>
    </row>
    <row r="83" spans="1:3" x14ac:dyDescent="0.25">
      <c r="A83">
        <f>IF('Insurance Main Data'!F83="southeast",0,IF('Insurance Main Data'!F83="southwest",1,IF('Insurance Main Data'!F83="northwest",2,IF('Insurance Main Data'!F83="northeast",3,))))</f>
        <v>3</v>
      </c>
      <c r="B83">
        <f>VLOOKUP('Insurance Main Data'!B83,$D$2:$E$3,2,)</f>
        <v>0</v>
      </c>
      <c r="C83">
        <f>IF('Insurance Main Data'!E83="yes",0,IF('Insurance Main Data'!E83="no",1,))</f>
        <v>1</v>
      </c>
    </row>
    <row r="84" spans="1:3" x14ac:dyDescent="0.25">
      <c r="A84">
        <f>IF('Insurance Main Data'!F84="southeast",0,IF('Insurance Main Data'!F84="southwest",1,IF('Insurance Main Data'!F84="northwest",2,IF('Insurance Main Data'!F84="northeast",3,))))</f>
        <v>0</v>
      </c>
      <c r="B84">
        <f>VLOOKUP('Insurance Main Data'!B84,$D$2:$E$3,2,)</f>
        <v>1</v>
      </c>
      <c r="C84">
        <f>IF('Insurance Main Data'!E84="yes",0,IF('Insurance Main Data'!E84="no",1,))</f>
        <v>0</v>
      </c>
    </row>
    <row r="85" spans="1:3" x14ac:dyDescent="0.25">
      <c r="A85">
        <f>IF('Insurance Main Data'!F85="southeast",0,IF('Insurance Main Data'!F85="southwest",1,IF('Insurance Main Data'!F85="northwest",2,IF('Insurance Main Data'!F85="northeast",3,))))</f>
        <v>2</v>
      </c>
      <c r="B85">
        <f>VLOOKUP('Insurance Main Data'!B85,$D$2:$E$3,2,)</f>
        <v>0</v>
      </c>
      <c r="C85">
        <f>IF('Insurance Main Data'!E85="yes",0,IF('Insurance Main Data'!E85="no",1,))</f>
        <v>1</v>
      </c>
    </row>
    <row r="86" spans="1:3" x14ac:dyDescent="0.25">
      <c r="A86">
        <f>IF('Insurance Main Data'!F86="southeast",0,IF('Insurance Main Data'!F86="southwest",1,IF('Insurance Main Data'!F86="northwest",2,IF('Insurance Main Data'!F86="northeast",3,))))</f>
        <v>1</v>
      </c>
      <c r="B86">
        <f>VLOOKUP('Insurance Main Data'!B86,$D$2:$E$3,2,)</f>
        <v>0</v>
      </c>
      <c r="C86">
        <f>IF('Insurance Main Data'!E86="yes",0,IF('Insurance Main Data'!E86="no",1,))</f>
        <v>0</v>
      </c>
    </row>
    <row r="87" spans="1:3" x14ac:dyDescent="0.25">
      <c r="A87">
        <f>IF('Insurance Main Data'!F87="southeast",0,IF('Insurance Main Data'!F87="southwest",1,IF('Insurance Main Data'!F87="northwest",2,IF('Insurance Main Data'!F87="northeast",3,))))</f>
        <v>2</v>
      </c>
      <c r="B87">
        <f>VLOOKUP('Insurance Main Data'!B87,$D$2:$E$3,2,)</f>
        <v>1</v>
      </c>
      <c r="C87">
        <f>IF('Insurance Main Data'!E87="yes",0,IF('Insurance Main Data'!E87="no",1,))</f>
        <v>0</v>
      </c>
    </row>
    <row r="88" spans="1:3" x14ac:dyDescent="0.25">
      <c r="A88">
        <f>IF('Insurance Main Data'!F88="southeast",0,IF('Insurance Main Data'!F88="southwest",1,IF('Insurance Main Data'!F88="northwest",2,IF('Insurance Main Data'!F88="northeast",3,))))</f>
        <v>2</v>
      </c>
      <c r="B88">
        <f>VLOOKUP('Insurance Main Data'!B88,$D$2:$E$3,2,)</f>
        <v>0</v>
      </c>
      <c r="C88">
        <f>IF('Insurance Main Data'!E88="yes",0,IF('Insurance Main Data'!E88="no",1,))</f>
        <v>0</v>
      </c>
    </row>
    <row r="89" spans="1:3" x14ac:dyDescent="0.25">
      <c r="A89">
        <f>IF('Insurance Main Data'!F89="southeast",0,IF('Insurance Main Data'!F89="southwest",1,IF('Insurance Main Data'!F89="northwest",2,IF('Insurance Main Data'!F89="northeast",3,))))</f>
        <v>1</v>
      </c>
      <c r="B89">
        <f>VLOOKUP('Insurance Main Data'!B89,$D$2:$E$3,2,)</f>
        <v>0</v>
      </c>
      <c r="C89">
        <f>IF('Insurance Main Data'!E89="yes",0,IF('Insurance Main Data'!E89="no",1,))</f>
        <v>1</v>
      </c>
    </row>
    <row r="90" spans="1:3" x14ac:dyDescent="0.25">
      <c r="A90">
        <f>IF('Insurance Main Data'!F90="southeast",0,IF('Insurance Main Data'!F90="southwest",1,IF('Insurance Main Data'!F90="northwest",2,IF('Insurance Main Data'!F90="northeast",3,))))</f>
        <v>2</v>
      </c>
      <c r="B90">
        <f>VLOOKUP('Insurance Main Data'!B90,$D$2:$E$3,2,)</f>
        <v>0</v>
      </c>
      <c r="C90">
        <f>IF('Insurance Main Data'!E90="yes",0,IF('Insurance Main Data'!E90="no",1,))</f>
        <v>1</v>
      </c>
    </row>
    <row r="91" spans="1:3" x14ac:dyDescent="0.25">
      <c r="A91">
        <f>IF('Insurance Main Data'!F91="southeast",0,IF('Insurance Main Data'!F91="southwest",1,IF('Insurance Main Data'!F91="northwest",2,IF('Insurance Main Data'!F91="northeast",3,))))</f>
        <v>2</v>
      </c>
      <c r="B91">
        <f>VLOOKUP('Insurance Main Data'!B91,$D$2:$E$3,2,)</f>
        <v>0</v>
      </c>
      <c r="C91">
        <f>IF('Insurance Main Data'!E91="yes",0,IF('Insurance Main Data'!E91="no",1,))</f>
        <v>1</v>
      </c>
    </row>
    <row r="92" spans="1:3" x14ac:dyDescent="0.25">
      <c r="A92">
        <f>IF('Insurance Main Data'!F92="southeast",0,IF('Insurance Main Data'!F92="southwest",1,IF('Insurance Main Data'!F92="northwest",2,IF('Insurance Main Data'!F92="northeast",3,))))</f>
        <v>0</v>
      </c>
      <c r="B92">
        <f>VLOOKUP('Insurance Main Data'!B92,$D$2:$E$3,2,)</f>
        <v>0</v>
      </c>
      <c r="C92">
        <f>IF('Insurance Main Data'!E92="yes",0,IF('Insurance Main Data'!E92="no",1,))</f>
        <v>1</v>
      </c>
    </row>
    <row r="93" spans="1:3" x14ac:dyDescent="0.25">
      <c r="A93">
        <f>IF('Insurance Main Data'!F93="southeast",0,IF('Insurance Main Data'!F93="southwest",1,IF('Insurance Main Data'!F93="northwest",2,IF('Insurance Main Data'!F93="northeast",3,))))</f>
        <v>2</v>
      </c>
      <c r="B93">
        <f>VLOOKUP('Insurance Main Data'!B93,$D$2:$E$3,2,)</f>
        <v>0</v>
      </c>
      <c r="C93">
        <f>IF('Insurance Main Data'!E93="yes",0,IF('Insurance Main Data'!E93="no",1,))</f>
        <v>1</v>
      </c>
    </row>
    <row r="94" spans="1:3" x14ac:dyDescent="0.25">
      <c r="A94">
        <f>IF('Insurance Main Data'!F94="southeast",0,IF('Insurance Main Data'!F94="southwest",1,IF('Insurance Main Data'!F94="northwest",2,IF('Insurance Main Data'!F94="northeast",3,))))</f>
        <v>3</v>
      </c>
      <c r="B94">
        <f>VLOOKUP('Insurance Main Data'!B94,$D$2:$E$3,2,)</f>
        <v>1</v>
      </c>
      <c r="C94">
        <f>IF('Insurance Main Data'!E94="yes",0,IF('Insurance Main Data'!E94="no",1,))</f>
        <v>0</v>
      </c>
    </row>
    <row r="95" spans="1:3" x14ac:dyDescent="0.25">
      <c r="A95">
        <f>IF('Insurance Main Data'!F95="southeast",0,IF('Insurance Main Data'!F95="southwest",1,IF('Insurance Main Data'!F95="northwest",2,IF('Insurance Main Data'!F95="northeast",3,))))</f>
        <v>2</v>
      </c>
      <c r="B95">
        <f>VLOOKUP('Insurance Main Data'!B95,$D$2:$E$3,2,)</f>
        <v>1</v>
      </c>
      <c r="C95">
        <f>IF('Insurance Main Data'!E95="yes",0,IF('Insurance Main Data'!E95="no",1,))</f>
        <v>1</v>
      </c>
    </row>
    <row r="96" spans="1:3" x14ac:dyDescent="0.25">
      <c r="A96">
        <f>IF('Insurance Main Data'!F96="southeast",0,IF('Insurance Main Data'!F96="southwest",1,IF('Insurance Main Data'!F96="northwest",2,IF('Insurance Main Data'!F96="northeast",3,))))</f>
        <v>1</v>
      </c>
      <c r="B96">
        <f>VLOOKUP('Insurance Main Data'!B96,$D$2:$E$3,2,)</f>
        <v>0</v>
      </c>
      <c r="C96">
        <f>IF('Insurance Main Data'!E96="yes",0,IF('Insurance Main Data'!E96="no",1,))</f>
        <v>0</v>
      </c>
    </row>
    <row r="97" spans="1:3" x14ac:dyDescent="0.25">
      <c r="A97">
        <f>IF('Insurance Main Data'!F97="southeast",0,IF('Insurance Main Data'!F97="southwest",1,IF('Insurance Main Data'!F97="northwest",2,IF('Insurance Main Data'!F97="northeast",3,))))</f>
        <v>0</v>
      </c>
      <c r="B97">
        <f>VLOOKUP('Insurance Main Data'!B97,$D$2:$E$3,2,)</f>
        <v>0</v>
      </c>
      <c r="C97">
        <f>IF('Insurance Main Data'!E97="yes",0,IF('Insurance Main Data'!E97="no",1,))</f>
        <v>1</v>
      </c>
    </row>
    <row r="98" spans="1:3" x14ac:dyDescent="0.25">
      <c r="A98">
        <f>IF('Insurance Main Data'!F98="southeast",0,IF('Insurance Main Data'!F98="southwest",1,IF('Insurance Main Data'!F98="northwest",2,IF('Insurance Main Data'!F98="northeast",3,))))</f>
        <v>1</v>
      </c>
      <c r="B98">
        <f>VLOOKUP('Insurance Main Data'!B98,$D$2:$E$3,2,)</f>
        <v>0</v>
      </c>
      <c r="C98">
        <f>IF('Insurance Main Data'!E98="yes",0,IF('Insurance Main Data'!E98="no",1,))</f>
        <v>1</v>
      </c>
    </row>
    <row r="99" spans="1:3" x14ac:dyDescent="0.25">
      <c r="A99">
        <f>IF('Insurance Main Data'!F99="southeast",0,IF('Insurance Main Data'!F99="southwest",1,IF('Insurance Main Data'!F99="northwest",2,IF('Insurance Main Data'!F99="northeast",3,))))</f>
        <v>0</v>
      </c>
      <c r="B99">
        <f>VLOOKUP('Insurance Main Data'!B99,$D$2:$E$3,2,)</f>
        <v>1</v>
      </c>
      <c r="C99">
        <f>IF('Insurance Main Data'!E99="yes",0,IF('Insurance Main Data'!E99="no",1,))</f>
        <v>1</v>
      </c>
    </row>
    <row r="100" spans="1:3" x14ac:dyDescent="0.25">
      <c r="A100">
        <f>IF('Insurance Main Data'!F100="southeast",0,IF('Insurance Main Data'!F100="southwest",1,IF('Insurance Main Data'!F100="northwest",2,IF('Insurance Main Data'!F100="northeast",3,))))</f>
        <v>3</v>
      </c>
      <c r="B100">
        <f>VLOOKUP('Insurance Main Data'!B100,$D$2:$E$3,2,)</f>
        <v>1</v>
      </c>
      <c r="C100">
        <f>IF('Insurance Main Data'!E100="yes",0,IF('Insurance Main Data'!E100="no",1,))</f>
        <v>0</v>
      </c>
    </row>
    <row r="101" spans="1:3" x14ac:dyDescent="0.25">
      <c r="A101">
        <f>IF('Insurance Main Data'!F101="southeast",0,IF('Insurance Main Data'!F101="southwest",1,IF('Insurance Main Data'!F101="northwest",2,IF('Insurance Main Data'!F101="northeast",3,))))</f>
        <v>1</v>
      </c>
      <c r="B101">
        <f>VLOOKUP('Insurance Main Data'!B101,$D$2:$E$3,2,)</f>
        <v>1</v>
      </c>
      <c r="C101">
        <f>IF('Insurance Main Data'!E101="yes",0,IF('Insurance Main Data'!E101="no",1,))</f>
        <v>0</v>
      </c>
    </row>
    <row r="102" spans="1:3" x14ac:dyDescent="0.25">
      <c r="A102">
        <f>IF('Insurance Main Data'!F102="southeast",0,IF('Insurance Main Data'!F102="southwest",1,IF('Insurance Main Data'!F102="northwest",2,IF('Insurance Main Data'!F102="northeast",3,))))</f>
        <v>1</v>
      </c>
      <c r="B102">
        <f>VLOOKUP('Insurance Main Data'!B102,$D$2:$E$3,2,)</f>
        <v>0</v>
      </c>
      <c r="C102">
        <f>IF('Insurance Main Data'!E102="yes",0,IF('Insurance Main Data'!E102="no",1,))</f>
        <v>1</v>
      </c>
    </row>
    <row r="103" spans="1:3" x14ac:dyDescent="0.25">
      <c r="A103">
        <f>IF('Insurance Main Data'!F103="southeast",0,IF('Insurance Main Data'!F103="southwest",1,IF('Insurance Main Data'!F103="northwest",2,IF('Insurance Main Data'!F103="northeast",3,))))</f>
        <v>3</v>
      </c>
      <c r="B103">
        <f>VLOOKUP('Insurance Main Data'!B103,$D$2:$E$3,2,)</f>
        <v>1</v>
      </c>
      <c r="C103">
        <f>IF('Insurance Main Data'!E103="yes",0,IF('Insurance Main Data'!E103="no",1,))</f>
        <v>1</v>
      </c>
    </row>
    <row r="104" spans="1:3" x14ac:dyDescent="0.25">
      <c r="A104">
        <f>IF('Insurance Main Data'!F104="southeast",0,IF('Insurance Main Data'!F104="southwest",1,IF('Insurance Main Data'!F104="northwest",2,IF('Insurance Main Data'!F104="northeast",3,))))</f>
        <v>3</v>
      </c>
      <c r="B104">
        <f>VLOOKUP('Insurance Main Data'!B104,$D$2:$E$3,2,)</f>
        <v>0</v>
      </c>
      <c r="C104">
        <f>IF('Insurance Main Data'!E104="yes",0,IF('Insurance Main Data'!E104="no",1,))</f>
        <v>1</v>
      </c>
    </row>
    <row r="105" spans="1:3" x14ac:dyDescent="0.25">
      <c r="A105">
        <f>IF('Insurance Main Data'!F105="southeast",0,IF('Insurance Main Data'!F105="southwest",1,IF('Insurance Main Data'!F105="northwest",2,IF('Insurance Main Data'!F105="northeast",3,))))</f>
        <v>0</v>
      </c>
      <c r="B105">
        <f>VLOOKUP('Insurance Main Data'!B105,$D$2:$E$3,2,)</f>
        <v>0</v>
      </c>
      <c r="C105">
        <f>IF('Insurance Main Data'!E105="yes",0,IF('Insurance Main Data'!E105="no",1,))</f>
        <v>0</v>
      </c>
    </row>
    <row r="106" spans="1:3" x14ac:dyDescent="0.25">
      <c r="A106">
        <f>IF('Insurance Main Data'!F106="southeast",0,IF('Insurance Main Data'!F106="southwest",1,IF('Insurance Main Data'!F106="northwest",2,IF('Insurance Main Data'!F106="northeast",3,))))</f>
        <v>1</v>
      </c>
      <c r="B106">
        <f>VLOOKUP('Insurance Main Data'!B106,$D$2:$E$3,2,)</f>
        <v>0</v>
      </c>
      <c r="C106">
        <f>IF('Insurance Main Data'!E106="yes",0,IF('Insurance Main Data'!E106="no",1,))</f>
        <v>1</v>
      </c>
    </row>
    <row r="107" spans="1:3" x14ac:dyDescent="0.25">
      <c r="A107">
        <f>IF('Insurance Main Data'!F107="southeast",0,IF('Insurance Main Data'!F107="southwest",1,IF('Insurance Main Data'!F107="northwest",2,IF('Insurance Main Data'!F107="northeast",3,))))</f>
        <v>2</v>
      </c>
      <c r="B107">
        <f>VLOOKUP('Insurance Main Data'!B107,$D$2:$E$3,2,)</f>
        <v>1</v>
      </c>
      <c r="C107">
        <f>IF('Insurance Main Data'!E107="yes",0,IF('Insurance Main Data'!E107="no",1,))</f>
        <v>0</v>
      </c>
    </row>
    <row r="108" spans="1:3" x14ac:dyDescent="0.25">
      <c r="A108">
        <f>IF('Insurance Main Data'!F108="southeast",0,IF('Insurance Main Data'!F108="southwest",1,IF('Insurance Main Data'!F108="northwest",2,IF('Insurance Main Data'!F108="northeast",3,))))</f>
        <v>1</v>
      </c>
      <c r="B108">
        <f>VLOOKUP('Insurance Main Data'!B108,$D$2:$E$3,2,)</f>
        <v>0</v>
      </c>
      <c r="C108">
        <f>IF('Insurance Main Data'!E108="yes",0,IF('Insurance Main Data'!E108="no",1,))</f>
        <v>1</v>
      </c>
    </row>
    <row r="109" spans="1:3" x14ac:dyDescent="0.25">
      <c r="A109">
        <f>IF('Insurance Main Data'!F109="southeast",0,IF('Insurance Main Data'!F109="southwest",1,IF('Insurance Main Data'!F109="northwest",2,IF('Insurance Main Data'!F109="northeast",3,))))</f>
        <v>2</v>
      </c>
      <c r="B109">
        <f>VLOOKUP('Insurance Main Data'!B109,$D$2:$E$3,2,)</f>
        <v>1</v>
      </c>
      <c r="C109">
        <f>IF('Insurance Main Data'!E109="yes",0,IF('Insurance Main Data'!E109="no",1,))</f>
        <v>1</v>
      </c>
    </row>
    <row r="110" spans="1:3" x14ac:dyDescent="0.25">
      <c r="A110">
        <f>IF('Insurance Main Data'!F110="southeast",0,IF('Insurance Main Data'!F110="southwest",1,IF('Insurance Main Data'!F110="northwest",2,IF('Insurance Main Data'!F110="northeast",3,))))</f>
        <v>0</v>
      </c>
      <c r="B110">
        <f>VLOOKUP('Insurance Main Data'!B110,$D$2:$E$3,2,)</f>
        <v>1</v>
      </c>
      <c r="C110">
        <f>IF('Insurance Main Data'!E110="yes",0,IF('Insurance Main Data'!E110="no",1,))</f>
        <v>1</v>
      </c>
    </row>
    <row r="111" spans="1:3" x14ac:dyDescent="0.25">
      <c r="A111">
        <f>IF('Insurance Main Data'!F111="southeast",0,IF('Insurance Main Data'!F111="southwest",1,IF('Insurance Main Data'!F111="northwest",2,IF('Insurance Main Data'!F111="northeast",3,))))</f>
        <v>0</v>
      </c>
      <c r="B111">
        <f>VLOOKUP('Insurance Main Data'!B111,$D$2:$E$3,2,)</f>
        <v>1</v>
      </c>
      <c r="C111">
        <f>IF('Insurance Main Data'!E111="yes",0,IF('Insurance Main Data'!E111="no",1,))</f>
        <v>0</v>
      </c>
    </row>
    <row r="112" spans="1:3" x14ac:dyDescent="0.25">
      <c r="A112">
        <f>IF('Insurance Main Data'!F112="southeast",0,IF('Insurance Main Data'!F112="southwest",1,IF('Insurance Main Data'!F112="northwest",2,IF('Insurance Main Data'!F112="northeast",3,))))</f>
        <v>2</v>
      </c>
      <c r="B112">
        <f>VLOOKUP('Insurance Main Data'!B112,$D$2:$E$3,2,)</f>
        <v>1</v>
      </c>
      <c r="C112">
        <f>IF('Insurance Main Data'!E112="yes",0,IF('Insurance Main Data'!E112="no",1,))</f>
        <v>1</v>
      </c>
    </row>
    <row r="113" spans="1:3" x14ac:dyDescent="0.25">
      <c r="A113">
        <f>IF('Insurance Main Data'!F113="southeast",0,IF('Insurance Main Data'!F113="southwest",1,IF('Insurance Main Data'!F113="northwest",2,IF('Insurance Main Data'!F113="northeast",3,))))</f>
        <v>1</v>
      </c>
      <c r="B113">
        <f>VLOOKUP('Insurance Main Data'!B113,$D$2:$E$3,2,)</f>
        <v>0</v>
      </c>
      <c r="C113">
        <f>IF('Insurance Main Data'!E113="yes",0,IF('Insurance Main Data'!E113="no",1,))</f>
        <v>1</v>
      </c>
    </row>
    <row r="114" spans="1:3" x14ac:dyDescent="0.25">
      <c r="A114">
        <f>IF('Insurance Main Data'!F114="southeast",0,IF('Insurance Main Data'!F114="southwest",1,IF('Insurance Main Data'!F114="northwest",2,IF('Insurance Main Data'!F114="northeast",3,))))</f>
        <v>1</v>
      </c>
      <c r="B114">
        <f>VLOOKUP('Insurance Main Data'!B114,$D$2:$E$3,2,)</f>
        <v>1</v>
      </c>
      <c r="C114">
        <f>IF('Insurance Main Data'!E114="yes",0,IF('Insurance Main Data'!E114="no",1,))</f>
        <v>1</v>
      </c>
    </row>
    <row r="115" spans="1:3" x14ac:dyDescent="0.25">
      <c r="A115">
        <f>IF('Insurance Main Data'!F115="southeast",0,IF('Insurance Main Data'!F115="southwest",1,IF('Insurance Main Data'!F115="northwest",2,IF('Insurance Main Data'!F115="northeast",3,))))</f>
        <v>2</v>
      </c>
      <c r="B115">
        <f>VLOOKUP('Insurance Main Data'!B115,$D$2:$E$3,2,)</f>
        <v>0</v>
      </c>
      <c r="C115">
        <f>IF('Insurance Main Data'!E115="yes",0,IF('Insurance Main Data'!E115="no",1,))</f>
        <v>1</v>
      </c>
    </row>
    <row r="116" spans="1:3" x14ac:dyDescent="0.25">
      <c r="A116">
        <f>IF('Insurance Main Data'!F116="southeast",0,IF('Insurance Main Data'!F116="southwest",1,IF('Insurance Main Data'!F116="northwest",2,IF('Insurance Main Data'!F116="northeast",3,))))</f>
        <v>3</v>
      </c>
      <c r="B116">
        <f>VLOOKUP('Insurance Main Data'!B116,$D$2:$E$3,2,)</f>
        <v>1</v>
      </c>
      <c r="C116">
        <f>IF('Insurance Main Data'!E116="yes",0,IF('Insurance Main Data'!E116="no",1,))</f>
        <v>1</v>
      </c>
    </row>
    <row r="117" spans="1:3" x14ac:dyDescent="0.25">
      <c r="A117">
        <f>IF('Insurance Main Data'!F117="southeast",0,IF('Insurance Main Data'!F117="southwest",1,IF('Insurance Main Data'!F117="northwest",2,IF('Insurance Main Data'!F117="northeast",3,))))</f>
        <v>3</v>
      </c>
      <c r="B117">
        <f>VLOOKUP('Insurance Main Data'!B117,$D$2:$E$3,2,)</f>
        <v>1</v>
      </c>
      <c r="C117">
        <f>IF('Insurance Main Data'!E117="yes",0,IF('Insurance Main Data'!E117="no",1,))</f>
        <v>1</v>
      </c>
    </row>
    <row r="118" spans="1:3" x14ac:dyDescent="0.25">
      <c r="A118">
        <f>IF('Insurance Main Data'!F118="southeast",0,IF('Insurance Main Data'!F118="southwest",1,IF('Insurance Main Data'!F118="northwest",2,IF('Insurance Main Data'!F118="northeast",3,))))</f>
        <v>0</v>
      </c>
      <c r="B118">
        <f>VLOOKUP('Insurance Main Data'!B118,$D$2:$E$3,2,)</f>
        <v>1</v>
      </c>
      <c r="C118">
        <f>IF('Insurance Main Data'!E118="yes",0,IF('Insurance Main Data'!E118="no",1,))</f>
        <v>1</v>
      </c>
    </row>
    <row r="119" spans="1:3" x14ac:dyDescent="0.25">
      <c r="A119">
        <f>IF('Insurance Main Data'!F119="southeast",0,IF('Insurance Main Data'!F119="southwest",1,IF('Insurance Main Data'!F119="northwest",2,IF('Insurance Main Data'!F119="northeast",3,))))</f>
        <v>0</v>
      </c>
      <c r="B119">
        <f>VLOOKUP('Insurance Main Data'!B119,$D$2:$E$3,2,)</f>
        <v>0</v>
      </c>
      <c r="C119">
        <f>IF('Insurance Main Data'!E119="yes",0,IF('Insurance Main Data'!E119="no",1,))</f>
        <v>0</v>
      </c>
    </row>
    <row r="120" spans="1:3" x14ac:dyDescent="0.25">
      <c r="A120">
        <f>IF('Insurance Main Data'!F120="southeast",0,IF('Insurance Main Data'!F120="southwest",1,IF('Insurance Main Data'!F120="northwest",2,IF('Insurance Main Data'!F120="northeast",3,))))</f>
        <v>0</v>
      </c>
      <c r="B120">
        <f>VLOOKUP('Insurance Main Data'!B120,$D$2:$E$3,2,)</f>
        <v>0</v>
      </c>
      <c r="C120">
        <f>IF('Insurance Main Data'!E120="yes",0,IF('Insurance Main Data'!E120="no",1,))</f>
        <v>1</v>
      </c>
    </row>
    <row r="121" spans="1:3" x14ac:dyDescent="0.25">
      <c r="A121">
        <f>IF('Insurance Main Data'!F121="southeast",0,IF('Insurance Main Data'!F121="southwest",1,IF('Insurance Main Data'!F121="northwest",2,IF('Insurance Main Data'!F121="northeast",3,))))</f>
        <v>2</v>
      </c>
      <c r="B121">
        <f>VLOOKUP('Insurance Main Data'!B121,$D$2:$E$3,2,)</f>
        <v>0</v>
      </c>
      <c r="C121">
        <f>IF('Insurance Main Data'!E121="yes",0,IF('Insurance Main Data'!E121="no",1,))</f>
        <v>1</v>
      </c>
    </row>
    <row r="122" spans="1:3" x14ac:dyDescent="0.25">
      <c r="A122">
        <f>IF('Insurance Main Data'!F122="southeast",0,IF('Insurance Main Data'!F122="southwest",1,IF('Insurance Main Data'!F122="northwest",2,IF('Insurance Main Data'!F122="northeast",3,))))</f>
        <v>1</v>
      </c>
      <c r="B122">
        <f>VLOOKUP('Insurance Main Data'!B122,$D$2:$E$3,2,)</f>
        <v>1</v>
      </c>
      <c r="C122">
        <f>IF('Insurance Main Data'!E122="yes",0,IF('Insurance Main Data'!E122="no",1,))</f>
        <v>1</v>
      </c>
    </row>
    <row r="123" spans="1:3" x14ac:dyDescent="0.25">
      <c r="A123">
        <f>IF('Insurance Main Data'!F123="southeast",0,IF('Insurance Main Data'!F123="southwest",1,IF('Insurance Main Data'!F123="northwest",2,IF('Insurance Main Data'!F123="northeast",3,))))</f>
        <v>3</v>
      </c>
      <c r="B123">
        <f>VLOOKUP('Insurance Main Data'!B123,$D$2:$E$3,2,)</f>
        <v>1</v>
      </c>
      <c r="C123">
        <f>IF('Insurance Main Data'!E123="yes",0,IF('Insurance Main Data'!E123="no",1,))</f>
        <v>1</v>
      </c>
    </row>
    <row r="124" spans="1:3" x14ac:dyDescent="0.25">
      <c r="A124">
        <f>IF('Insurance Main Data'!F124="southeast",0,IF('Insurance Main Data'!F124="southwest",1,IF('Insurance Main Data'!F124="northwest",2,IF('Insurance Main Data'!F124="northeast",3,))))</f>
        <v>2</v>
      </c>
      <c r="B124">
        <f>VLOOKUP('Insurance Main Data'!B124,$D$2:$E$3,2,)</f>
        <v>0</v>
      </c>
      <c r="C124">
        <f>IF('Insurance Main Data'!E124="yes",0,IF('Insurance Main Data'!E124="no",1,))</f>
        <v>1</v>
      </c>
    </row>
    <row r="125" spans="1:3" x14ac:dyDescent="0.25">
      <c r="A125">
        <f>IF('Insurance Main Data'!F125="southeast",0,IF('Insurance Main Data'!F125="southwest",1,IF('Insurance Main Data'!F125="northwest",2,IF('Insurance Main Data'!F125="northeast",3,))))</f>
        <v>3</v>
      </c>
      <c r="B125">
        <f>VLOOKUP('Insurance Main Data'!B125,$D$2:$E$3,2,)</f>
        <v>1</v>
      </c>
      <c r="C125">
        <f>IF('Insurance Main Data'!E125="yes",0,IF('Insurance Main Data'!E125="no",1,))</f>
        <v>0</v>
      </c>
    </row>
    <row r="126" spans="1:3" x14ac:dyDescent="0.25">
      <c r="A126">
        <f>IF('Insurance Main Data'!F126="southeast",0,IF('Insurance Main Data'!F126="southwest",1,IF('Insurance Main Data'!F126="northwest",2,IF('Insurance Main Data'!F126="northeast",3,))))</f>
        <v>2</v>
      </c>
      <c r="B126">
        <f>VLOOKUP('Insurance Main Data'!B126,$D$2:$E$3,2,)</f>
        <v>0</v>
      </c>
      <c r="C126">
        <f>IF('Insurance Main Data'!E126="yes",0,IF('Insurance Main Data'!E126="no",1,))</f>
        <v>1</v>
      </c>
    </row>
    <row r="127" spans="1:3" x14ac:dyDescent="0.25">
      <c r="A127">
        <f>IF('Insurance Main Data'!F127="southeast",0,IF('Insurance Main Data'!F127="southwest",1,IF('Insurance Main Data'!F127="northwest",2,IF('Insurance Main Data'!F127="northeast",3,))))</f>
        <v>3</v>
      </c>
      <c r="B127">
        <f>VLOOKUP('Insurance Main Data'!B127,$D$2:$E$3,2,)</f>
        <v>0</v>
      </c>
      <c r="C127">
        <f>IF('Insurance Main Data'!E127="yes",0,IF('Insurance Main Data'!E127="no",1,))</f>
        <v>1</v>
      </c>
    </row>
    <row r="128" spans="1:3" x14ac:dyDescent="0.25">
      <c r="A128">
        <f>IF('Insurance Main Data'!F128="southeast",0,IF('Insurance Main Data'!F128="southwest",1,IF('Insurance Main Data'!F128="northwest",2,IF('Insurance Main Data'!F128="northeast",3,))))</f>
        <v>1</v>
      </c>
      <c r="B128">
        <f>VLOOKUP('Insurance Main Data'!B128,$D$2:$E$3,2,)</f>
        <v>0</v>
      </c>
      <c r="C128">
        <f>IF('Insurance Main Data'!E128="yes",0,IF('Insurance Main Data'!E128="no",1,))</f>
        <v>0</v>
      </c>
    </row>
    <row r="129" spans="1:3" x14ac:dyDescent="0.25">
      <c r="A129">
        <f>IF('Insurance Main Data'!F129="southeast",0,IF('Insurance Main Data'!F129="southwest",1,IF('Insurance Main Data'!F129="northwest",2,IF('Insurance Main Data'!F129="northeast",3,))))</f>
        <v>1</v>
      </c>
      <c r="B129">
        <f>VLOOKUP('Insurance Main Data'!B129,$D$2:$E$3,2,)</f>
        <v>0</v>
      </c>
      <c r="C129">
        <f>IF('Insurance Main Data'!E129="yes",0,IF('Insurance Main Data'!E129="no",1,))</f>
        <v>1</v>
      </c>
    </row>
    <row r="130" spans="1:3" x14ac:dyDescent="0.25">
      <c r="A130">
        <f>IF('Insurance Main Data'!F130="southeast",0,IF('Insurance Main Data'!F130="southwest",1,IF('Insurance Main Data'!F130="northwest",2,IF('Insurance Main Data'!F130="northeast",3,))))</f>
        <v>2</v>
      </c>
      <c r="B130">
        <f>VLOOKUP('Insurance Main Data'!B130,$D$2:$E$3,2,)</f>
        <v>0</v>
      </c>
      <c r="C130">
        <f>IF('Insurance Main Data'!E130="yes",0,IF('Insurance Main Data'!E130="no",1,))</f>
        <v>0</v>
      </c>
    </row>
    <row r="131" spans="1:3" x14ac:dyDescent="0.25">
      <c r="A131">
        <f>IF('Insurance Main Data'!F131="southeast",0,IF('Insurance Main Data'!F131="southwest",1,IF('Insurance Main Data'!F131="northwest",2,IF('Insurance Main Data'!F131="northeast",3,))))</f>
        <v>1</v>
      </c>
      <c r="B131">
        <f>VLOOKUP('Insurance Main Data'!B131,$D$2:$E$3,2,)</f>
        <v>1</v>
      </c>
      <c r="C131">
        <f>IF('Insurance Main Data'!E131="yes",0,IF('Insurance Main Data'!E131="no",1,))</f>
        <v>1</v>
      </c>
    </row>
    <row r="132" spans="1:3" x14ac:dyDescent="0.25">
      <c r="A132">
        <f>IF('Insurance Main Data'!F132="southeast",0,IF('Insurance Main Data'!F132="southwest",1,IF('Insurance Main Data'!F132="northwest",2,IF('Insurance Main Data'!F132="northeast",3,))))</f>
        <v>3</v>
      </c>
      <c r="B132">
        <f>VLOOKUP('Insurance Main Data'!B132,$D$2:$E$3,2,)</f>
        <v>0</v>
      </c>
      <c r="C132">
        <f>IF('Insurance Main Data'!E132="yes",0,IF('Insurance Main Data'!E132="no",1,))</f>
        <v>1</v>
      </c>
    </row>
    <row r="133" spans="1:3" x14ac:dyDescent="0.25">
      <c r="A133">
        <f>IF('Insurance Main Data'!F133="southeast",0,IF('Insurance Main Data'!F133="southwest",1,IF('Insurance Main Data'!F133="northwest",2,IF('Insurance Main Data'!F133="northeast",3,))))</f>
        <v>3</v>
      </c>
      <c r="B133">
        <f>VLOOKUP('Insurance Main Data'!B133,$D$2:$E$3,2,)</f>
        <v>0</v>
      </c>
      <c r="C133">
        <f>IF('Insurance Main Data'!E133="yes",0,IF('Insurance Main Data'!E133="no",1,))</f>
        <v>1</v>
      </c>
    </row>
    <row r="134" spans="1:3" x14ac:dyDescent="0.25">
      <c r="A134">
        <f>IF('Insurance Main Data'!F134="southeast",0,IF('Insurance Main Data'!F134="southwest",1,IF('Insurance Main Data'!F134="northwest",2,IF('Insurance Main Data'!F134="northeast",3,))))</f>
        <v>1</v>
      </c>
      <c r="B134">
        <f>VLOOKUP('Insurance Main Data'!B134,$D$2:$E$3,2,)</f>
        <v>0</v>
      </c>
      <c r="C134">
        <f>IF('Insurance Main Data'!E134="yes",0,IF('Insurance Main Data'!E134="no",1,))</f>
        <v>1</v>
      </c>
    </row>
    <row r="135" spans="1:3" x14ac:dyDescent="0.25">
      <c r="A135">
        <f>IF('Insurance Main Data'!F135="southeast",0,IF('Insurance Main Data'!F135="southwest",1,IF('Insurance Main Data'!F135="northwest",2,IF('Insurance Main Data'!F135="northeast",3,))))</f>
        <v>2</v>
      </c>
      <c r="B135">
        <f>VLOOKUP('Insurance Main Data'!B135,$D$2:$E$3,2,)</f>
        <v>1</v>
      </c>
      <c r="C135">
        <f>IF('Insurance Main Data'!E135="yes",0,IF('Insurance Main Data'!E135="no",1,))</f>
        <v>1</v>
      </c>
    </row>
    <row r="136" spans="1:3" x14ac:dyDescent="0.25">
      <c r="A136">
        <f>IF('Insurance Main Data'!F136="southeast",0,IF('Insurance Main Data'!F136="southwest",1,IF('Insurance Main Data'!F136="northwest",2,IF('Insurance Main Data'!F136="northeast",3,))))</f>
        <v>3</v>
      </c>
      <c r="B136">
        <f>VLOOKUP('Insurance Main Data'!B136,$D$2:$E$3,2,)</f>
        <v>0</v>
      </c>
      <c r="C136">
        <f>IF('Insurance Main Data'!E136="yes",0,IF('Insurance Main Data'!E136="no",1,))</f>
        <v>1</v>
      </c>
    </row>
    <row r="137" spans="1:3" x14ac:dyDescent="0.25">
      <c r="A137">
        <f>IF('Insurance Main Data'!F137="southeast",0,IF('Insurance Main Data'!F137="southwest",1,IF('Insurance Main Data'!F137="northwest",2,IF('Insurance Main Data'!F137="northeast",3,))))</f>
        <v>0</v>
      </c>
      <c r="B137">
        <f>VLOOKUP('Insurance Main Data'!B137,$D$2:$E$3,2,)</f>
        <v>0</v>
      </c>
      <c r="C137">
        <f>IF('Insurance Main Data'!E137="yes",0,IF('Insurance Main Data'!E137="no",1,))</f>
        <v>1</v>
      </c>
    </row>
    <row r="138" spans="1:3" x14ac:dyDescent="0.25">
      <c r="A138">
        <f>IF('Insurance Main Data'!F138="southeast",0,IF('Insurance Main Data'!F138="southwest",1,IF('Insurance Main Data'!F138="northwest",2,IF('Insurance Main Data'!F138="northeast",3,))))</f>
        <v>1</v>
      </c>
      <c r="B138">
        <f>VLOOKUP('Insurance Main Data'!B138,$D$2:$E$3,2,)</f>
        <v>1</v>
      </c>
      <c r="C138">
        <f>IF('Insurance Main Data'!E138="yes",0,IF('Insurance Main Data'!E138="no",1,))</f>
        <v>1</v>
      </c>
    </row>
    <row r="139" spans="1:3" x14ac:dyDescent="0.25">
      <c r="A139">
        <f>IF('Insurance Main Data'!F139="southeast",0,IF('Insurance Main Data'!F139="southwest",1,IF('Insurance Main Data'!F139="northwest",2,IF('Insurance Main Data'!F139="northeast",3,))))</f>
        <v>2</v>
      </c>
      <c r="B139">
        <f>VLOOKUP('Insurance Main Data'!B139,$D$2:$E$3,2,)</f>
        <v>1</v>
      </c>
      <c r="C139">
        <f>IF('Insurance Main Data'!E139="yes",0,IF('Insurance Main Data'!E139="no",1,))</f>
        <v>1</v>
      </c>
    </row>
    <row r="140" spans="1:3" x14ac:dyDescent="0.25">
      <c r="A140">
        <f>IF('Insurance Main Data'!F140="southeast",0,IF('Insurance Main Data'!F140="southwest",1,IF('Insurance Main Data'!F140="northwest",2,IF('Insurance Main Data'!F140="northeast",3,))))</f>
        <v>0</v>
      </c>
      <c r="B140">
        <f>VLOOKUP('Insurance Main Data'!B140,$D$2:$E$3,2,)</f>
        <v>0</v>
      </c>
      <c r="C140">
        <f>IF('Insurance Main Data'!E140="yes",0,IF('Insurance Main Data'!E140="no",1,))</f>
        <v>1</v>
      </c>
    </row>
    <row r="141" spans="1:3" x14ac:dyDescent="0.25">
      <c r="A141">
        <f>IF('Insurance Main Data'!F141="southeast",0,IF('Insurance Main Data'!F141="southwest",1,IF('Insurance Main Data'!F141="northwest",2,IF('Insurance Main Data'!F141="northeast",3,))))</f>
        <v>1</v>
      </c>
      <c r="B141">
        <f>VLOOKUP('Insurance Main Data'!B141,$D$2:$E$3,2,)</f>
        <v>0</v>
      </c>
      <c r="C141">
        <f>IF('Insurance Main Data'!E141="yes",0,IF('Insurance Main Data'!E141="no",1,))</f>
        <v>1</v>
      </c>
    </row>
    <row r="142" spans="1:3" x14ac:dyDescent="0.25">
      <c r="A142">
        <f>IF('Insurance Main Data'!F142="southeast",0,IF('Insurance Main Data'!F142="southwest",1,IF('Insurance Main Data'!F142="northwest",2,IF('Insurance Main Data'!F142="northeast",3,))))</f>
        <v>3</v>
      </c>
      <c r="B142">
        <f>VLOOKUP('Insurance Main Data'!B142,$D$2:$E$3,2,)</f>
        <v>1</v>
      </c>
      <c r="C142">
        <f>IF('Insurance Main Data'!E142="yes",0,IF('Insurance Main Data'!E142="no",1,))</f>
        <v>1</v>
      </c>
    </row>
    <row r="143" spans="1:3" x14ac:dyDescent="0.25">
      <c r="A143">
        <f>IF('Insurance Main Data'!F143="southeast",0,IF('Insurance Main Data'!F143="southwest",1,IF('Insurance Main Data'!F143="northwest",2,IF('Insurance Main Data'!F143="northeast",3,))))</f>
        <v>3</v>
      </c>
      <c r="B143">
        <f>VLOOKUP('Insurance Main Data'!B143,$D$2:$E$3,2,)</f>
        <v>1</v>
      </c>
      <c r="C143">
        <f>IF('Insurance Main Data'!E143="yes",0,IF('Insurance Main Data'!E143="no",1,))</f>
        <v>1</v>
      </c>
    </row>
    <row r="144" spans="1:3" x14ac:dyDescent="0.25">
      <c r="A144">
        <f>IF('Insurance Main Data'!F144="southeast",0,IF('Insurance Main Data'!F144="southwest",1,IF('Insurance Main Data'!F144="northwest",2,IF('Insurance Main Data'!F144="northeast",3,))))</f>
        <v>0</v>
      </c>
      <c r="B144">
        <f>VLOOKUP('Insurance Main Data'!B144,$D$2:$E$3,2,)</f>
        <v>1</v>
      </c>
      <c r="C144">
        <f>IF('Insurance Main Data'!E144="yes",0,IF('Insurance Main Data'!E144="no",1,))</f>
        <v>0</v>
      </c>
    </row>
    <row r="145" spans="1:3" x14ac:dyDescent="0.25">
      <c r="A145">
        <f>IF('Insurance Main Data'!F145="southeast",0,IF('Insurance Main Data'!F145="southwest",1,IF('Insurance Main Data'!F145="northwest",2,IF('Insurance Main Data'!F145="northeast",3,))))</f>
        <v>2</v>
      </c>
      <c r="B145">
        <f>VLOOKUP('Insurance Main Data'!B145,$D$2:$E$3,2,)</f>
        <v>1</v>
      </c>
      <c r="C145">
        <f>IF('Insurance Main Data'!E145="yes",0,IF('Insurance Main Data'!E145="no",1,))</f>
        <v>1</v>
      </c>
    </row>
    <row r="146" spans="1:3" x14ac:dyDescent="0.25">
      <c r="A146">
        <f>IF('Insurance Main Data'!F146="southeast",0,IF('Insurance Main Data'!F146="southwest",1,IF('Insurance Main Data'!F146="northwest",2,IF('Insurance Main Data'!F146="northeast",3,))))</f>
        <v>2</v>
      </c>
      <c r="B146">
        <f>VLOOKUP('Insurance Main Data'!B146,$D$2:$E$3,2,)</f>
        <v>1</v>
      </c>
      <c r="C146">
        <f>IF('Insurance Main Data'!E146="yes",0,IF('Insurance Main Data'!E146="no",1,))</f>
        <v>0</v>
      </c>
    </row>
    <row r="147" spans="1:3" x14ac:dyDescent="0.25">
      <c r="A147">
        <f>IF('Insurance Main Data'!F147="southeast",0,IF('Insurance Main Data'!F147="southwest",1,IF('Insurance Main Data'!F147="northwest",2,IF('Insurance Main Data'!F147="northeast",3,))))</f>
        <v>0</v>
      </c>
      <c r="B147">
        <f>VLOOKUP('Insurance Main Data'!B147,$D$2:$E$3,2,)</f>
        <v>0</v>
      </c>
      <c r="C147">
        <f>IF('Insurance Main Data'!E147="yes",0,IF('Insurance Main Data'!E147="no",1,))</f>
        <v>1</v>
      </c>
    </row>
    <row r="148" spans="1:3" x14ac:dyDescent="0.25">
      <c r="A148">
        <f>IF('Insurance Main Data'!F148="southeast",0,IF('Insurance Main Data'!F148="southwest",1,IF('Insurance Main Data'!F148="northwest",2,IF('Insurance Main Data'!F148="northeast",3,))))</f>
        <v>2</v>
      </c>
      <c r="B148">
        <f>VLOOKUP('Insurance Main Data'!B148,$D$2:$E$3,2,)</f>
        <v>1</v>
      </c>
      <c r="C148">
        <f>IF('Insurance Main Data'!E148="yes",0,IF('Insurance Main Data'!E148="no",1,))</f>
        <v>0</v>
      </c>
    </row>
    <row r="149" spans="1:3" x14ac:dyDescent="0.25">
      <c r="A149">
        <f>IF('Insurance Main Data'!F149="southeast",0,IF('Insurance Main Data'!F149="southwest",1,IF('Insurance Main Data'!F149="northwest",2,IF('Insurance Main Data'!F149="northeast",3,))))</f>
        <v>0</v>
      </c>
      <c r="B149">
        <f>VLOOKUP('Insurance Main Data'!B149,$D$2:$E$3,2,)</f>
        <v>0</v>
      </c>
      <c r="C149">
        <f>IF('Insurance Main Data'!E149="yes",0,IF('Insurance Main Data'!E149="no",1,))</f>
        <v>1</v>
      </c>
    </row>
    <row r="150" spans="1:3" x14ac:dyDescent="0.25">
      <c r="A150">
        <f>IF('Insurance Main Data'!F150="southeast",0,IF('Insurance Main Data'!F150="southwest",1,IF('Insurance Main Data'!F150="northwest",2,IF('Insurance Main Data'!F150="northeast",3,))))</f>
        <v>2</v>
      </c>
      <c r="B150">
        <f>VLOOKUP('Insurance Main Data'!B150,$D$2:$E$3,2,)</f>
        <v>0</v>
      </c>
      <c r="C150">
        <f>IF('Insurance Main Data'!E150="yes",0,IF('Insurance Main Data'!E150="no",1,))</f>
        <v>1</v>
      </c>
    </row>
    <row r="151" spans="1:3" x14ac:dyDescent="0.25">
      <c r="A151">
        <f>IF('Insurance Main Data'!F151="southeast",0,IF('Insurance Main Data'!F151="southwest",1,IF('Insurance Main Data'!F151="northwest",2,IF('Insurance Main Data'!F151="northeast",3,))))</f>
        <v>1</v>
      </c>
      <c r="B151">
        <f>VLOOKUP('Insurance Main Data'!B151,$D$2:$E$3,2,)</f>
        <v>1</v>
      </c>
      <c r="C151">
        <f>IF('Insurance Main Data'!E151="yes",0,IF('Insurance Main Data'!E151="no",1,))</f>
        <v>1</v>
      </c>
    </row>
    <row r="152" spans="1:3" x14ac:dyDescent="0.25">
      <c r="A152">
        <f>IF('Insurance Main Data'!F152="southeast",0,IF('Insurance Main Data'!F152="southwest",1,IF('Insurance Main Data'!F152="northwest",2,IF('Insurance Main Data'!F152="northeast",3,))))</f>
        <v>2</v>
      </c>
      <c r="B152">
        <f>VLOOKUP('Insurance Main Data'!B152,$D$2:$E$3,2,)</f>
        <v>1</v>
      </c>
      <c r="C152">
        <f>IF('Insurance Main Data'!E152="yes",0,IF('Insurance Main Data'!E152="no",1,))</f>
        <v>1</v>
      </c>
    </row>
    <row r="153" spans="1:3" x14ac:dyDescent="0.25">
      <c r="A153">
        <f>IF('Insurance Main Data'!F153="southeast",0,IF('Insurance Main Data'!F153="southwest",1,IF('Insurance Main Data'!F153="northwest",2,IF('Insurance Main Data'!F153="northeast",3,))))</f>
        <v>0</v>
      </c>
      <c r="B153">
        <f>VLOOKUP('Insurance Main Data'!B153,$D$2:$E$3,2,)</f>
        <v>1</v>
      </c>
      <c r="C153">
        <f>IF('Insurance Main Data'!E153="yes",0,IF('Insurance Main Data'!E153="no",1,))</f>
        <v>1</v>
      </c>
    </row>
    <row r="154" spans="1:3" x14ac:dyDescent="0.25">
      <c r="A154">
        <f>IF('Insurance Main Data'!F154="southeast",0,IF('Insurance Main Data'!F154="southwest",1,IF('Insurance Main Data'!F154="northwest",2,IF('Insurance Main Data'!F154="northeast",3,))))</f>
        <v>3</v>
      </c>
      <c r="B154">
        <f>VLOOKUP('Insurance Main Data'!B154,$D$2:$E$3,2,)</f>
        <v>0</v>
      </c>
      <c r="C154">
        <f>IF('Insurance Main Data'!E154="yes",0,IF('Insurance Main Data'!E154="no",1,))</f>
        <v>1</v>
      </c>
    </row>
    <row r="155" spans="1:3" x14ac:dyDescent="0.25">
      <c r="A155">
        <f>IF('Insurance Main Data'!F155="southeast",0,IF('Insurance Main Data'!F155="southwest",1,IF('Insurance Main Data'!F155="northwest",2,IF('Insurance Main Data'!F155="northeast",3,))))</f>
        <v>3</v>
      </c>
      <c r="B155">
        <f>VLOOKUP('Insurance Main Data'!B155,$D$2:$E$3,2,)</f>
        <v>0</v>
      </c>
      <c r="C155">
        <f>IF('Insurance Main Data'!E155="yes",0,IF('Insurance Main Data'!E155="no",1,))</f>
        <v>0</v>
      </c>
    </row>
    <row r="156" spans="1:3" x14ac:dyDescent="0.25">
      <c r="A156">
        <f>IF('Insurance Main Data'!F156="southeast",0,IF('Insurance Main Data'!F156="southwest",1,IF('Insurance Main Data'!F156="northwest",2,IF('Insurance Main Data'!F156="northeast",3,))))</f>
        <v>3</v>
      </c>
      <c r="B156">
        <f>VLOOKUP('Insurance Main Data'!B156,$D$2:$E$3,2,)</f>
        <v>0</v>
      </c>
      <c r="C156">
        <f>IF('Insurance Main Data'!E156="yes",0,IF('Insurance Main Data'!E156="no",1,))</f>
        <v>1</v>
      </c>
    </row>
    <row r="157" spans="1:3" x14ac:dyDescent="0.25">
      <c r="A157">
        <f>IF('Insurance Main Data'!F157="southeast",0,IF('Insurance Main Data'!F157="southwest",1,IF('Insurance Main Data'!F157="northwest",2,IF('Insurance Main Data'!F157="northeast",3,))))</f>
        <v>2</v>
      </c>
      <c r="B157">
        <f>VLOOKUP('Insurance Main Data'!B157,$D$2:$E$3,2,)</f>
        <v>1</v>
      </c>
      <c r="C157">
        <f>IF('Insurance Main Data'!E157="yes",0,IF('Insurance Main Data'!E157="no",1,))</f>
        <v>1</v>
      </c>
    </row>
    <row r="158" spans="1:3" x14ac:dyDescent="0.25">
      <c r="A158">
        <f>IF('Insurance Main Data'!F158="southeast",0,IF('Insurance Main Data'!F158="southwest",1,IF('Insurance Main Data'!F158="northwest",2,IF('Insurance Main Data'!F158="northeast",3,))))</f>
        <v>0</v>
      </c>
      <c r="B158">
        <f>VLOOKUP('Insurance Main Data'!B158,$D$2:$E$3,2,)</f>
        <v>1</v>
      </c>
      <c r="C158">
        <f>IF('Insurance Main Data'!E158="yes",0,IF('Insurance Main Data'!E158="no",1,))</f>
        <v>0</v>
      </c>
    </row>
    <row r="159" spans="1:3" x14ac:dyDescent="0.25">
      <c r="A159">
        <f>IF('Insurance Main Data'!F159="southeast",0,IF('Insurance Main Data'!F159="southwest",1,IF('Insurance Main Data'!F159="northwest",2,IF('Insurance Main Data'!F159="northeast",3,))))</f>
        <v>3</v>
      </c>
      <c r="B159">
        <f>VLOOKUP('Insurance Main Data'!B159,$D$2:$E$3,2,)</f>
        <v>1</v>
      </c>
      <c r="C159">
        <f>IF('Insurance Main Data'!E159="yes",0,IF('Insurance Main Data'!E159="no",1,))</f>
        <v>0</v>
      </c>
    </row>
    <row r="160" spans="1:3" x14ac:dyDescent="0.25">
      <c r="A160">
        <f>IF('Insurance Main Data'!F160="southeast",0,IF('Insurance Main Data'!F160="southwest",1,IF('Insurance Main Data'!F160="northwest",2,IF('Insurance Main Data'!F160="northeast",3,))))</f>
        <v>0</v>
      </c>
      <c r="B160">
        <f>VLOOKUP('Insurance Main Data'!B160,$D$2:$E$3,2,)</f>
        <v>1</v>
      </c>
      <c r="C160">
        <f>IF('Insurance Main Data'!E160="yes",0,IF('Insurance Main Data'!E160="no",1,))</f>
        <v>0</v>
      </c>
    </row>
    <row r="161" spans="1:3" x14ac:dyDescent="0.25">
      <c r="A161">
        <f>IF('Insurance Main Data'!F161="southeast",0,IF('Insurance Main Data'!F161="southwest",1,IF('Insurance Main Data'!F161="northwest",2,IF('Insurance Main Data'!F161="northeast",3,))))</f>
        <v>0</v>
      </c>
      <c r="B161">
        <f>VLOOKUP('Insurance Main Data'!B161,$D$2:$E$3,2,)</f>
        <v>0</v>
      </c>
      <c r="C161">
        <f>IF('Insurance Main Data'!E161="yes",0,IF('Insurance Main Data'!E161="no",1,))</f>
        <v>1</v>
      </c>
    </row>
    <row r="162" spans="1:3" x14ac:dyDescent="0.25">
      <c r="A162">
        <f>IF('Insurance Main Data'!F162="southeast",0,IF('Insurance Main Data'!F162="southwest",1,IF('Insurance Main Data'!F162="northwest",2,IF('Insurance Main Data'!F162="northeast",3,))))</f>
        <v>2</v>
      </c>
      <c r="B162">
        <f>VLOOKUP('Insurance Main Data'!B162,$D$2:$E$3,2,)</f>
        <v>0</v>
      </c>
      <c r="C162">
        <f>IF('Insurance Main Data'!E162="yes",0,IF('Insurance Main Data'!E162="no",1,))</f>
        <v>0</v>
      </c>
    </row>
    <row r="163" spans="1:3" x14ac:dyDescent="0.25">
      <c r="A163">
        <f>IF('Insurance Main Data'!F163="southeast",0,IF('Insurance Main Data'!F163="southwest",1,IF('Insurance Main Data'!F163="northwest",2,IF('Insurance Main Data'!F163="northeast",3,))))</f>
        <v>0</v>
      </c>
      <c r="B163">
        <f>VLOOKUP('Insurance Main Data'!B163,$D$2:$E$3,2,)</f>
        <v>0</v>
      </c>
      <c r="C163">
        <f>IF('Insurance Main Data'!E163="yes",0,IF('Insurance Main Data'!E163="no",1,))</f>
        <v>0</v>
      </c>
    </row>
    <row r="164" spans="1:3" x14ac:dyDescent="0.25">
      <c r="A164">
        <f>IF('Insurance Main Data'!F164="southeast",0,IF('Insurance Main Data'!F164="southwest",1,IF('Insurance Main Data'!F164="northwest",2,IF('Insurance Main Data'!F164="northeast",3,))))</f>
        <v>1</v>
      </c>
      <c r="B164">
        <f>VLOOKUP('Insurance Main Data'!B164,$D$2:$E$3,2,)</f>
        <v>1</v>
      </c>
      <c r="C164">
        <f>IF('Insurance Main Data'!E164="yes",0,IF('Insurance Main Data'!E164="no",1,))</f>
        <v>1</v>
      </c>
    </row>
    <row r="165" spans="1:3" x14ac:dyDescent="0.25">
      <c r="A165">
        <f>IF('Insurance Main Data'!F165="southeast",0,IF('Insurance Main Data'!F165="southwest",1,IF('Insurance Main Data'!F165="northwest",2,IF('Insurance Main Data'!F165="northeast",3,))))</f>
        <v>1</v>
      </c>
      <c r="B165">
        <f>VLOOKUP('Insurance Main Data'!B165,$D$2:$E$3,2,)</f>
        <v>0</v>
      </c>
      <c r="C165">
        <f>IF('Insurance Main Data'!E165="yes",0,IF('Insurance Main Data'!E165="no",1,))</f>
        <v>1</v>
      </c>
    </row>
    <row r="166" spans="1:3" x14ac:dyDescent="0.25">
      <c r="A166">
        <f>IF('Insurance Main Data'!F166="southeast",0,IF('Insurance Main Data'!F166="southwest",1,IF('Insurance Main Data'!F166="northwest",2,IF('Insurance Main Data'!F166="northeast",3,))))</f>
        <v>2</v>
      </c>
      <c r="B166">
        <f>VLOOKUP('Insurance Main Data'!B166,$D$2:$E$3,2,)</f>
        <v>1</v>
      </c>
      <c r="C166">
        <f>IF('Insurance Main Data'!E166="yes",0,IF('Insurance Main Data'!E166="no",1,))</f>
        <v>1</v>
      </c>
    </row>
    <row r="167" spans="1:3" x14ac:dyDescent="0.25">
      <c r="A167">
        <f>IF('Insurance Main Data'!F167="southeast",0,IF('Insurance Main Data'!F167="southwest",1,IF('Insurance Main Data'!F167="northwest",2,IF('Insurance Main Data'!F167="northeast",3,))))</f>
        <v>3</v>
      </c>
      <c r="B167">
        <f>VLOOKUP('Insurance Main Data'!B167,$D$2:$E$3,2,)</f>
        <v>1</v>
      </c>
      <c r="C167">
        <f>IF('Insurance Main Data'!E167="yes",0,IF('Insurance Main Data'!E167="no",1,))</f>
        <v>1</v>
      </c>
    </row>
    <row r="168" spans="1:3" x14ac:dyDescent="0.25">
      <c r="A168">
        <f>IF('Insurance Main Data'!F168="southeast",0,IF('Insurance Main Data'!F168="southwest",1,IF('Insurance Main Data'!F168="northwest",2,IF('Insurance Main Data'!F168="northeast",3,))))</f>
        <v>1</v>
      </c>
      <c r="B168">
        <f>VLOOKUP('Insurance Main Data'!B168,$D$2:$E$3,2,)</f>
        <v>0</v>
      </c>
      <c r="C168">
        <f>IF('Insurance Main Data'!E168="yes",0,IF('Insurance Main Data'!E168="no",1,))</f>
        <v>1</v>
      </c>
    </row>
    <row r="169" spans="1:3" x14ac:dyDescent="0.25">
      <c r="A169">
        <f>IF('Insurance Main Data'!F169="southeast",0,IF('Insurance Main Data'!F169="southwest",1,IF('Insurance Main Data'!F169="northwest",2,IF('Insurance Main Data'!F169="northeast",3,))))</f>
        <v>2</v>
      </c>
      <c r="B169">
        <f>VLOOKUP('Insurance Main Data'!B169,$D$2:$E$3,2,)</f>
        <v>0</v>
      </c>
      <c r="C169">
        <f>IF('Insurance Main Data'!E169="yes",0,IF('Insurance Main Data'!E169="no",1,))</f>
        <v>1</v>
      </c>
    </row>
    <row r="170" spans="1:3" x14ac:dyDescent="0.25">
      <c r="A170">
        <f>IF('Insurance Main Data'!F170="southeast",0,IF('Insurance Main Data'!F170="southwest",1,IF('Insurance Main Data'!F170="northwest",2,IF('Insurance Main Data'!F170="northeast",3,))))</f>
        <v>2</v>
      </c>
      <c r="B170">
        <f>VLOOKUP('Insurance Main Data'!B170,$D$2:$E$3,2,)</f>
        <v>0</v>
      </c>
      <c r="C170">
        <f>IF('Insurance Main Data'!E170="yes",0,IF('Insurance Main Data'!E170="no",1,))</f>
        <v>1</v>
      </c>
    </row>
    <row r="171" spans="1:3" x14ac:dyDescent="0.25">
      <c r="A171">
        <f>IF('Insurance Main Data'!F171="southeast",0,IF('Insurance Main Data'!F171="southwest",1,IF('Insurance Main Data'!F171="northwest",2,IF('Insurance Main Data'!F171="northeast",3,))))</f>
        <v>3</v>
      </c>
      <c r="B171">
        <f>VLOOKUP('Insurance Main Data'!B171,$D$2:$E$3,2,)</f>
        <v>1</v>
      </c>
      <c r="C171">
        <f>IF('Insurance Main Data'!E171="yes",0,IF('Insurance Main Data'!E171="no",1,))</f>
        <v>1</v>
      </c>
    </row>
    <row r="172" spans="1:3" x14ac:dyDescent="0.25">
      <c r="A172">
        <f>IF('Insurance Main Data'!F172="southeast",0,IF('Insurance Main Data'!F172="southwest",1,IF('Insurance Main Data'!F172="northwest",2,IF('Insurance Main Data'!F172="northeast",3,))))</f>
        <v>0</v>
      </c>
      <c r="B172">
        <f>VLOOKUP('Insurance Main Data'!B172,$D$2:$E$3,2,)</f>
        <v>1</v>
      </c>
      <c r="C172">
        <f>IF('Insurance Main Data'!E172="yes",0,IF('Insurance Main Data'!E172="no",1,))</f>
        <v>1</v>
      </c>
    </row>
    <row r="173" spans="1:3" x14ac:dyDescent="0.25">
      <c r="A173">
        <f>IF('Insurance Main Data'!F173="southeast",0,IF('Insurance Main Data'!F173="southwest",1,IF('Insurance Main Data'!F173="northwest",2,IF('Insurance Main Data'!F173="northeast",3,))))</f>
        <v>1</v>
      </c>
      <c r="B173">
        <f>VLOOKUP('Insurance Main Data'!B173,$D$2:$E$3,2,)</f>
        <v>1</v>
      </c>
      <c r="C173">
        <f>IF('Insurance Main Data'!E173="yes",0,IF('Insurance Main Data'!E173="no",1,))</f>
        <v>1</v>
      </c>
    </row>
    <row r="174" spans="1:3" x14ac:dyDescent="0.25">
      <c r="A174">
        <f>IF('Insurance Main Data'!F174="southeast",0,IF('Insurance Main Data'!F174="southwest",1,IF('Insurance Main Data'!F174="northwest",2,IF('Insurance Main Data'!F174="northeast",3,))))</f>
        <v>3</v>
      </c>
      <c r="B174">
        <f>VLOOKUP('Insurance Main Data'!B174,$D$2:$E$3,2,)</f>
        <v>1</v>
      </c>
      <c r="C174">
        <f>IF('Insurance Main Data'!E174="yes",0,IF('Insurance Main Data'!E174="no",1,))</f>
        <v>1</v>
      </c>
    </row>
    <row r="175" spans="1:3" x14ac:dyDescent="0.25">
      <c r="A175">
        <f>IF('Insurance Main Data'!F175="southeast",0,IF('Insurance Main Data'!F175="southwest",1,IF('Insurance Main Data'!F175="northwest",2,IF('Insurance Main Data'!F175="northeast",3,))))</f>
        <v>1</v>
      </c>
      <c r="B175">
        <f>VLOOKUP('Insurance Main Data'!B175,$D$2:$E$3,2,)</f>
        <v>0</v>
      </c>
      <c r="C175">
        <f>IF('Insurance Main Data'!E175="yes",0,IF('Insurance Main Data'!E175="no",1,))</f>
        <v>1</v>
      </c>
    </row>
    <row r="176" spans="1:3" x14ac:dyDescent="0.25">
      <c r="A176">
        <f>IF('Insurance Main Data'!F176="southeast",0,IF('Insurance Main Data'!F176="southwest",1,IF('Insurance Main Data'!F176="northwest",2,IF('Insurance Main Data'!F176="northeast",3,))))</f>
        <v>2</v>
      </c>
      <c r="B176">
        <f>VLOOKUP('Insurance Main Data'!B176,$D$2:$E$3,2,)</f>
        <v>0</v>
      </c>
      <c r="C176">
        <f>IF('Insurance Main Data'!E176="yes",0,IF('Insurance Main Data'!E176="no",1,))</f>
        <v>1</v>
      </c>
    </row>
    <row r="177" spans="1:3" x14ac:dyDescent="0.25">
      <c r="A177">
        <f>IF('Insurance Main Data'!F177="southeast",0,IF('Insurance Main Data'!F177="southwest",1,IF('Insurance Main Data'!F177="northwest",2,IF('Insurance Main Data'!F177="northeast",3,))))</f>
        <v>1</v>
      </c>
      <c r="B177">
        <f>VLOOKUP('Insurance Main Data'!B177,$D$2:$E$3,2,)</f>
        <v>0</v>
      </c>
      <c r="C177">
        <f>IF('Insurance Main Data'!E177="yes",0,IF('Insurance Main Data'!E177="no",1,))</f>
        <v>0</v>
      </c>
    </row>
    <row r="178" spans="1:3" x14ac:dyDescent="0.25">
      <c r="A178">
        <f>IF('Insurance Main Data'!F178="southeast",0,IF('Insurance Main Data'!F178="southwest",1,IF('Insurance Main Data'!F178="northwest",2,IF('Insurance Main Data'!F178="northeast",3,))))</f>
        <v>2</v>
      </c>
      <c r="B178">
        <f>VLOOKUP('Insurance Main Data'!B178,$D$2:$E$3,2,)</f>
        <v>1</v>
      </c>
      <c r="C178">
        <f>IF('Insurance Main Data'!E178="yes",0,IF('Insurance Main Data'!E178="no",1,))</f>
        <v>1</v>
      </c>
    </row>
    <row r="179" spans="1:3" x14ac:dyDescent="0.25">
      <c r="A179">
        <f>IF('Insurance Main Data'!F179="southeast",0,IF('Insurance Main Data'!F179="southwest",1,IF('Insurance Main Data'!F179="northwest",2,IF('Insurance Main Data'!F179="northeast",3,))))</f>
        <v>1</v>
      </c>
      <c r="B179">
        <f>VLOOKUP('Insurance Main Data'!B179,$D$2:$E$3,2,)</f>
        <v>1</v>
      </c>
      <c r="C179">
        <f>IF('Insurance Main Data'!E179="yes",0,IF('Insurance Main Data'!E179="no",1,))</f>
        <v>1</v>
      </c>
    </row>
    <row r="180" spans="1:3" x14ac:dyDescent="0.25">
      <c r="A180">
        <f>IF('Insurance Main Data'!F180="southeast",0,IF('Insurance Main Data'!F180="southwest",1,IF('Insurance Main Data'!F180="northwest",2,IF('Insurance Main Data'!F180="northeast",3,))))</f>
        <v>1</v>
      </c>
      <c r="B180">
        <f>VLOOKUP('Insurance Main Data'!B180,$D$2:$E$3,2,)</f>
        <v>0</v>
      </c>
      <c r="C180">
        <f>IF('Insurance Main Data'!E180="yes",0,IF('Insurance Main Data'!E180="no",1,))</f>
        <v>1</v>
      </c>
    </row>
    <row r="181" spans="1:3" x14ac:dyDescent="0.25">
      <c r="A181">
        <f>IF('Insurance Main Data'!F181="southeast",0,IF('Insurance Main Data'!F181="southwest",1,IF('Insurance Main Data'!F181="northwest",2,IF('Insurance Main Data'!F181="northeast",3,))))</f>
        <v>3</v>
      </c>
      <c r="B181">
        <f>VLOOKUP('Insurance Main Data'!B181,$D$2:$E$3,2,)</f>
        <v>0</v>
      </c>
      <c r="C181">
        <f>IF('Insurance Main Data'!E181="yes",0,IF('Insurance Main Data'!E181="no",1,))</f>
        <v>1</v>
      </c>
    </row>
    <row r="182" spans="1:3" x14ac:dyDescent="0.25">
      <c r="A182">
        <f>IF('Insurance Main Data'!F182="southeast",0,IF('Insurance Main Data'!F182="southwest",1,IF('Insurance Main Data'!F182="northwest",2,IF('Insurance Main Data'!F182="northeast",3,))))</f>
        <v>2</v>
      </c>
      <c r="B182">
        <f>VLOOKUP('Insurance Main Data'!B182,$D$2:$E$3,2,)</f>
        <v>1</v>
      </c>
      <c r="C182">
        <f>IF('Insurance Main Data'!E182="yes",0,IF('Insurance Main Data'!E182="no",1,))</f>
        <v>1</v>
      </c>
    </row>
    <row r="183" spans="1:3" x14ac:dyDescent="0.25">
      <c r="A183">
        <f>IF('Insurance Main Data'!F183="southeast",0,IF('Insurance Main Data'!F183="southwest",1,IF('Insurance Main Data'!F183="northwest",2,IF('Insurance Main Data'!F183="northeast",3,))))</f>
        <v>0</v>
      </c>
      <c r="B183">
        <f>VLOOKUP('Insurance Main Data'!B183,$D$2:$E$3,2,)</f>
        <v>0</v>
      </c>
      <c r="C183">
        <f>IF('Insurance Main Data'!E183="yes",0,IF('Insurance Main Data'!E183="no",1,))</f>
        <v>1</v>
      </c>
    </row>
    <row r="184" spans="1:3" x14ac:dyDescent="0.25">
      <c r="A184">
        <f>IF('Insurance Main Data'!F184="southeast",0,IF('Insurance Main Data'!F184="southwest",1,IF('Insurance Main Data'!F184="northwest",2,IF('Insurance Main Data'!F184="northeast",3,))))</f>
        <v>3</v>
      </c>
      <c r="B184">
        <f>VLOOKUP('Insurance Main Data'!B184,$D$2:$E$3,2,)</f>
        <v>1</v>
      </c>
      <c r="C184">
        <f>IF('Insurance Main Data'!E184="yes",0,IF('Insurance Main Data'!E184="no",1,))</f>
        <v>1</v>
      </c>
    </row>
    <row r="185" spans="1:3" x14ac:dyDescent="0.25">
      <c r="A185">
        <f>IF('Insurance Main Data'!F185="southeast",0,IF('Insurance Main Data'!F185="southwest",1,IF('Insurance Main Data'!F185="northwest",2,IF('Insurance Main Data'!F185="northeast",3,))))</f>
        <v>2</v>
      </c>
      <c r="B185">
        <f>VLOOKUP('Insurance Main Data'!B185,$D$2:$E$3,2,)</f>
        <v>0</v>
      </c>
      <c r="C185">
        <f>IF('Insurance Main Data'!E185="yes",0,IF('Insurance Main Data'!E185="no",1,))</f>
        <v>1</v>
      </c>
    </row>
    <row r="186" spans="1:3" x14ac:dyDescent="0.25">
      <c r="A186">
        <f>IF('Insurance Main Data'!F186="southeast",0,IF('Insurance Main Data'!F186="southwest",1,IF('Insurance Main Data'!F186="northwest",2,IF('Insurance Main Data'!F186="northeast",3,))))</f>
        <v>0</v>
      </c>
      <c r="B186">
        <f>VLOOKUP('Insurance Main Data'!B186,$D$2:$E$3,2,)</f>
        <v>1</v>
      </c>
      <c r="C186">
        <f>IF('Insurance Main Data'!E186="yes",0,IF('Insurance Main Data'!E186="no",1,))</f>
        <v>1</v>
      </c>
    </row>
    <row r="187" spans="1:3" x14ac:dyDescent="0.25">
      <c r="A187">
        <f>IF('Insurance Main Data'!F187="southeast",0,IF('Insurance Main Data'!F187="southwest",1,IF('Insurance Main Data'!F187="northwest",2,IF('Insurance Main Data'!F187="northeast",3,))))</f>
        <v>3</v>
      </c>
      <c r="B187">
        <f>VLOOKUP('Insurance Main Data'!B187,$D$2:$E$3,2,)</f>
        <v>1</v>
      </c>
      <c r="C187">
        <f>IF('Insurance Main Data'!E187="yes",0,IF('Insurance Main Data'!E187="no",1,))</f>
        <v>0</v>
      </c>
    </row>
    <row r="188" spans="1:3" x14ac:dyDescent="0.25">
      <c r="A188">
        <f>IF('Insurance Main Data'!F188="southeast",0,IF('Insurance Main Data'!F188="southwest",1,IF('Insurance Main Data'!F188="northwest",2,IF('Insurance Main Data'!F188="northeast",3,))))</f>
        <v>0</v>
      </c>
      <c r="B188">
        <f>VLOOKUP('Insurance Main Data'!B188,$D$2:$E$3,2,)</f>
        <v>0</v>
      </c>
      <c r="C188">
        <f>IF('Insurance Main Data'!E188="yes",0,IF('Insurance Main Data'!E188="no",1,))</f>
        <v>1</v>
      </c>
    </row>
    <row r="189" spans="1:3" x14ac:dyDescent="0.25">
      <c r="A189">
        <f>IF('Insurance Main Data'!F189="southeast",0,IF('Insurance Main Data'!F189="southwest",1,IF('Insurance Main Data'!F189="northwest",2,IF('Insurance Main Data'!F189="northeast",3,))))</f>
        <v>1</v>
      </c>
      <c r="B189">
        <f>VLOOKUP('Insurance Main Data'!B189,$D$2:$E$3,2,)</f>
        <v>0</v>
      </c>
      <c r="C189">
        <f>IF('Insurance Main Data'!E189="yes",0,IF('Insurance Main Data'!E189="no",1,))</f>
        <v>1</v>
      </c>
    </row>
    <row r="190" spans="1:3" x14ac:dyDescent="0.25">
      <c r="A190">
        <f>IF('Insurance Main Data'!F190="southeast",0,IF('Insurance Main Data'!F190="southwest",1,IF('Insurance Main Data'!F190="northwest",2,IF('Insurance Main Data'!F190="northeast",3,))))</f>
        <v>1</v>
      </c>
      <c r="B190">
        <f>VLOOKUP('Insurance Main Data'!B190,$D$2:$E$3,2,)</f>
        <v>0</v>
      </c>
      <c r="C190">
        <f>IF('Insurance Main Data'!E190="yes",0,IF('Insurance Main Data'!E190="no",1,))</f>
        <v>1</v>
      </c>
    </row>
    <row r="191" spans="1:3" x14ac:dyDescent="0.25">
      <c r="A191">
        <f>IF('Insurance Main Data'!F191="southeast",0,IF('Insurance Main Data'!F191="southwest",1,IF('Insurance Main Data'!F191="northwest",2,IF('Insurance Main Data'!F191="northeast",3,))))</f>
        <v>2</v>
      </c>
      <c r="B191">
        <f>VLOOKUP('Insurance Main Data'!B191,$D$2:$E$3,2,)</f>
        <v>0</v>
      </c>
      <c r="C191">
        <f>IF('Insurance Main Data'!E191="yes",0,IF('Insurance Main Data'!E191="no",1,))</f>
        <v>1</v>
      </c>
    </row>
    <row r="192" spans="1:3" x14ac:dyDescent="0.25">
      <c r="A192">
        <f>IF('Insurance Main Data'!F192="southeast",0,IF('Insurance Main Data'!F192="southwest",1,IF('Insurance Main Data'!F192="northwest",2,IF('Insurance Main Data'!F192="northeast",3,))))</f>
        <v>0</v>
      </c>
      <c r="B192">
        <f>VLOOKUP('Insurance Main Data'!B192,$D$2:$E$3,2,)</f>
        <v>1</v>
      </c>
      <c r="C192">
        <f>IF('Insurance Main Data'!E192="yes",0,IF('Insurance Main Data'!E192="no",1,))</f>
        <v>1</v>
      </c>
    </row>
    <row r="193" spans="1:3" x14ac:dyDescent="0.25">
      <c r="A193">
        <f>IF('Insurance Main Data'!F193="southeast",0,IF('Insurance Main Data'!F193="southwest",1,IF('Insurance Main Data'!F193="northwest",2,IF('Insurance Main Data'!F193="northeast",3,))))</f>
        <v>1</v>
      </c>
      <c r="B193">
        <f>VLOOKUP('Insurance Main Data'!B193,$D$2:$E$3,2,)</f>
        <v>0</v>
      </c>
      <c r="C193">
        <f>IF('Insurance Main Data'!E193="yes",0,IF('Insurance Main Data'!E193="no",1,))</f>
        <v>1</v>
      </c>
    </row>
    <row r="194" spans="1:3" x14ac:dyDescent="0.25">
      <c r="A194">
        <f>IF('Insurance Main Data'!F194="southeast",0,IF('Insurance Main Data'!F194="southwest",1,IF('Insurance Main Data'!F194="northwest",2,IF('Insurance Main Data'!F194="northeast",3,))))</f>
        <v>0</v>
      </c>
      <c r="B194">
        <f>VLOOKUP('Insurance Main Data'!B194,$D$2:$E$3,2,)</f>
        <v>1</v>
      </c>
      <c r="C194">
        <f>IF('Insurance Main Data'!E194="yes",0,IF('Insurance Main Data'!E194="no",1,))</f>
        <v>1</v>
      </c>
    </row>
    <row r="195" spans="1:3" x14ac:dyDescent="0.25">
      <c r="A195">
        <f>IF('Insurance Main Data'!F195="southeast",0,IF('Insurance Main Data'!F195="southwest",1,IF('Insurance Main Data'!F195="northwest",2,IF('Insurance Main Data'!F195="northeast",3,))))</f>
        <v>2</v>
      </c>
      <c r="B195">
        <f>VLOOKUP('Insurance Main Data'!B195,$D$2:$E$3,2,)</f>
        <v>0</v>
      </c>
      <c r="C195">
        <f>IF('Insurance Main Data'!E195="yes",0,IF('Insurance Main Data'!E195="no",1,))</f>
        <v>1</v>
      </c>
    </row>
    <row r="196" spans="1:3" x14ac:dyDescent="0.25">
      <c r="A196">
        <f>IF('Insurance Main Data'!F196="southeast",0,IF('Insurance Main Data'!F196="southwest",1,IF('Insurance Main Data'!F196="northwest",2,IF('Insurance Main Data'!F196="northeast",3,))))</f>
        <v>0</v>
      </c>
      <c r="B196">
        <f>VLOOKUP('Insurance Main Data'!B196,$D$2:$E$3,2,)</f>
        <v>1</v>
      </c>
      <c r="C196">
        <f>IF('Insurance Main Data'!E196="yes",0,IF('Insurance Main Data'!E196="no",1,))</f>
        <v>1</v>
      </c>
    </row>
    <row r="197" spans="1:3" x14ac:dyDescent="0.25">
      <c r="A197">
        <f>IF('Insurance Main Data'!F197="southeast",0,IF('Insurance Main Data'!F197="southwest",1,IF('Insurance Main Data'!F197="northwest",2,IF('Insurance Main Data'!F197="northeast",3,))))</f>
        <v>2</v>
      </c>
      <c r="B197">
        <f>VLOOKUP('Insurance Main Data'!B197,$D$2:$E$3,2,)</f>
        <v>1</v>
      </c>
      <c r="C197">
        <f>IF('Insurance Main Data'!E197="yes",0,IF('Insurance Main Data'!E197="no",1,))</f>
        <v>1</v>
      </c>
    </row>
    <row r="198" spans="1:3" x14ac:dyDescent="0.25">
      <c r="A198">
        <f>IF('Insurance Main Data'!F198="southeast",0,IF('Insurance Main Data'!F198="southwest",1,IF('Insurance Main Data'!F198="northwest",2,IF('Insurance Main Data'!F198="northeast",3,))))</f>
        <v>1</v>
      </c>
      <c r="B198">
        <f>VLOOKUP('Insurance Main Data'!B198,$D$2:$E$3,2,)</f>
        <v>0</v>
      </c>
      <c r="C198">
        <f>IF('Insurance Main Data'!E198="yes",0,IF('Insurance Main Data'!E198="no",1,))</f>
        <v>1</v>
      </c>
    </row>
    <row r="199" spans="1:3" x14ac:dyDescent="0.25">
      <c r="A199">
        <f>IF('Insurance Main Data'!F199="southeast",0,IF('Insurance Main Data'!F199="southwest",1,IF('Insurance Main Data'!F199="northwest",2,IF('Insurance Main Data'!F199="northeast",3,))))</f>
        <v>0</v>
      </c>
      <c r="B199">
        <f>VLOOKUP('Insurance Main Data'!B199,$D$2:$E$3,2,)</f>
        <v>0</v>
      </c>
      <c r="C199">
        <f>IF('Insurance Main Data'!E199="yes",0,IF('Insurance Main Data'!E199="no",1,))</f>
        <v>1</v>
      </c>
    </row>
    <row r="200" spans="1:3" x14ac:dyDescent="0.25">
      <c r="A200">
        <f>IF('Insurance Main Data'!F200="southeast",0,IF('Insurance Main Data'!F200="southwest",1,IF('Insurance Main Data'!F200="northwest",2,IF('Insurance Main Data'!F200="northeast",3,))))</f>
        <v>2</v>
      </c>
      <c r="B200">
        <f>VLOOKUP('Insurance Main Data'!B200,$D$2:$E$3,2,)</f>
        <v>0</v>
      </c>
      <c r="C200">
        <f>IF('Insurance Main Data'!E200="yes",0,IF('Insurance Main Data'!E200="no",1,))</f>
        <v>1</v>
      </c>
    </row>
    <row r="201" spans="1:3" x14ac:dyDescent="0.25">
      <c r="A201">
        <f>IF('Insurance Main Data'!F201="southeast",0,IF('Insurance Main Data'!F201="southwest",1,IF('Insurance Main Data'!F201="northwest",2,IF('Insurance Main Data'!F201="northeast",3,))))</f>
        <v>3</v>
      </c>
      <c r="B201">
        <f>VLOOKUP('Insurance Main Data'!B201,$D$2:$E$3,2,)</f>
        <v>0</v>
      </c>
      <c r="C201">
        <f>IF('Insurance Main Data'!E201="yes",0,IF('Insurance Main Data'!E201="no",1,))</f>
        <v>1</v>
      </c>
    </row>
    <row r="202" spans="1:3" x14ac:dyDescent="0.25">
      <c r="A202">
        <f>IF('Insurance Main Data'!F202="southeast",0,IF('Insurance Main Data'!F202="southwest",1,IF('Insurance Main Data'!F202="northwest",2,IF('Insurance Main Data'!F202="northeast",3,))))</f>
        <v>2</v>
      </c>
      <c r="B202">
        <f>VLOOKUP('Insurance Main Data'!B202,$D$2:$E$3,2,)</f>
        <v>0</v>
      </c>
      <c r="C202">
        <f>IF('Insurance Main Data'!E202="yes",0,IF('Insurance Main Data'!E202="no",1,))</f>
        <v>1</v>
      </c>
    </row>
    <row r="203" spans="1:3" x14ac:dyDescent="0.25">
      <c r="A203">
        <f>IF('Insurance Main Data'!F203="southeast",0,IF('Insurance Main Data'!F203="southwest",1,IF('Insurance Main Data'!F203="northwest",2,IF('Insurance Main Data'!F203="northeast",3,))))</f>
        <v>0</v>
      </c>
      <c r="B203">
        <f>VLOOKUP('Insurance Main Data'!B203,$D$2:$E$3,2,)</f>
        <v>0</v>
      </c>
      <c r="C203">
        <f>IF('Insurance Main Data'!E203="yes",0,IF('Insurance Main Data'!E203="no",1,))</f>
        <v>1</v>
      </c>
    </row>
    <row r="204" spans="1:3" x14ac:dyDescent="0.25">
      <c r="A204">
        <f>IF('Insurance Main Data'!F204="southeast",0,IF('Insurance Main Data'!F204="southwest",1,IF('Insurance Main Data'!F204="northwest",2,IF('Insurance Main Data'!F204="northeast",3,))))</f>
        <v>2</v>
      </c>
      <c r="B204">
        <f>VLOOKUP('Insurance Main Data'!B204,$D$2:$E$3,2,)</f>
        <v>0</v>
      </c>
      <c r="C204">
        <f>IF('Insurance Main Data'!E204="yes",0,IF('Insurance Main Data'!E204="no",1,))</f>
        <v>1</v>
      </c>
    </row>
    <row r="205" spans="1:3" x14ac:dyDescent="0.25">
      <c r="A205">
        <f>IF('Insurance Main Data'!F205="southeast",0,IF('Insurance Main Data'!F205="southwest",1,IF('Insurance Main Data'!F205="northwest",2,IF('Insurance Main Data'!F205="northeast",3,))))</f>
        <v>0</v>
      </c>
      <c r="B205">
        <f>VLOOKUP('Insurance Main Data'!B205,$D$2:$E$3,2,)</f>
        <v>0</v>
      </c>
      <c r="C205">
        <f>IF('Insurance Main Data'!E205="yes",0,IF('Insurance Main Data'!E205="no",1,))</f>
        <v>0</v>
      </c>
    </row>
    <row r="206" spans="1:3" x14ac:dyDescent="0.25">
      <c r="A206">
        <f>IF('Insurance Main Data'!F206="southeast",0,IF('Insurance Main Data'!F206="southwest",1,IF('Insurance Main Data'!F206="northwest",2,IF('Insurance Main Data'!F206="northeast",3,))))</f>
        <v>1</v>
      </c>
      <c r="B206">
        <f>VLOOKUP('Insurance Main Data'!B206,$D$2:$E$3,2,)</f>
        <v>1</v>
      </c>
      <c r="C206">
        <f>IF('Insurance Main Data'!E206="yes",0,IF('Insurance Main Data'!E206="no",1,))</f>
        <v>1</v>
      </c>
    </row>
    <row r="207" spans="1:3" x14ac:dyDescent="0.25">
      <c r="A207">
        <f>IF('Insurance Main Data'!F207="southeast",0,IF('Insurance Main Data'!F207="southwest",1,IF('Insurance Main Data'!F207="northwest",2,IF('Insurance Main Data'!F207="northeast",3,))))</f>
        <v>3</v>
      </c>
      <c r="B207">
        <f>VLOOKUP('Insurance Main Data'!B207,$D$2:$E$3,2,)</f>
        <v>0</v>
      </c>
      <c r="C207">
        <f>IF('Insurance Main Data'!E207="yes",0,IF('Insurance Main Data'!E207="no",1,))</f>
        <v>1</v>
      </c>
    </row>
    <row r="208" spans="1:3" x14ac:dyDescent="0.25">
      <c r="A208">
        <f>IF('Insurance Main Data'!F208="southeast",0,IF('Insurance Main Data'!F208="southwest",1,IF('Insurance Main Data'!F208="northwest",2,IF('Insurance Main Data'!F208="northeast",3,))))</f>
        <v>0</v>
      </c>
      <c r="B208">
        <f>VLOOKUP('Insurance Main Data'!B208,$D$2:$E$3,2,)</f>
        <v>1</v>
      </c>
      <c r="C208">
        <f>IF('Insurance Main Data'!E208="yes",0,IF('Insurance Main Data'!E208="no",1,))</f>
        <v>1</v>
      </c>
    </row>
    <row r="209" spans="1:3" x14ac:dyDescent="0.25">
      <c r="A209">
        <f>IF('Insurance Main Data'!F209="southeast",0,IF('Insurance Main Data'!F209="southwest",1,IF('Insurance Main Data'!F209="northwest",2,IF('Insurance Main Data'!F209="northeast",3,))))</f>
        <v>3</v>
      </c>
      <c r="B209">
        <f>VLOOKUP('Insurance Main Data'!B209,$D$2:$E$3,2,)</f>
        <v>1</v>
      </c>
      <c r="C209">
        <f>IF('Insurance Main Data'!E209="yes",0,IF('Insurance Main Data'!E209="no",1,))</f>
        <v>0</v>
      </c>
    </row>
    <row r="210" spans="1:3" x14ac:dyDescent="0.25">
      <c r="A210">
        <f>IF('Insurance Main Data'!F210="southeast",0,IF('Insurance Main Data'!F210="southwest",1,IF('Insurance Main Data'!F210="northwest",2,IF('Insurance Main Data'!F210="northeast",3,))))</f>
        <v>1</v>
      </c>
      <c r="B210">
        <f>VLOOKUP('Insurance Main Data'!B210,$D$2:$E$3,2,)</f>
        <v>0</v>
      </c>
      <c r="C210">
        <f>IF('Insurance Main Data'!E210="yes",0,IF('Insurance Main Data'!E210="no",1,))</f>
        <v>1</v>
      </c>
    </row>
    <row r="211" spans="1:3" x14ac:dyDescent="0.25">
      <c r="A211">
        <f>IF('Insurance Main Data'!F211="southeast",0,IF('Insurance Main Data'!F211="southwest",1,IF('Insurance Main Data'!F211="northwest",2,IF('Insurance Main Data'!F211="northeast",3,))))</f>
        <v>3</v>
      </c>
      <c r="B211">
        <f>VLOOKUP('Insurance Main Data'!B211,$D$2:$E$3,2,)</f>
        <v>1</v>
      </c>
      <c r="C211">
        <f>IF('Insurance Main Data'!E211="yes",0,IF('Insurance Main Data'!E211="no",1,))</f>
        <v>1</v>
      </c>
    </row>
    <row r="212" spans="1:3" x14ac:dyDescent="0.25">
      <c r="A212">
        <f>IF('Insurance Main Data'!F212="southeast",0,IF('Insurance Main Data'!F212="southwest",1,IF('Insurance Main Data'!F212="northwest",2,IF('Insurance Main Data'!F212="northeast",3,))))</f>
        <v>1</v>
      </c>
      <c r="B212">
        <f>VLOOKUP('Insurance Main Data'!B212,$D$2:$E$3,2,)</f>
        <v>1</v>
      </c>
      <c r="C212">
        <f>IF('Insurance Main Data'!E212="yes",0,IF('Insurance Main Data'!E212="no",1,))</f>
        <v>1</v>
      </c>
    </row>
    <row r="213" spans="1:3" x14ac:dyDescent="0.25">
      <c r="A213">
        <f>IF('Insurance Main Data'!F213="southeast",0,IF('Insurance Main Data'!F213="southwest",1,IF('Insurance Main Data'!F213="northwest",2,IF('Insurance Main Data'!F213="northeast",3,))))</f>
        <v>2</v>
      </c>
      <c r="B213">
        <f>VLOOKUP('Insurance Main Data'!B213,$D$2:$E$3,2,)</f>
        <v>1</v>
      </c>
      <c r="C213">
        <f>IF('Insurance Main Data'!E213="yes",0,IF('Insurance Main Data'!E213="no",1,))</f>
        <v>1</v>
      </c>
    </row>
    <row r="214" spans="1:3" x14ac:dyDescent="0.25">
      <c r="A214">
        <f>IF('Insurance Main Data'!F214="southeast",0,IF('Insurance Main Data'!F214="southwest",1,IF('Insurance Main Data'!F214="northwest",2,IF('Insurance Main Data'!F214="northeast",3,))))</f>
        <v>2</v>
      </c>
      <c r="B214">
        <f>VLOOKUP('Insurance Main Data'!B214,$D$2:$E$3,2,)</f>
        <v>1</v>
      </c>
      <c r="C214">
        <f>IF('Insurance Main Data'!E214="yes",0,IF('Insurance Main Data'!E214="no",1,))</f>
        <v>1</v>
      </c>
    </row>
    <row r="215" spans="1:3" x14ac:dyDescent="0.25">
      <c r="A215">
        <f>IF('Insurance Main Data'!F215="southeast",0,IF('Insurance Main Data'!F215="southwest",1,IF('Insurance Main Data'!F215="northwest",2,IF('Insurance Main Data'!F215="northeast",3,))))</f>
        <v>0</v>
      </c>
      <c r="B215">
        <f>VLOOKUP('Insurance Main Data'!B215,$D$2:$E$3,2,)</f>
        <v>0</v>
      </c>
      <c r="C215">
        <f>IF('Insurance Main Data'!E215="yes",0,IF('Insurance Main Data'!E215="no",1,))</f>
        <v>1</v>
      </c>
    </row>
    <row r="216" spans="1:3" x14ac:dyDescent="0.25">
      <c r="A216">
        <f>IF('Insurance Main Data'!F216="southeast",0,IF('Insurance Main Data'!F216="southwest",1,IF('Insurance Main Data'!F216="northwest",2,IF('Insurance Main Data'!F216="northeast",3,))))</f>
        <v>1</v>
      </c>
      <c r="B216">
        <f>VLOOKUP('Insurance Main Data'!B216,$D$2:$E$3,2,)</f>
        <v>0</v>
      </c>
      <c r="C216">
        <f>IF('Insurance Main Data'!E216="yes",0,IF('Insurance Main Data'!E216="no",1,))</f>
        <v>1</v>
      </c>
    </row>
    <row r="217" spans="1:3" x14ac:dyDescent="0.25">
      <c r="A217">
        <f>IF('Insurance Main Data'!F217="southeast",0,IF('Insurance Main Data'!F217="southwest",1,IF('Insurance Main Data'!F217="northwest",2,IF('Insurance Main Data'!F217="northeast",3,))))</f>
        <v>1</v>
      </c>
      <c r="B217">
        <f>VLOOKUP('Insurance Main Data'!B217,$D$2:$E$3,2,)</f>
        <v>0</v>
      </c>
      <c r="C217">
        <f>IF('Insurance Main Data'!E217="yes",0,IF('Insurance Main Data'!E217="no",1,))</f>
        <v>1</v>
      </c>
    </row>
    <row r="218" spans="1:3" x14ac:dyDescent="0.25">
      <c r="A218">
        <f>IF('Insurance Main Data'!F218="southeast",0,IF('Insurance Main Data'!F218="southwest",1,IF('Insurance Main Data'!F218="northwest",2,IF('Insurance Main Data'!F218="northeast",3,))))</f>
        <v>2</v>
      </c>
      <c r="B218">
        <f>VLOOKUP('Insurance Main Data'!B218,$D$2:$E$3,2,)</f>
        <v>0</v>
      </c>
      <c r="C218">
        <f>IF('Insurance Main Data'!E218="yes",0,IF('Insurance Main Data'!E218="no",1,))</f>
        <v>1</v>
      </c>
    </row>
    <row r="219" spans="1:3" x14ac:dyDescent="0.25">
      <c r="A219">
        <f>IF('Insurance Main Data'!F219="southeast",0,IF('Insurance Main Data'!F219="southwest",1,IF('Insurance Main Data'!F219="northwest",2,IF('Insurance Main Data'!F219="northeast",3,))))</f>
        <v>0</v>
      </c>
      <c r="B219">
        <f>VLOOKUP('Insurance Main Data'!B219,$D$2:$E$3,2,)</f>
        <v>1</v>
      </c>
      <c r="C219">
        <f>IF('Insurance Main Data'!E219="yes",0,IF('Insurance Main Data'!E219="no",1,))</f>
        <v>1</v>
      </c>
    </row>
    <row r="220" spans="1:3" x14ac:dyDescent="0.25">
      <c r="A220">
        <f>IF('Insurance Main Data'!F220="southeast",0,IF('Insurance Main Data'!F220="southwest",1,IF('Insurance Main Data'!F220="northwest",2,IF('Insurance Main Data'!F220="northeast",3,))))</f>
        <v>0</v>
      </c>
      <c r="B220">
        <f>VLOOKUP('Insurance Main Data'!B220,$D$2:$E$3,2,)</f>
        <v>0</v>
      </c>
      <c r="C220">
        <f>IF('Insurance Main Data'!E220="yes",0,IF('Insurance Main Data'!E220="no",1,))</f>
        <v>1</v>
      </c>
    </row>
    <row r="221" spans="1:3" x14ac:dyDescent="0.25">
      <c r="A221">
        <f>IF('Insurance Main Data'!F221="southeast",0,IF('Insurance Main Data'!F221="southwest",1,IF('Insurance Main Data'!F221="northwest",2,IF('Insurance Main Data'!F221="northeast",3,))))</f>
        <v>0</v>
      </c>
      <c r="B221">
        <f>VLOOKUP('Insurance Main Data'!B221,$D$2:$E$3,2,)</f>
        <v>0</v>
      </c>
      <c r="C221">
        <f>IF('Insurance Main Data'!E221="yes",0,IF('Insurance Main Data'!E221="no",1,))</f>
        <v>1</v>
      </c>
    </row>
    <row r="222" spans="1:3" x14ac:dyDescent="0.25">
      <c r="A222">
        <f>IF('Insurance Main Data'!F222="southeast",0,IF('Insurance Main Data'!F222="southwest",1,IF('Insurance Main Data'!F222="northwest",2,IF('Insurance Main Data'!F222="northeast",3,))))</f>
        <v>1</v>
      </c>
      <c r="B222">
        <f>VLOOKUP('Insurance Main Data'!B222,$D$2:$E$3,2,)</f>
        <v>0</v>
      </c>
      <c r="C222">
        <f>IF('Insurance Main Data'!E222="yes",0,IF('Insurance Main Data'!E222="no",1,))</f>
        <v>1</v>
      </c>
    </row>
    <row r="223" spans="1:3" x14ac:dyDescent="0.25">
      <c r="A223">
        <f>IF('Insurance Main Data'!F223="southeast",0,IF('Insurance Main Data'!F223="southwest",1,IF('Insurance Main Data'!F223="northwest",2,IF('Insurance Main Data'!F223="northeast",3,))))</f>
        <v>3</v>
      </c>
      <c r="B223">
        <f>VLOOKUP('Insurance Main Data'!B223,$D$2:$E$3,2,)</f>
        <v>0</v>
      </c>
      <c r="C223">
        <f>IF('Insurance Main Data'!E223="yes",0,IF('Insurance Main Data'!E223="no",1,))</f>
        <v>1</v>
      </c>
    </row>
    <row r="224" spans="1:3" x14ac:dyDescent="0.25">
      <c r="A224">
        <f>IF('Insurance Main Data'!F224="southeast",0,IF('Insurance Main Data'!F224="southwest",1,IF('Insurance Main Data'!F224="northwest",2,IF('Insurance Main Data'!F224="northeast",3,))))</f>
        <v>1</v>
      </c>
      <c r="B224">
        <f>VLOOKUP('Insurance Main Data'!B224,$D$2:$E$3,2,)</f>
        <v>1</v>
      </c>
      <c r="C224">
        <f>IF('Insurance Main Data'!E224="yes",0,IF('Insurance Main Data'!E224="no",1,))</f>
        <v>1</v>
      </c>
    </row>
    <row r="225" spans="1:3" x14ac:dyDescent="0.25">
      <c r="A225">
        <f>IF('Insurance Main Data'!F225="southeast",0,IF('Insurance Main Data'!F225="southwest",1,IF('Insurance Main Data'!F225="northwest",2,IF('Insurance Main Data'!F225="northeast",3,))))</f>
        <v>1</v>
      </c>
      <c r="B225">
        <f>VLOOKUP('Insurance Main Data'!B225,$D$2:$E$3,2,)</f>
        <v>1</v>
      </c>
      <c r="C225">
        <f>IF('Insurance Main Data'!E225="yes",0,IF('Insurance Main Data'!E225="no",1,))</f>
        <v>0</v>
      </c>
    </row>
    <row r="226" spans="1:3" x14ac:dyDescent="0.25">
      <c r="A226">
        <f>IF('Insurance Main Data'!F226="southeast",0,IF('Insurance Main Data'!F226="southwest",1,IF('Insurance Main Data'!F226="northwest",2,IF('Insurance Main Data'!F226="northeast",3,))))</f>
        <v>0</v>
      </c>
      <c r="B226">
        <f>VLOOKUP('Insurance Main Data'!B226,$D$2:$E$3,2,)</f>
        <v>1</v>
      </c>
      <c r="C226">
        <f>IF('Insurance Main Data'!E226="yes",0,IF('Insurance Main Data'!E226="no",1,))</f>
        <v>0</v>
      </c>
    </row>
    <row r="227" spans="1:3" x14ac:dyDescent="0.25">
      <c r="A227">
        <f>IF('Insurance Main Data'!F227="southeast",0,IF('Insurance Main Data'!F227="southwest",1,IF('Insurance Main Data'!F227="northwest",2,IF('Insurance Main Data'!F227="northeast",3,))))</f>
        <v>0</v>
      </c>
      <c r="B227">
        <f>VLOOKUP('Insurance Main Data'!B227,$D$2:$E$3,2,)</f>
        <v>1</v>
      </c>
      <c r="C227">
        <f>IF('Insurance Main Data'!E227="yes",0,IF('Insurance Main Data'!E227="no",1,))</f>
        <v>1</v>
      </c>
    </row>
    <row r="228" spans="1:3" x14ac:dyDescent="0.25">
      <c r="A228">
        <f>IF('Insurance Main Data'!F228="southeast",0,IF('Insurance Main Data'!F228="southwest",1,IF('Insurance Main Data'!F228="northwest",2,IF('Insurance Main Data'!F228="northeast",3,))))</f>
        <v>0</v>
      </c>
      <c r="B228">
        <f>VLOOKUP('Insurance Main Data'!B228,$D$2:$E$3,2,)</f>
        <v>1</v>
      </c>
      <c r="C228">
        <f>IF('Insurance Main Data'!E228="yes",0,IF('Insurance Main Data'!E228="no",1,))</f>
        <v>1</v>
      </c>
    </row>
    <row r="229" spans="1:3" x14ac:dyDescent="0.25">
      <c r="A229">
        <f>IF('Insurance Main Data'!F229="southeast",0,IF('Insurance Main Data'!F229="southwest",1,IF('Insurance Main Data'!F229="northwest",2,IF('Insurance Main Data'!F229="northeast",3,))))</f>
        <v>0</v>
      </c>
      <c r="B229">
        <f>VLOOKUP('Insurance Main Data'!B229,$D$2:$E$3,2,)</f>
        <v>0</v>
      </c>
      <c r="C229">
        <f>IF('Insurance Main Data'!E229="yes",0,IF('Insurance Main Data'!E229="no",1,))</f>
        <v>1</v>
      </c>
    </row>
    <row r="230" spans="1:3" x14ac:dyDescent="0.25">
      <c r="A230">
        <f>IF('Insurance Main Data'!F230="southeast",0,IF('Insurance Main Data'!F230="southwest",1,IF('Insurance Main Data'!F230="northwest",2,IF('Insurance Main Data'!F230="northeast",3,))))</f>
        <v>3</v>
      </c>
      <c r="B230">
        <f>VLOOKUP('Insurance Main Data'!B230,$D$2:$E$3,2,)</f>
        <v>0</v>
      </c>
      <c r="C230">
        <f>IF('Insurance Main Data'!E230="yes",0,IF('Insurance Main Data'!E230="no",1,))</f>
        <v>1</v>
      </c>
    </row>
    <row r="231" spans="1:3" x14ac:dyDescent="0.25">
      <c r="A231">
        <f>IF('Insurance Main Data'!F231="southeast",0,IF('Insurance Main Data'!F231="southwest",1,IF('Insurance Main Data'!F231="northwest",2,IF('Insurance Main Data'!F231="northeast",3,))))</f>
        <v>3</v>
      </c>
      <c r="B231">
        <f>VLOOKUP('Insurance Main Data'!B231,$D$2:$E$3,2,)</f>
        <v>1</v>
      </c>
      <c r="C231">
        <f>IF('Insurance Main Data'!E231="yes",0,IF('Insurance Main Data'!E231="no",1,))</f>
        <v>1</v>
      </c>
    </row>
    <row r="232" spans="1:3" x14ac:dyDescent="0.25">
      <c r="A232">
        <f>IF('Insurance Main Data'!F232="southeast",0,IF('Insurance Main Data'!F232="southwest",1,IF('Insurance Main Data'!F232="northwest",2,IF('Insurance Main Data'!F232="northeast",3,))))</f>
        <v>2</v>
      </c>
      <c r="B232">
        <f>VLOOKUP('Insurance Main Data'!B232,$D$2:$E$3,2,)</f>
        <v>0</v>
      </c>
      <c r="C232">
        <f>IF('Insurance Main Data'!E232="yes",0,IF('Insurance Main Data'!E232="no",1,))</f>
        <v>1</v>
      </c>
    </row>
    <row r="233" spans="1:3" x14ac:dyDescent="0.25">
      <c r="A233">
        <f>IF('Insurance Main Data'!F233="southeast",0,IF('Insurance Main Data'!F233="southwest",1,IF('Insurance Main Data'!F233="northwest",2,IF('Insurance Main Data'!F233="northeast",3,))))</f>
        <v>0</v>
      </c>
      <c r="B233">
        <f>VLOOKUP('Insurance Main Data'!B233,$D$2:$E$3,2,)</f>
        <v>0</v>
      </c>
      <c r="C233">
        <f>IF('Insurance Main Data'!E233="yes",0,IF('Insurance Main Data'!E233="no",1,))</f>
        <v>1</v>
      </c>
    </row>
    <row r="234" spans="1:3" x14ac:dyDescent="0.25">
      <c r="A234">
        <f>IF('Insurance Main Data'!F234="southeast",0,IF('Insurance Main Data'!F234="southwest",1,IF('Insurance Main Data'!F234="northwest",2,IF('Insurance Main Data'!F234="northeast",3,))))</f>
        <v>1</v>
      </c>
      <c r="B234">
        <f>VLOOKUP('Insurance Main Data'!B234,$D$2:$E$3,2,)</f>
        <v>0</v>
      </c>
      <c r="C234">
        <f>IF('Insurance Main Data'!E234="yes",0,IF('Insurance Main Data'!E234="no",1,))</f>
        <v>1</v>
      </c>
    </row>
    <row r="235" spans="1:3" x14ac:dyDescent="0.25">
      <c r="A235">
        <f>IF('Insurance Main Data'!F235="southeast",0,IF('Insurance Main Data'!F235="southwest",1,IF('Insurance Main Data'!F235="northwest",2,IF('Insurance Main Data'!F235="northeast",3,))))</f>
        <v>1</v>
      </c>
      <c r="B235">
        <f>VLOOKUP('Insurance Main Data'!B235,$D$2:$E$3,2,)</f>
        <v>1</v>
      </c>
      <c r="C235">
        <f>IF('Insurance Main Data'!E235="yes",0,IF('Insurance Main Data'!E235="no",1,))</f>
        <v>1</v>
      </c>
    </row>
    <row r="236" spans="1:3" x14ac:dyDescent="0.25">
      <c r="A236">
        <f>IF('Insurance Main Data'!F236="southeast",0,IF('Insurance Main Data'!F236="southwest",1,IF('Insurance Main Data'!F236="northwest",2,IF('Insurance Main Data'!F236="northeast",3,))))</f>
        <v>2</v>
      </c>
      <c r="B236">
        <f>VLOOKUP('Insurance Main Data'!B236,$D$2:$E$3,2,)</f>
        <v>1</v>
      </c>
      <c r="C236">
        <f>IF('Insurance Main Data'!E236="yes",0,IF('Insurance Main Data'!E236="no",1,))</f>
        <v>1</v>
      </c>
    </row>
    <row r="237" spans="1:3" x14ac:dyDescent="0.25">
      <c r="A237">
        <f>IF('Insurance Main Data'!F237="southeast",0,IF('Insurance Main Data'!F237="southwest",1,IF('Insurance Main Data'!F237="northwest",2,IF('Insurance Main Data'!F237="northeast",3,))))</f>
        <v>0</v>
      </c>
      <c r="B237">
        <f>VLOOKUP('Insurance Main Data'!B237,$D$2:$E$3,2,)</f>
        <v>0</v>
      </c>
      <c r="C237">
        <f>IF('Insurance Main Data'!E237="yes",0,IF('Insurance Main Data'!E237="no",1,))</f>
        <v>0</v>
      </c>
    </row>
    <row r="238" spans="1:3" x14ac:dyDescent="0.25">
      <c r="A238">
        <f>IF('Insurance Main Data'!F238="southeast",0,IF('Insurance Main Data'!F238="southwest",1,IF('Insurance Main Data'!F238="northwest",2,IF('Insurance Main Data'!F238="northeast",3,))))</f>
        <v>0</v>
      </c>
      <c r="B238">
        <f>VLOOKUP('Insurance Main Data'!B238,$D$2:$E$3,2,)</f>
        <v>0</v>
      </c>
      <c r="C238">
        <f>IF('Insurance Main Data'!E238="yes",0,IF('Insurance Main Data'!E238="no",1,))</f>
        <v>1</v>
      </c>
    </row>
    <row r="239" spans="1:3" x14ac:dyDescent="0.25">
      <c r="A239">
        <f>IF('Insurance Main Data'!F239="southeast",0,IF('Insurance Main Data'!F239="southwest",1,IF('Insurance Main Data'!F239="northwest",2,IF('Insurance Main Data'!F239="northeast",3,))))</f>
        <v>0</v>
      </c>
      <c r="B239">
        <f>VLOOKUP('Insurance Main Data'!B239,$D$2:$E$3,2,)</f>
        <v>1</v>
      </c>
      <c r="C239">
        <f>IF('Insurance Main Data'!E239="yes",0,IF('Insurance Main Data'!E239="no",1,))</f>
        <v>1</v>
      </c>
    </row>
    <row r="240" spans="1:3" x14ac:dyDescent="0.25">
      <c r="A240">
        <f>IF('Insurance Main Data'!F240="southeast",0,IF('Insurance Main Data'!F240="southwest",1,IF('Insurance Main Data'!F240="northwest",2,IF('Insurance Main Data'!F240="northeast",3,))))</f>
        <v>2</v>
      </c>
      <c r="B240">
        <f>VLOOKUP('Insurance Main Data'!B240,$D$2:$E$3,2,)</f>
        <v>1</v>
      </c>
      <c r="C240">
        <f>IF('Insurance Main Data'!E240="yes",0,IF('Insurance Main Data'!E240="no",1,))</f>
        <v>0</v>
      </c>
    </row>
    <row r="241" spans="1:3" x14ac:dyDescent="0.25">
      <c r="A241">
        <f>IF('Insurance Main Data'!F241="southeast",0,IF('Insurance Main Data'!F241="southwest",1,IF('Insurance Main Data'!F241="northwest",2,IF('Insurance Main Data'!F241="northeast",3,))))</f>
        <v>0</v>
      </c>
      <c r="B241">
        <f>VLOOKUP('Insurance Main Data'!B241,$D$2:$E$3,2,)</f>
        <v>1</v>
      </c>
      <c r="C241">
        <f>IF('Insurance Main Data'!E241="yes",0,IF('Insurance Main Data'!E241="no",1,))</f>
        <v>1</v>
      </c>
    </row>
    <row r="242" spans="1:3" x14ac:dyDescent="0.25">
      <c r="A242">
        <f>IF('Insurance Main Data'!F242="southeast",0,IF('Insurance Main Data'!F242="southwest",1,IF('Insurance Main Data'!F242="northwest",2,IF('Insurance Main Data'!F242="northeast",3,))))</f>
        <v>3</v>
      </c>
      <c r="B242">
        <f>VLOOKUP('Insurance Main Data'!B242,$D$2:$E$3,2,)</f>
        <v>0</v>
      </c>
      <c r="C242">
        <f>IF('Insurance Main Data'!E242="yes",0,IF('Insurance Main Data'!E242="no",1,))</f>
        <v>0</v>
      </c>
    </row>
    <row r="243" spans="1:3" x14ac:dyDescent="0.25">
      <c r="A243">
        <f>IF('Insurance Main Data'!F243="southeast",0,IF('Insurance Main Data'!F243="southwest",1,IF('Insurance Main Data'!F243="northwest",2,IF('Insurance Main Data'!F243="northeast",3,))))</f>
        <v>3</v>
      </c>
      <c r="B243">
        <f>VLOOKUP('Insurance Main Data'!B243,$D$2:$E$3,2,)</f>
        <v>0</v>
      </c>
      <c r="C243">
        <f>IF('Insurance Main Data'!E243="yes",0,IF('Insurance Main Data'!E243="no",1,))</f>
        <v>1</v>
      </c>
    </row>
    <row r="244" spans="1:3" x14ac:dyDescent="0.25">
      <c r="A244">
        <f>IF('Insurance Main Data'!F244="southeast",0,IF('Insurance Main Data'!F244="southwest",1,IF('Insurance Main Data'!F244="northwest",2,IF('Insurance Main Data'!F244="northeast",3,))))</f>
        <v>1</v>
      </c>
      <c r="B244">
        <f>VLOOKUP('Insurance Main Data'!B244,$D$2:$E$3,2,)</f>
        <v>0</v>
      </c>
      <c r="C244">
        <f>IF('Insurance Main Data'!E244="yes",0,IF('Insurance Main Data'!E244="no",1,))</f>
        <v>1</v>
      </c>
    </row>
    <row r="245" spans="1:3" x14ac:dyDescent="0.25">
      <c r="A245">
        <f>IF('Insurance Main Data'!F245="southeast",0,IF('Insurance Main Data'!F245="southwest",1,IF('Insurance Main Data'!F245="northwest",2,IF('Insurance Main Data'!F245="northeast",3,))))</f>
        <v>1</v>
      </c>
      <c r="B245">
        <f>VLOOKUP('Insurance Main Data'!B245,$D$2:$E$3,2,)</f>
        <v>1</v>
      </c>
      <c r="C245">
        <f>IF('Insurance Main Data'!E245="yes",0,IF('Insurance Main Data'!E245="no",1,))</f>
        <v>1</v>
      </c>
    </row>
    <row r="246" spans="1:3" x14ac:dyDescent="0.25">
      <c r="A246">
        <f>IF('Insurance Main Data'!F246="southeast",0,IF('Insurance Main Data'!F246="southwest",1,IF('Insurance Main Data'!F246="northwest",2,IF('Insurance Main Data'!F246="northeast",3,))))</f>
        <v>3</v>
      </c>
      <c r="B246">
        <f>VLOOKUP('Insurance Main Data'!B246,$D$2:$E$3,2,)</f>
        <v>0</v>
      </c>
      <c r="C246">
        <f>IF('Insurance Main Data'!E246="yes",0,IF('Insurance Main Data'!E246="no",1,))</f>
        <v>0</v>
      </c>
    </row>
    <row r="247" spans="1:3" x14ac:dyDescent="0.25">
      <c r="A247">
        <f>IF('Insurance Main Data'!F247="southeast",0,IF('Insurance Main Data'!F247="southwest",1,IF('Insurance Main Data'!F247="northwest",2,IF('Insurance Main Data'!F247="northeast",3,))))</f>
        <v>2</v>
      </c>
      <c r="B247">
        <f>VLOOKUP('Insurance Main Data'!B247,$D$2:$E$3,2,)</f>
        <v>1</v>
      </c>
      <c r="C247">
        <f>IF('Insurance Main Data'!E247="yes",0,IF('Insurance Main Data'!E247="no",1,))</f>
        <v>1</v>
      </c>
    </row>
    <row r="248" spans="1:3" x14ac:dyDescent="0.25">
      <c r="A248">
        <f>IF('Insurance Main Data'!F248="southeast",0,IF('Insurance Main Data'!F248="southwest",1,IF('Insurance Main Data'!F248="northwest",2,IF('Insurance Main Data'!F248="northeast",3,))))</f>
        <v>0</v>
      </c>
      <c r="B248">
        <f>VLOOKUP('Insurance Main Data'!B248,$D$2:$E$3,2,)</f>
        <v>0</v>
      </c>
      <c r="C248">
        <f>IF('Insurance Main Data'!E248="yes",0,IF('Insurance Main Data'!E248="no",1,))</f>
        <v>1</v>
      </c>
    </row>
    <row r="249" spans="1:3" x14ac:dyDescent="0.25">
      <c r="A249">
        <f>IF('Insurance Main Data'!F249="southeast",0,IF('Insurance Main Data'!F249="southwest",1,IF('Insurance Main Data'!F249="northwest",2,IF('Insurance Main Data'!F249="northeast",3,))))</f>
        <v>0</v>
      </c>
      <c r="B249">
        <f>VLOOKUP('Insurance Main Data'!B249,$D$2:$E$3,2,)</f>
        <v>1</v>
      </c>
      <c r="C249">
        <f>IF('Insurance Main Data'!E249="yes",0,IF('Insurance Main Data'!E249="no",1,))</f>
        <v>1</v>
      </c>
    </row>
    <row r="250" spans="1:3" x14ac:dyDescent="0.25">
      <c r="A250">
        <f>IF('Insurance Main Data'!F250="southeast",0,IF('Insurance Main Data'!F250="southwest",1,IF('Insurance Main Data'!F250="northwest",2,IF('Insurance Main Data'!F250="northeast",3,))))</f>
        <v>1</v>
      </c>
      <c r="B250">
        <f>VLOOKUP('Insurance Main Data'!B250,$D$2:$E$3,2,)</f>
        <v>1</v>
      </c>
      <c r="C250">
        <f>IF('Insurance Main Data'!E250="yes",0,IF('Insurance Main Data'!E250="no",1,))</f>
        <v>1</v>
      </c>
    </row>
    <row r="251" spans="1:3" x14ac:dyDescent="0.25">
      <c r="A251">
        <f>IF('Insurance Main Data'!F251="southeast",0,IF('Insurance Main Data'!F251="southwest",1,IF('Insurance Main Data'!F251="northwest",2,IF('Insurance Main Data'!F251="northeast",3,))))</f>
        <v>3</v>
      </c>
      <c r="B251">
        <f>VLOOKUP('Insurance Main Data'!B251,$D$2:$E$3,2,)</f>
        <v>1</v>
      </c>
      <c r="C251">
        <f>IF('Insurance Main Data'!E251="yes",0,IF('Insurance Main Data'!E251="no",1,))</f>
        <v>1</v>
      </c>
    </row>
    <row r="252" spans="1:3" x14ac:dyDescent="0.25">
      <c r="A252">
        <f>IF('Insurance Main Data'!F252="southeast",0,IF('Insurance Main Data'!F252="southwest",1,IF('Insurance Main Data'!F252="northwest",2,IF('Insurance Main Data'!F252="northeast",3,))))</f>
        <v>3</v>
      </c>
      <c r="B252">
        <f>VLOOKUP('Insurance Main Data'!B252,$D$2:$E$3,2,)</f>
        <v>1</v>
      </c>
      <c r="C252">
        <f>IF('Insurance Main Data'!E252="yes",0,IF('Insurance Main Data'!E252="no",1,))</f>
        <v>0</v>
      </c>
    </row>
    <row r="253" spans="1:3" x14ac:dyDescent="0.25">
      <c r="A253">
        <f>IF('Insurance Main Data'!F253="southeast",0,IF('Insurance Main Data'!F253="southwest",1,IF('Insurance Main Data'!F253="northwest",2,IF('Insurance Main Data'!F253="northeast",3,))))</f>
        <v>1</v>
      </c>
      <c r="B253">
        <f>VLOOKUP('Insurance Main Data'!B253,$D$2:$E$3,2,)</f>
        <v>0</v>
      </c>
      <c r="C253">
        <f>IF('Insurance Main Data'!E253="yes",0,IF('Insurance Main Data'!E253="no",1,))</f>
        <v>0</v>
      </c>
    </row>
    <row r="254" spans="1:3" x14ac:dyDescent="0.25">
      <c r="A254">
        <f>IF('Insurance Main Data'!F254="southeast",0,IF('Insurance Main Data'!F254="southwest",1,IF('Insurance Main Data'!F254="northwest",2,IF('Insurance Main Data'!F254="northeast",3,))))</f>
        <v>0</v>
      </c>
      <c r="B254">
        <f>VLOOKUP('Insurance Main Data'!B254,$D$2:$E$3,2,)</f>
        <v>1</v>
      </c>
      <c r="C254">
        <f>IF('Insurance Main Data'!E254="yes",0,IF('Insurance Main Data'!E254="no",1,))</f>
        <v>0</v>
      </c>
    </row>
    <row r="255" spans="1:3" x14ac:dyDescent="0.25">
      <c r="A255">
        <f>IF('Insurance Main Data'!F255="southeast",0,IF('Insurance Main Data'!F255="southwest",1,IF('Insurance Main Data'!F255="northwest",2,IF('Insurance Main Data'!F255="northeast",3,))))</f>
        <v>1</v>
      </c>
      <c r="B255">
        <f>VLOOKUP('Insurance Main Data'!B255,$D$2:$E$3,2,)</f>
        <v>1</v>
      </c>
      <c r="C255">
        <f>IF('Insurance Main Data'!E255="yes",0,IF('Insurance Main Data'!E255="no",1,))</f>
        <v>1</v>
      </c>
    </row>
    <row r="256" spans="1:3" x14ac:dyDescent="0.25">
      <c r="A256">
        <f>IF('Insurance Main Data'!F256="southeast",0,IF('Insurance Main Data'!F256="southwest",1,IF('Insurance Main Data'!F256="northwest",2,IF('Insurance Main Data'!F256="northeast",3,))))</f>
        <v>3</v>
      </c>
      <c r="B256">
        <f>VLOOKUP('Insurance Main Data'!B256,$D$2:$E$3,2,)</f>
        <v>1</v>
      </c>
      <c r="C256">
        <f>IF('Insurance Main Data'!E256="yes",0,IF('Insurance Main Data'!E256="no",1,))</f>
        <v>0</v>
      </c>
    </row>
    <row r="257" spans="1:3" x14ac:dyDescent="0.25">
      <c r="A257">
        <f>IF('Insurance Main Data'!F257="southeast",0,IF('Insurance Main Data'!F257="southwest",1,IF('Insurance Main Data'!F257="northwest",2,IF('Insurance Main Data'!F257="northeast",3,))))</f>
        <v>3</v>
      </c>
      <c r="B257">
        <f>VLOOKUP('Insurance Main Data'!B257,$D$2:$E$3,2,)</f>
        <v>0</v>
      </c>
      <c r="C257">
        <f>IF('Insurance Main Data'!E257="yes",0,IF('Insurance Main Data'!E257="no",1,))</f>
        <v>1</v>
      </c>
    </row>
    <row r="258" spans="1:3" x14ac:dyDescent="0.25">
      <c r="A258">
        <f>IF('Insurance Main Data'!F258="southeast",0,IF('Insurance Main Data'!F258="southwest",1,IF('Insurance Main Data'!F258="northwest",2,IF('Insurance Main Data'!F258="northeast",3,))))</f>
        <v>2</v>
      </c>
      <c r="B258">
        <f>VLOOKUP('Insurance Main Data'!B258,$D$2:$E$3,2,)</f>
        <v>1</v>
      </c>
      <c r="C258">
        <f>IF('Insurance Main Data'!E258="yes",0,IF('Insurance Main Data'!E258="no",1,))</f>
        <v>0</v>
      </c>
    </row>
    <row r="259" spans="1:3" x14ac:dyDescent="0.25">
      <c r="A259">
        <f>IF('Insurance Main Data'!F259="southeast",0,IF('Insurance Main Data'!F259="southwest",1,IF('Insurance Main Data'!F259="northwest",2,IF('Insurance Main Data'!F259="northeast",3,))))</f>
        <v>0</v>
      </c>
      <c r="B259">
        <f>VLOOKUP('Insurance Main Data'!B259,$D$2:$E$3,2,)</f>
        <v>0</v>
      </c>
      <c r="C259">
        <f>IF('Insurance Main Data'!E259="yes",0,IF('Insurance Main Data'!E259="no",1,))</f>
        <v>1</v>
      </c>
    </row>
    <row r="260" spans="1:3" x14ac:dyDescent="0.25">
      <c r="A260">
        <f>IF('Insurance Main Data'!F260="southeast",0,IF('Insurance Main Data'!F260="southwest",1,IF('Insurance Main Data'!F260="northwest",2,IF('Insurance Main Data'!F260="northeast",3,))))</f>
        <v>2</v>
      </c>
      <c r="B260">
        <f>VLOOKUP('Insurance Main Data'!B260,$D$2:$E$3,2,)</f>
        <v>1</v>
      </c>
      <c r="C260">
        <f>IF('Insurance Main Data'!E260="yes",0,IF('Insurance Main Data'!E260="no",1,))</f>
        <v>1</v>
      </c>
    </row>
    <row r="261" spans="1:3" x14ac:dyDescent="0.25">
      <c r="A261">
        <f>IF('Insurance Main Data'!F261="southeast",0,IF('Insurance Main Data'!F261="southwest",1,IF('Insurance Main Data'!F261="northwest",2,IF('Insurance Main Data'!F261="northeast",3,))))</f>
        <v>2</v>
      </c>
      <c r="B261">
        <f>VLOOKUP('Insurance Main Data'!B261,$D$2:$E$3,2,)</f>
        <v>1</v>
      </c>
      <c r="C261">
        <f>IF('Insurance Main Data'!E261="yes",0,IF('Insurance Main Data'!E261="no",1,))</f>
        <v>0</v>
      </c>
    </row>
    <row r="262" spans="1:3" x14ac:dyDescent="0.25">
      <c r="A262">
        <f>IF('Insurance Main Data'!F262="southeast",0,IF('Insurance Main Data'!F262="southwest",1,IF('Insurance Main Data'!F262="northwest",2,IF('Insurance Main Data'!F262="northeast",3,))))</f>
        <v>1</v>
      </c>
      <c r="B262">
        <f>VLOOKUP('Insurance Main Data'!B262,$D$2:$E$3,2,)</f>
        <v>0</v>
      </c>
      <c r="C262">
        <f>IF('Insurance Main Data'!E262="yes",0,IF('Insurance Main Data'!E262="no",1,))</f>
        <v>1</v>
      </c>
    </row>
    <row r="263" spans="1:3" x14ac:dyDescent="0.25">
      <c r="A263">
        <f>IF('Insurance Main Data'!F263="southeast",0,IF('Insurance Main Data'!F263="southwest",1,IF('Insurance Main Data'!F263="northwest",2,IF('Insurance Main Data'!F263="northeast",3,))))</f>
        <v>0</v>
      </c>
      <c r="B263">
        <f>VLOOKUP('Insurance Main Data'!B263,$D$2:$E$3,2,)</f>
        <v>0</v>
      </c>
      <c r="C263">
        <f>IF('Insurance Main Data'!E263="yes",0,IF('Insurance Main Data'!E263="no",1,))</f>
        <v>0</v>
      </c>
    </row>
    <row r="264" spans="1:3" x14ac:dyDescent="0.25">
      <c r="A264">
        <f>IF('Insurance Main Data'!F264="southeast",0,IF('Insurance Main Data'!F264="southwest",1,IF('Insurance Main Data'!F264="northwest",2,IF('Insurance Main Data'!F264="northeast",3,))))</f>
        <v>3</v>
      </c>
      <c r="B264">
        <f>VLOOKUP('Insurance Main Data'!B264,$D$2:$E$3,2,)</f>
        <v>1</v>
      </c>
      <c r="C264">
        <f>IF('Insurance Main Data'!E264="yes",0,IF('Insurance Main Data'!E264="no",1,))</f>
        <v>0</v>
      </c>
    </row>
    <row r="265" spans="1:3" x14ac:dyDescent="0.25">
      <c r="A265">
        <f>IF('Insurance Main Data'!F265="southeast",0,IF('Insurance Main Data'!F265="southwest",1,IF('Insurance Main Data'!F265="northwest",2,IF('Insurance Main Data'!F265="northeast",3,))))</f>
        <v>2</v>
      </c>
      <c r="B265">
        <f>VLOOKUP('Insurance Main Data'!B265,$D$2:$E$3,2,)</f>
        <v>1</v>
      </c>
      <c r="C265">
        <f>IF('Insurance Main Data'!E265="yes",0,IF('Insurance Main Data'!E265="no",1,))</f>
        <v>0</v>
      </c>
    </row>
    <row r="266" spans="1:3" x14ac:dyDescent="0.25">
      <c r="A266">
        <f>IF('Insurance Main Data'!F266="southeast",0,IF('Insurance Main Data'!F266="southwest",1,IF('Insurance Main Data'!F266="northwest",2,IF('Insurance Main Data'!F266="northeast",3,))))</f>
        <v>0</v>
      </c>
      <c r="B266">
        <f>VLOOKUP('Insurance Main Data'!B266,$D$2:$E$3,2,)</f>
        <v>0</v>
      </c>
      <c r="C266">
        <f>IF('Insurance Main Data'!E266="yes",0,IF('Insurance Main Data'!E266="no",1,))</f>
        <v>1</v>
      </c>
    </row>
    <row r="267" spans="1:3" x14ac:dyDescent="0.25">
      <c r="A267">
        <f>IF('Insurance Main Data'!F267="southeast",0,IF('Insurance Main Data'!F267="southwest",1,IF('Insurance Main Data'!F267="northwest",2,IF('Insurance Main Data'!F267="northeast",3,))))</f>
        <v>0</v>
      </c>
      <c r="B267">
        <f>VLOOKUP('Insurance Main Data'!B267,$D$2:$E$3,2,)</f>
        <v>1</v>
      </c>
      <c r="C267">
        <f>IF('Insurance Main Data'!E267="yes",0,IF('Insurance Main Data'!E267="no",1,))</f>
        <v>0</v>
      </c>
    </row>
    <row r="268" spans="1:3" x14ac:dyDescent="0.25">
      <c r="A268">
        <f>IF('Insurance Main Data'!F268="southeast",0,IF('Insurance Main Data'!F268="southwest",1,IF('Insurance Main Data'!F268="northwest",2,IF('Insurance Main Data'!F268="northeast",3,))))</f>
        <v>0</v>
      </c>
      <c r="B268">
        <f>VLOOKUP('Insurance Main Data'!B268,$D$2:$E$3,2,)</f>
        <v>1</v>
      </c>
      <c r="C268">
        <f>IF('Insurance Main Data'!E268="yes",0,IF('Insurance Main Data'!E268="no",1,))</f>
        <v>0</v>
      </c>
    </row>
    <row r="269" spans="1:3" x14ac:dyDescent="0.25">
      <c r="A269">
        <f>IF('Insurance Main Data'!F269="southeast",0,IF('Insurance Main Data'!F269="southwest",1,IF('Insurance Main Data'!F269="northwest",2,IF('Insurance Main Data'!F269="northeast",3,))))</f>
        <v>3</v>
      </c>
      <c r="B269">
        <f>VLOOKUP('Insurance Main Data'!B269,$D$2:$E$3,2,)</f>
        <v>0</v>
      </c>
      <c r="C269">
        <f>IF('Insurance Main Data'!E269="yes",0,IF('Insurance Main Data'!E269="no",1,))</f>
        <v>1</v>
      </c>
    </row>
    <row r="270" spans="1:3" x14ac:dyDescent="0.25">
      <c r="A270">
        <f>IF('Insurance Main Data'!F270="southeast",0,IF('Insurance Main Data'!F270="southwest",1,IF('Insurance Main Data'!F270="northwest",2,IF('Insurance Main Data'!F270="northeast",3,))))</f>
        <v>1</v>
      </c>
      <c r="B270">
        <f>VLOOKUP('Insurance Main Data'!B270,$D$2:$E$3,2,)</f>
        <v>1</v>
      </c>
      <c r="C270">
        <f>IF('Insurance Main Data'!E270="yes",0,IF('Insurance Main Data'!E270="no",1,))</f>
        <v>1</v>
      </c>
    </row>
    <row r="271" spans="1:3" x14ac:dyDescent="0.25">
      <c r="A271">
        <f>IF('Insurance Main Data'!F271="southeast",0,IF('Insurance Main Data'!F271="southwest",1,IF('Insurance Main Data'!F271="northwest",2,IF('Insurance Main Data'!F271="northeast",3,))))</f>
        <v>3</v>
      </c>
      <c r="B271">
        <f>VLOOKUP('Insurance Main Data'!B271,$D$2:$E$3,2,)</f>
        <v>1</v>
      </c>
      <c r="C271">
        <f>IF('Insurance Main Data'!E271="yes",0,IF('Insurance Main Data'!E271="no",1,))</f>
        <v>1</v>
      </c>
    </row>
    <row r="272" spans="1:3" x14ac:dyDescent="0.25">
      <c r="A272">
        <f>IF('Insurance Main Data'!F272="southeast",0,IF('Insurance Main Data'!F272="southwest",1,IF('Insurance Main Data'!F272="northwest",2,IF('Insurance Main Data'!F272="northeast",3,))))</f>
        <v>0</v>
      </c>
      <c r="B272">
        <f>VLOOKUP('Insurance Main Data'!B272,$D$2:$E$3,2,)</f>
        <v>1</v>
      </c>
      <c r="C272">
        <f>IF('Insurance Main Data'!E272="yes",0,IF('Insurance Main Data'!E272="no",1,))</f>
        <v>1</v>
      </c>
    </row>
    <row r="273" spans="1:3" x14ac:dyDescent="0.25">
      <c r="A273">
        <f>IF('Insurance Main Data'!F273="southeast",0,IF('Insurance Main Data'!F273="southwest",1,IF('Insurance Main Data'!F273="northwest",2,IF('Insurance Main Data'!F273="northeast",3,))))</f>
        <v>1</v>
      </c>
      <c r="B273">
        <f>VLOOKUP('Insurance Main Data'!B273,$D$2:$E$3,2,)</f>
        <v>1</v>
      </c>
      <c r="C273">
        <f>IF('Insurance Main Data'!E273="yes",0,IF('Insurance Main Data'!E273="no",1,))</f>
        <v>0</v>
      </c>
    </row>
    <row r="274" spans="1:3" x14ac:dyDescent="0.25">
      <c r="A274">
        <f>IF('Insurance Main Data'!F274="southeast",0,IF('Insurance Main Data'!F274="southwest",1,IF('Insurance Main Data'!F274="northwest",2,IF('Insurance Main Data'!F274="northeast",3,))))</f>
        <v>2</v>
      </c>
      <c r="B274">
        <f>VLOOKUP('Insurance Main Data'!B274,$D$2:$E$3,2,)</f>
        <v>1</v>
      </c>
      <c r="C274">
        <f>IF('Insurance Main Data'!E274="yes",0,IF('Insurance Main Data'!E274="no",1,))</f>
        <v>1</v>
      </c>
    </row>
    <row r="275" spans="1:3" x14ac:dyDescent="0.25">
      <c r="A275">
        <f>IF('Insurance Main Data'!F275="southeast",0,IF('Insurance Main Data'!F275="southwest",1,IF('Insurance Main Data'!F275="northwest",2,IF('Insurance Main Data'!F275="northeast",3,))))</f>
        <v>3</v>
      </c>
      <c r="B275">
        <f>VLOOKUP('Insurance Main Data'!B275,$D$2:$E$3,2,)</f>
        <v>1</v>
      </c>
      <c r="C275">
        <f>IF('Insurance Main Data'!E275="yes",0,IF('Insurance Main Data'!E275="no",1,))</f>
        <v>1</v>
      </c>
    </row>
    <row r="276" spans="1:3" x14ac:dyDescent="0.25">
      <c r="A276">
        <f>IF('Insurance Main Data'!F276="southeast",0,IF('Insurance Main Data'!F276="southwest",1,IF('Insurance Main Data'!F276="northwest",2,IF('Insurance Main Data'!F276="northeast",3,))))</f>
        <v>2</v>
      </c>
      <c r="B276">
        <f>VLOOKUP('Insurance Main Data'!B276,$D$2:$E$3,2,)</f>
        <v>1</v>
      </c>
      <c r="C276">
        <f>IF('Insurance Main Data'!E276="yes",0,IF('Insurance Main Data'!E276="no",1,))</f>
        <v>1</v>
      </c>
    </row>
    <row r="277" spans="1:3" x14ac:dyDescent="0.25">
      <c r="A277">
        <f>IF('Insurance Main Data'!F277="southeast",0,IF('Insurance Main Data'!F277="southwest",1,IF('Insurance Main Data'!F277="northwest",2,IF('Insurance Main Data'!F277="northeast",3,))))</f>
        <v>3</v>
      </c>
      <c r="B277">
        <f>VLOOKUP('Insurance Main Data'!B277,$D$2:$E$3,2,)</f>
        <v>0</v>
      </c>
      <c r="C277">
        <f>IF('Insurance Main Data'!E277="yes",0,IF('Insurance Main Data'!E277="no",1,))</f>
        <v>1</v>
      </c>
    </row>
    <row r="278" spans="1:3" x14ac:dyDescent="0.25">
      <c r="A278">
        <f>IF('Insurance Main Data'!F278="southeast",0,IF('Insurance Main Data'!F278="southwest",1,IF('Insurance Main Data'!F278="northwest",2,IF('Insurance Main Data'!F278="northeast",3,))))</f>
        <v>2</v>
      </c>
      <c r="B278">
        <f>VLOOKUP('Insurance Main Data'!B278,$D$2:$E$3,2,)</f>
        <v>1</v>
      </c>
      <c r="C278">
        <f>IF('Insurance Main Data'!E278="yes",0,IF('Insurance Main Data'!E278="no",1,))</f>
        <v>1</v>
      </c>
    </row>
    <row r="279" spans="1:3" x14ac:dyDescent="0.25">
      <c r="A279">
        <f>IF('Insurance Main Data'!F279="southeast",0,IF('Insurance Main Data'!F279="southwest",1,IF('Insurance Main Data'!F279="northwest",2,IF('Insurance Main Data'!F279="northeast",3,))))</f>
        <v>1</v>
      </c>
      <c r="B279">
        <f>VLOOKUP('Insurance Main Data'!B279,$D$2:$E$3,2,)</f>
        <v>0</v>
      </c>
      <c r="C279">
        <f>IF('Insurance Main Data'!E279="yes",0,IF('Insurance Main Data'!E279="no",1,))</f>
        <v>1</v>
      </c>
    </row>
    <row r="280" spans="1:3" x14ac:dyDescent="0.25">
      <c r="A280">
        <f>IF('Insurance Main Data'!F280="southeast",0,IF('Insurance Main Data'!F280="southwest",1,IF('Insurance Main Data'!F280="northwest",2,IF('Insurance Main Data'!F280="northeast",3,))))</f>
        <v>0</v>
      </c>
      <c r="B280">
        <f>VLOOKUP('Insurance Main Data'!B280,$D$2:$E$3,2,)</f>
        <v>1</v>
      </c>
      <c r="C280">
        <f>IF('Insurance Main Data'!E280="yes",0,IF('Insurance Main Data'!E280="no",1,))</f>
        <v>1</v>
      </c>
    </row>
    <row r="281" spans="1:3" x14ac:dyDescent="0.25">
      <c r="A281">
        <f>IF('Insurance Main Data'!F281="southeast",0,IF('Insurance Main Data'!F281="southwest",1,IF('Insurance Main Data'!F281="northwest",2,IF('Insurance Main Data'!F281="northeast",3,))))</f>
        <v>0</v>
      </c>
      <c r="B281">
        <f>VLOOKUP('Insurance Main Data'!B281,$D$2:$E$3,2,)</f>
        <v>0</v>
      </c>
      <c r="C281">
        <f>IF('Insurance Main Data'!E281="yes",0,IF('Insurance Main Data'!E281="no",1,))</f>
        <v>1</v>
      </c>
    </row>
    <row r="282" spans="1:3" x14ac:dyDescent="0.25">
      <c r="A282">
        <f>IF('Insurance Main Data'!F282="southeast",0,IF('Insurance Main Data'!F282="southwest",1,IF('Insurance Main Data'!F282="northwest",2,IF('Insurance Main Data'!F282="northeast",3,))))</f>
        <v>3</v>
      </c>
      <c r="B282">
        <f>VLOOKUP('Insurance Main Data'!B282,$D$2:$E$3,2,)</f>
        <v>0</v>
      </c>
      <c r="C282">
        <f>IF('Insurance Main Data'!E282="yes",0,IF('Insurance Main Data'!E282="no",1,))</f>
        <v>0</v>
      </c>
    </row>
    <row r="283" spans="1:3" x14ac:dyDescent="0.25">
      <c r="A283">
        <f>IF('Insurance Main Data'!F283="southeast",0,IF('Insurance Main Data'!F283="southwest",1,IF('Insurance Main Data'!F283="northwest",2,IF('Insurance Main Data'!F283="northeast",3,))))</f>
        <v>3</v>
      </c>
      <c r="B283">
        <f>VLOOKUP('Insurance Main Data'!B283,$D$2:$E$3,2,)</f>
        <v>1</v>
      </c>
      <c r="C283">
        <f>IF('Insurance Main Data'!E283="yes",0,IF('Insurance Main Data'!E283="no",1,))</f>
        <v>0</v>
      </c>
    </row>
    <row r="284" spans="1:3" x14ac:dyDescent="0.25">
      <c r="A284">
        <f>IF('Insurance Main Data'!F284="southeast",0,IF('Insurance Main Data'!F284="southwest",1,IF('Insurance Main Data'!F284="northwest",2,IF('Insurance Main Data'!F284="northeast",3,))))</f>
        <v>3</v>
      </c>
      <c r="B284">
        <f>VLOOKUP('Insurance Main Data'!B284,$D$2:$E$3,2,)</f>
        <v>1</v>
      </c>
      <c r="C284">
        <f>IF('Insurance Main Data'!E284="yes",0,IF('Insurance Main Data'!E284="no",1,))</f>
        <v>1</v>
      </c>
    </row>
    <row r="285" spans="1:3" x14ac:dyDescent="0.25">
      <c r="A285">
        <f>IF('Insurance Main Data'!F285="southeast",0,IF('Insurance Main Data'!F285="southwest",1,IF('Insurance Main Data'!F285="northwest",2,IF('Insurance Main Data'!F285="northeast",3,))))</f>
        <v>3</v>
      </c>
      <c r="B285">
        <f>VLOOKUP('Insurance Main Data'!B285,$D$2:$E$3,2,)</f>
        <v>0</v>
      </c>
      <c r="C285">
        <f>IF('Insurance Main Data'!E285="yes",0,IF('Insurance Main Data'!E285="no",1,))</f>
        <v>1</v>
      </c>
    </row>
    <row r="286" spans="1:3" x14ac:dyDescent="0.25">
      <c r="A286">
        <f>IF('Insurance Main Data'!F286="southeast",0,IF('Insurance Main Data'!F286="southwest",1,IF('Insurance Main Data'!F286="northwest",2,IF('Insurance Main Data'!F286="northeast",3,))))</f>
        <v>1</v>
      </c>
      <c r="B286">
        <f>VLOOKUP('Insurance Main Data'!B286,$D$2:$E$3,2,)</f>
        <v>0</v>
      </c>
      <c r="C286">
        <f>IF('Insurance Main Data'!E286="yes",0,IF('Insurance Main Data'!E286="no",1,))</f>
        <v>1</v>
      </c>
    </row>
    <row r="287" spans="1:3" x14ac:dyDescent="0.25">
      <c r="A287">
        <f>IF('Insurance Main Data'!F287="southeast",0,IF('Insurance Main Data'!F287="southwest",1,IF('Insurance Main Data'!F287="northwest",2,IF('Insurance Main Data'!F287="northeast",3,))))</f>
        <v>0</v>
      </c>
      <c r="B287">
        <f>VLOOKUP('Insurance Main Data'!B287,$D$2:$E$3,2,)</f>
        <v>1</v>
      </c>
      <c r="C287">
        <f>IF('Insurance Main Data'!E287="yes",0,IF('Insurance Main Data'!E287="no",1,))</f>
        <v>1</v>
      </c>
    </row>
    <row r="288" spans="1:3" x14ac:dyDescent="0.25">
      <c r="A288">
        <f>IF('Insurance Main Data'!F288="southeast",0,IF('Insurance Main Data'!F288="southwest",1,IF('Insurance Main Data'!F288="northwest",2,IF('Insurance Main Data'!F288="northeast",3,))))</f>
        <v>3</v>
      </c>
      <c r="B288">
        <f>VLOOKUP('Insurance Main Data'!B288,$D$2:$E$3,2,)</f>
        <v>0</v>
      </c>
      <c r="C288">
        <f>IF('Insurance Main Data'!E288="yes",0,IF('Insurance Main Data'!E288="no",1,))</f>
        <v>1</v>
      </c>
    </row>
    <row r="289" spans="1:3" x14ac:dyDescent="0.25">
      <c r="A289">
        <f>IF('Insurance Main Data'!F289="southeast",0,IF('Insurance Main Data'!F289="southwest",1,IF('Insurance Main Data'!F289="northwest",2,IF('Insurance Main Data'!F289="northeast",3,))))</f>
        <v>2</v>
      </c>
      <c r="B289">
        <f>VLOOKUP('Insurance Main Data'!B289,$D$2:$E$3,2,)</f>
        <v>0</v>
      </c>
      <c r="C289">
        <f>IF('Insurance Main Data'!E289="yes",0,IF('Insurance Main Data'!E289="no",1,))</f>
        <v>1</v>
      </c>
    </row>
    <row r="290" spans="1:3" x14ac:dyDescent="0.25">
      <c r="A290">
        <f>IF('Insurance Main Data'!F290="southeast",0,IF('Insurance Main Data'!F290="southwest",1,IF('Insurance Main Data'!F290="northwest",2,IF('Insurance Main Data'!F290="northeast",3,))))</f>
        <v>3</v>
      </c>
      <c r="B290">
        <f>VLOOKUP('Insurance Main Data'!B290,$D$2:$E$3,2,)</f>
        <v>0</v>
      </c>
      <c r="C290">
        <f>IF('Insurance Main Data'!E290="yes",0,IF('Insurance Main Data'!E290="no",1,))</f>
        <v>0</v>
      </c>
    </row>
    <row r="291" spans="1:3" x14ac:dyDescent="0.25">
      <c r="A291">
        <f>IF('Insurance Main Data'!F291="southeast",0,IF('Insurance Main Data'!F291="southwest",1,IF('Insurance Main Data'!F291="northwest",2,IF('Insurance Main Data'!F291="northeast",3,))))</f>
        <v>0</v>
      </c>
      <c r="B291">
        <f>VLOOKUP('Insurance Main Data'!B291,$D$2:$E$3,2,)</f>
        <v>1</v>
      </c>
      <c r="C291">
        <f>IF('Insurance Main Data'!E291="yes",0,IF('Insurance Main Data'!E291="no",1,))</f>
        <v>1</v>
      </c>
    </row>
    <row r="292" spans="1:3" x14ac:dyDescent="0.25">
      <c r="A292">
        <f>IF('Insurance Main Data'!F292="southeast",0,IF('Insurance Main Data'!F292="southwest",1,IF('Insurance Main Data'!F292="northwest",2,IF('Insurance Main Data'!F292="northeast",3,))))</f>
        <v>1</v>
      </c>
      <c r="B292">
        <f>VLOOKUP('Insurance Main Data'!B292,$D$2:$E$3,2,)</f>
        <v>0</v>
      </c>
      <c r="C292">
        <f>IF('Insurance Main Data'!E292="yes",0,IF('Insurance Main Data'!E292="no",1,))</f>
        <v>1</v>
      </c>
    </row>
    <row r="293" spans="1:3" x14ac:dyDescent="0.25">
      <c r="A293">
        <f>IF('Insurance Main Data'!F293="southeast",0,IF('Insurance Main Data'!F293="southwest",1,IF('Insurance Main Data'!F293="northwest",2,IF('Insurance Main Data'!F293="northeast",3,))))</f>
        <v>3</v>
      </c>
      <c r="B293">
        <f>VLOOKUP('Insurance Main Data'!B293,$D$2:$E$3,2,)</f>
        <v>1</v>
      </c>
      <c r="C293">
        <f>IF('Insurance Main Data'!E293="yes",0,IF('Insurance Main Data'!E293="no",1,))</f>
        <v>1</v>
      </c>
    </row>
    <row r="294" spans="1:3" x14ac:dyDescent="0.25">
      <c r="A294">
        <f>IF('Insurance Main Data'!F294="southeast",0,IF('Insurance Main Data'!F294="southwest",1,IF('Insurance Main Data'!F294="northwest",2,IF('Insurance Main Data'!F294="northeast",3,))))</f>
        <v>0</v>
      </c>
      <c r="B294">
        <f>VLOOKUP('Insurance Main Data'!B294,$D$2:$E$3,2,)</f>
        <v>1</v>
      </c>
      <c r="C294">
        <f>IF('Insurance Main Data'!E294="yes",0,IF('Insurance Main Data'!E294="no",1,))</f>
        <v>0</v>
      </c>
    </row>
    <row r="295" spans="1:3" x14ac:dyDescent="0.25">
      <c r="A295">
        <f>IF('Insurance Main Data'!F295="southeast",0,IF('Insurance Main Data'!F295="southwest",1,IF('Insurance Main Data'!F295="northwest",2,IF('Insurance Main Data'!F295="northeast",3,))))</f>
        <v>0</v>
      </c>
      <c r="B295">
        <f>VLOOKUP('Insurance Main Data'!B295,$D$2:$E$3,2,)</f>
        <v>0</v>
      </c>
      <c r="C295">
        <f>IF('Insurance Main Data'!E295="yes",0,IF('Insurance Main Data'!E295="no",1,))</f>
        <v>1</v>
      </c>
    </row>
    <row r="296" spans="1:3" x14ac:dyDescent="0.25">
      <c r="A296">
        <f>IF('Insurance Main Data'!F296="southeast",0,IF('Insurance Main Data'!F296="southwest",1,IF('Insurance Main Data'!F296="northwest",2,IF('Insurance Main Data'!F296="northeast",3,))))</f>
        <v>1</v>
      </c>
      <c r="B296">
        <f>VLOOKUP('Insurance Main Data'!B296,$D$2:$E$3,2,)</f>
        <v>1</v>
      </c>
      <c r="C296">
        <f>IF('Insurance Main Data'!E296="yes",0,IF('Insurance Main Data'!E296="no",1,))</f>
        <v>1</v>
      </c>
    </row>
    <row r="297" spans="1:3" x14ac:dyDescent="0.25">
      <c r="A297">
        <f>IF('Insurance Main Data'!F297="southeast",0,IF('Insurance Main Data'!F297="southwest",1,IF('Insurance Main Data'!F297="northwest",2,IF('Insurance Main Data'!F297="northeast",3,))))</f>
        <v>3</v>
      </c>
      <c r="B297">
        <f>VLOOKUP('Insurance Main Data'!B297,$D$2:$E$3,2,)</f>
        <v>1</v>
      </c>
      <c r="C297">
        <f>IF('Insurance Main Data'!E297="yes",0,IF('Insurance Main Data'!E297="no",1,))</f>
        <v>1</v>
      </c>
    </row>
    <row r="298" spans="1:3" x14ac:dyDescent="0.25">
      <c r="A298">
        <f>IF('Insurance Main Data'!F298="southeast",0,IF('Insurance Main Data'!F298="southwest",1,IF('Insurance Main Data'!F298="northwest",2,IF('Insurance Main Data'!F298="northeast",3,))))</f>
        <v>1</v>
      </c>
      <c r="B298">
        <f>VLOOKUP('Insurance Main Data'!B298,$D$2:$E$3,2,)</f>
        <v>1</v>
      </c>
      <c r="C298">
        <f>IF('Insurance Main Data'!E298="yes",0,IF('Insurance Main Data'!E298="no",1,))</f>
        <v>0</v>
      </c>
    </row>
    <row r="299" spans="1:3" x14ac:dyDescent="0.25">
      <c r="A299">
        <f>IF('Insurance Main Data'!F299="southeast",0,IF('Insurance Main Data'!F299="southwest",1,IF('Insurance Main Data'!F299="northwest",2,IF('Insurance Main Data'!F299="northeast",3,))))</f>
        <v>0</v>
      </c>
      <c r="B299">
        <f>VLOOKUP('Insurance Main Data'!B299,$D$2:$E$3,2,)</f>
        <v>1</v>
      </c>
      <c r="C299">
        <f>IF('Insurance Main Data'!E299="yes",0,IF('Insurance Main Data'!E299="no",1,))</f>
        <v>0</v>
      </c>
    </row>
    <row r="300" spans="1:3" x14ac:dyDescent="0.25">
      <c r="A300">
        <f>IF('Insurance Main Data'!F300="southeast",0,IF('Insurance Main Data'!F300="southwest",1,IF('Insurance Main Data'!F300="northwest",2,IF('Insurance Main Data'!F300="northeast",3,))))</f>
        <v>2</v>
      </c>
      <c r="B300">
        <f>VLOOKUP('Insurance Main Data'!B300,$D$2:$E$3,2,)</f>
        <v>1</v>
      </c>
      <c r="C300">
        <f>IF('Insurance Main Data'!E300="yes",0,IF('Insurance Main Data'!E300="no",1,))</f>
        <v>0</v>
      </c>
    </row>
    <row r="301" spans="1:3" x14ac:dyDescent="0.25">
      <c r="A301">
        <f>IF('Insurance Main Data'!F301="southeast",0,IF('Insurance Main Data'!F301="southwest",1,IF('Insurance Main Data'!F301="northwest",2,IF('Insurance Main Data'!F301="northeast",3,))))</f>
        <v>2</v>
      </c>
      <c r="B301">
        <f>VLOOKUP('Insurance Main Data'!B301,$D$2:$E$3,2,)</f>
        <v>0</v>
      </c>
      <c r="C301">
        <f>IF('Insurance Main Data'!E301="yes",0,IF('Insurance Main Data'!E301="no",1,))</f>
        <v>1</v>
      </c>
    </row>
    <row r="302" spans="1:3" x14ac:dyDescent="0.25">
      <c r="A302">
        <f>IF('Insurance Main Data'!F302="southeast",0,IF('Insurance Main Data'!F302="southwest",1,IF('Insurance Main Data'!F302="northwest",2,IF('Insurance Main Data'!F302="northeast",3,))))</f>
        <v>3</v>
      </c>
      <c r="B302">
        <f>VLOOKUP('Insurance Main Data'!B302,$D$2:$E$3,2,)</f>
        <v>1</v>
      </c>
      <c r="C302">
        <f>IF('Insurance Main Data'!E302="yes",0,IF('Insurance Main Data'!E302="no",1,))</f>
        <v>1</v>
      </c>
    </row>
    <row r="303" spans="1:3" x14ac:dyDescent="0.25">
      <c r="A303">
        <f>IF('Insurance Main Data'!F303="southeast",0,IF('Insurance Main Data'!F303="southwest",1,IF('Insurance Main Data'!F303="northwest",2,IF('Insurance Main Data'!F303="northeast",3,))))</f>
        <v>3</v>
      </c>
      <c r="B303">
        <f>VLOOKUP('Insurance Main Data'!B303,$D$2:$E$3,2,)</f>
        <v>0</v>
      </c>
      <c r="C303">
        <f>IF('Insurance Main Data'!E303="yes",0,IF('Insurance Main Data'!E303="no",1,))</f>
        <v>0</v>
      </c>
    </row>
    <row r="304" spans="1:3" x14ac:dyDescent="0.25">
      <c r="A304">
        <f>IF('Insurance Main Data'!F304="southeast",0,IF('Insurance Main Data'!F304="southwest",1,IF('Insurance Main Data'!F304="northwest",2,IF('Insurance Main Data'!F304="northeast",3,))))</f>
        <v>0</v>
      </c>
      <c r="B304">
        <f>VLOOKUP('Insurance Main Data'!B304,$D$2:$E$3,2,)</f>
        <v>0</v>
      </c>
      <c r="C304">
        <f>IF('Insurance Main Data'!E304="yes",0,IF('Insurance Main Data'!E304="no",1,))</f>
        <v>1</v>
      </c>
    </row>
    <row r="305" spans="1:3" x14ac:dyDescent="0.25">
      <c r="A305">
        <f>IF('Insurance Main Data'!F305="southeast",0,IF('Insurance Main Data'!F305="southwest",1,IF('Insurance Main Data'!F305="northwest",2,IF('Insurance Main Data'!F305="northeast",3,))))</f>
        <v>0</v>
      </c>
      <c r="B305">
        <f>VLOOKUP('Insurance Main Data'!B305,$D$2:$E$3,2,)</f>
        <v>0</v>
      </c>
      <c r="C305">
        <f>IF('Insurance Main Data'!E305="yes",0,IF('Insurance Main Data'!E305="no",1,))</f>
        <v>1</v>
      </c>
    </row>
    <row r="306" spans="1:3" x14ac:dyDescent="0.25">
      <c r="A306">
        <f>IF('Insurance Main Data'!F306="southeast",0,IF('Insurance Main Data'!F306="southwest",1,IF('Insurance Main Data'!F306="northwest",2,IF('Insurance Main Data'!F306="northeast",3,))))</f>
        <v>1</v>
      </c>
      <c r="B306">
        <f>VLOOKUP('Insurance Main Data'!B306,$D$2:$E$3,2,)</f>
        <v>0</v>
      </c>
      <c r="C306">
        <f>IF('Insurance Main Data'!E306="yes",0,IF('Insurance Main Data'!E306="no",1,))</f>
        <v>1</v>
      </c>
    </row>
    <row r="307" spans="1:3" x14ac:dyDescent="0.25">
      <c r="A307">
        <f>IF('Insurance Main Data'!F307="southeast",0,IF('Insurance Main Data'!F307="southwest",1,IF('Insurance Main Data'!F307="northwest",2,IF('Insurance Main Data'!F307="northeast",3,))))</f>
        <v>2</v>
      </c>
      <c r="B307">
        <f>VLOOKUP('Insurance Main Data'!B307,$D$2:$E$3,2,)</f>
        <v>1</v>
      </c>
      <c r="C307">
        <f>IF('Insurance Main Data'!E307="yes",0,IF('Insurance Main Data'!E307="no",1,))</f>
        <v>1</v>
      </c>
    </row>
    <row r="308" spans="1:3" x14ac:dyDescent="0.25">
      <c r="A308">
        <f>IF('Insurance Main Data'!F308="southeast",0,IF('Insurance Main Data'!F308="southwest",1,IF('Insurance Main Data'!F308="northwest",2,IF('Insurance Main Data'!F308="northeast",3,))))</f>
        <v>1</v>
      </c>
      <c r="B308">
        <f>VLOOKUP('Insurance Main Data'!B308,$D$2:$E$3,2,)</f>
        <v>0</v>
      </c>
      <c r="C308">
        <f>IF('Insurance Main Data'!E308="yes",0,IF('Insurance Main Data'!E308="no",1,))</f>
        <v>1</v>
      </c>
    </row>
    <row r="309" spans="1:3" x14ac:dyDescent="0.25">
      <c r="A309">
        <f>IF('Insurance Main Data'!F309="southeast",0,IF('Insurance Main Data'!F309="southwest",1,IF('Insurance Main Data'!F309="northwest",2,IF('Insurance Main Data'!F309="northeast",3,))))</f>
        <v>0</v>
      </c>
      <c r="B309">
        <f>VLOOKUP('Insurance Main Data'!B309,$D$2:$E$3,2,)</f>
        <v>0</v>
      </c>
      <c r="C309">
        <f>IF('Insurance Main Data'!E309="yes",0,IF('Insurance Main Data'!E309="no",1,))</f>
        <v>1</v>
      </c>
    </row>
    <row r="310" spans="1:3" x14ac:dyDescent="0.25">
      <c r="A310">
        <f>IF('Insurance Main Data'!F310="southeast",0,IF('Insurance Main Data'!F310="southwest",1,IF('Insurance Main Data'!F310="northwest",2,IF('Insurance Main Data'!F310="northeast",3,))))</f>
        <v>3</v>
      </c>
      <c r="B310">
        <f>VLOOKUP('Insurance Main Data'!B310,$D$2:$E$3,2,)</f>
        <v>1</v>
      </c>
      <c r="C310">
        <f>IF('Insurance Main Data'!E310="yes",0,IF('Insurance Main Data'!E310="no",1,))</f>
        <v>1</v>
      </c>
    </row>
    <row r="311" spans="1:3" x14ac:dyDescent="0.25">
      <c r="A311">
        <f>IF('Insurance Main Data'!F311="southeast",0,IF('Insurance Main Data'!F311="southwest",1,IF('Insurance Main Data'!F311="northwest",2,IF('Insurance Main Data'!F311="northeast",3,))))</f>
        <v>2</v>
      </c>
      <c r="B311">
        <f>VLOOKUP('Insurance Main Data'!B311,$D$2:$E$3,2,)</f>
        <v>0</v>
      </c>
      <c r="C311">
        <f>IF('Insurance Main Data'!E311="yes",0,IF('Insurance Main Data'!E311="no",1,))</f>
        <v>1</v>
      </c>
    </row>
    <row r="312" spans="1:3" x14ac:dyDescent="0.25">
      <c r="A312">
        <f>IF('Insurance Main Data'!F312="southeast",0,IF('Insurance Main Data'!F312="southwest",1,IF('Insurance Main Data'!F312="northwest",2,IF('Insurance Main Data'!F312="northeast",3,))))</f>
        <v>1</v>
      </c>
      <c r="B312">
        <f>VLOOKUP('Insurance Main Data'!B312,$D$2:$E$3,2,)</f>
        <v>1</v>
      </c>
      <c r="C312">
        <f>IF('Insurance Main Data'!E312="yes",0,IF('Insurance Main Data'!E312="no",1,))</f>
        <v>1</v>
      </c>
    </row>
    <row r="313" spans="1:3" x14ac:dyDescent="0.25">
      <c r="A313">
        <f>IF('Insurance Main Data'!F313="southeast",0,IF('Insurance Main Data'!F313="southwest",1,IF('Insurance Main Data'!F313="northwest",2,IF('Insurance Main Data'!F313="northeast",3,))))</f>
        <v>1</v>
      </c>
      <c r="B313">
        <f>VLOOKUP('Insurance Main Data'!B313,$D$2:$E$3,2,)</f>
        <v>0</v>
      </c>
      <c r="C313">
        <f>IF('Insurance Main Data'!E313="yes",0,IF('Insurance Main Data'!E313="no",1,))</f>
        <v>1</v>
      </c>
    </row>
    <row r="314" spans="1:3" x14ac:dyDescent="0.25">
      <c r="A314">
        <f>IF('Insurance Main Data'!F314="southeast",0,IF('Insurance Main Data'!F314="southwest",1,IF('Insurance Main Data'!F314="northwest",2,IF('Insurance Main Data'!F314="northeast",3,))))</f>
        <v>0</v>
      </c>
      <c r="B314">
        <f>VLOOKUP('Insurance Main Data'!B314,$D$2:$E$3,2,)</f>
        <v>1</v>
      </c>
      <c r="C314">
        <f>IF('Insurance Main Data'!E314="yes",0,IF('Insurance Main Data'!E314="no",1,))</f>
        <v>0</v>
      </c>
    </row>
    <row r="315" spans="1:3" x14ac:dyDescent="0.25">
      <c r="A315">
        <f>IF('Insurance Main Data'!F315="southeast",0,IF('Insurance Main Data'!F315="southwest",1,IF('Insurance Main Data'!F315="northwest",2,IF('Insurance Main Data'!F315="northeast",3,))))</f>
        <v>0</v>
      </c>
      <c r="B315">
        <f>VLOOKUP('Insurance Main Data'!B315,$D$2:$E$3,2,)</f>
        <v>1</v>
      </c>
      <c r="C315">
        <f>IF('Insurance Main Data'!E315="yes",0,IF('Insurance Main Data'!E315="no",1,))</f>
        <v>1</v>
      </c>
    </row>
    <row r="316" spans="1:3" x14ac:dyDescent="0.25">
      <c r="A316">
        <f>IF('Insurance Main Data'!F316="southeast",0,IF('Insurance Main Data'!F316="southwest",1,IF('Insurance Main Data'!F316="northwest",2,IF('Insurance Main Data'!F316="northeast",3,))))</f>
        <v>1</v>
      </c>
      <c r="B316">
        <f>VLOOKUP('Insurance Main Data'!B316,$D$2:$E$3,2,)</f>
        <v>0</v>
      </c>
      <c r="C316">
        <f>IF('Insurance Main Data'!E316="yes",0,IF('Insurance Main Data'!E316="no",1,))</f>
        <v>0</v>
      </c>
    </row>
    <row r="317" spans="1:3" x14ac:dyDescent="0.25">
      <c r="A317">
        <f>IF('Insurance Main Data'!F317="southeast",0,IF('Insurance Main Data'!F317="southwest",1,IF('Insurance Main Data'!F317="northwest",2,IF('Insurance Main Data'!F317="northeast",3,))))</f>
        <v>3</v>
      </c>
      <c r="B317">
        <f>VLOOKUP('Insurance Main Data'!B317,$D$2:$E$3,2,)</f>
        <v>1</v>
      </c>
      <c r="C317">
        <f>IF('Insurance Main Data'!E317="yes",0,IF('Insurance Main Data'!E317="no",1,))</f>
        <v>1</v>
      </c>
    </row>
    <row r="318" spans="1:3" x14ac:dyDescent="0.25">
      <c r="A318">
        <f>IF('Insurance Main Data'!F318="southeast",0,IF('Insurance Main Data'!F318="southwest",1,IF('Insurance Main Data'!F318="northwest",2,IF('Insurance Main Data'!F318="northeast",3,))))</f>
        <v>2</v>
      </c>
      <c r="B318">
        <f>VLOOKUP('Insurance Main Data'!B318,$D$2:$E$3,2,)</f>
        <v>1</v>
      </c>
      <c r="C318">
        <f>IF('Insurance Main Data'!E318="yes",0,IF('Insurance Main Data'!E318="no",1,))</f>
        <v>1</v>
      </c>
    </row>
    <row r="319" spans="1:3" x14ac:dyDescent="0.25">
      <c r="A319">
        <f>IF('Insurance Main Data'!F319="southeast",0,IF('Insurance Main Data'!F319="southwest",1,IF('Insurance Main Data'!F319="northwest",2,IF('Insurance Main Data'!F319="northeast",3,))))</f>
        <v>3</v>
      </c>
      <c r="B319">
        <f>VLOOKUP('Insurance Main Data'!B319,$D$2:$E$3,2,)</f>
        <v>1</v>
      </c>
      <c r="C319">
        <f>IF('Insurance Main Data'!E319="yes",0,IF('Insurance Main Data'!E319="no",1,))</f>
        <v>1</v>
      </c>
    </row>
    <row r="320" spans="1:3" x14ac:dyDescent="0.25">
      <c r="A320">
        <f>IF('Insurance Main Data'!F320="southeast",0,IF('Insurance Main Data'!F320="southwest",1,IF('Insurance Main Data'!F320="northwest",2,IF('Insurance Main Data'!F320="northeast",3,))))</f>
        <v>2</v>
      </c>
      <c r="B320">
        <f>VLOOKUP('Insurance Main Data'!B320,$D$2:$E$3,2,)</f>
        <v>0</v>
      </c>
      <c r="C320">
        <f>IF('Insurance Main Data'!E320="yes",0,IF('Insurance Main Data'!E320="no",1,))</f>
        <v>1</v>
      </c>
    </row>
    <row r="321" spans="1:3" x14ac:dyDescent="0.25">
      <c r="A321">
        <f>IF('Insurance Main Data'!F321="southeast",0,IF('Insurance Main Data'!F321="southwest",1,IF('Insurance Main Data'!F321="northwest",2,IF('Insurance Main Data'!F321="northeast",3,))))</f>
        <v>3</v>
      </c>
      <c r="B321">
        <f>VLOOKUP('Insurance Main Data'!B321,$D$2:$E$3,2,)</f>
        <v>1</v>
      </c>
      <c r="C321">
        <f>IF('Insurance Main Data'!E321="yes",0,IF('Insurance Main Data'!E321="no",1,))</f>
        <v>1</v>
      </c>
    </row>
    <row r="322" spans="1:3" x14ac:dyDescent="0.25">
      <c r="A322">
        <f>IF('Insurance Main Data'!F322="southeast",0,IF('Insurance Main Data'!F322="southwest",1,IF('Insurance Main Data'!F322="northwest",2,IF('Insurance Main Data'!F322="northeast",3,))))</f>
        <v>2</v>
      </c>
      <c r="B322">
        <f>VLOOKUP('Insurance Main Data'!B322,$D$2:$E$3,2,)</f>
        <v>1</v>
      </c>
      <c r="C322">
        <f>IF('Insurance Main Data'!E322="yes",0,IF('Insurance Main Data'!E322="no",1,))</f>
        <v>1</v>
      </c>
    </row>
    <row r="323" spans="1:3" x14ac:dyDescent="0.25">
      <c r="A323">
        <f>IF('Insurance Main Data'!F323="southeast",0,IF('Insurance Main Data'!F323="southwest",1,IF('Insurance Main Data'!F323="northwest",2,IF('Insurance Main Data'!F323="northeast",3,))))</f>
        <v>3</v>
      </c>
      <c r="B323">
        <f>VLOOKUP('Insurance Main Data'!B323,$D$2:$E$3,2,)</f>
        <v>0</v>
      </c>
      <c r="C323">
        <f>IF('Insurance Main Data'!E323="yes",0,IF('Insurance Main Data'!E323="no",1,))</f>
        <v>1</v>
      </c>
    </row>
    <row r="324" spans="1:3" x14ac:dyDescent="0.25">
      <c r="A324">
        <f>IF('Insurance Main Data'!F324="southeast",0,IF('Insurance Main Data'!F324="southwest",1,IF('Insurance Main Data'!F324="northwest",2,IF('Insurance Main Data'!F324="northeast",3,))))</f>
        <v>1</v>
      </c>
      <c r="B324">
        <f>VLOOKUP('Insurance Main Data'!B324,$D$2:$E$3,2,)</f>
        <v>1</v>
      </c>
      <c r="C324">
        <f>IF('Insurance Main Data'!E324="yes",0,IF('Insurance Main Data'!E324="no",1,))</f>
        <v>0</v>
      </c>
    </row>
    <row r="325" spans="1:3" x14ac:dyDescent="0.25">
      <c r="A325">
        <f>IF('Insurance Main Data'!F325="southeast",0,IF('Insurance Main Data'!F325="southwest",1,IF('Insurance Main Data'!F325="northwest",2,IF('Insurance Main Data'!F325="northeast",3,))))</f>
        <v>3</v>
      </c>
      <c r="B325">
        <f>VLOOKUP('Insurance Main Data'!B325,$D$2:$E$3,2,)</f>
        <v>1</v>
      </c>
      <c r="C325">
        <f>IF('Insurance Main Data'!E325="yes",0,IF('Insurance Main Data'!E325="no",1,))</f>
        <v>1</v>
      </c>
    </row>
    <row r="326" spans="1:3" x14ac:dyDescent="0.25">
      <c r="A326">
        <f>IF('Insurance Main Data'!F326="southeast",0,IF('Insurance Main Data'!F326="southwest",1,IF('Insurance Main Data'!F326="northwest",2,IF('Insurance Main Data'!F326="northeast",3,))))</f>
        <v>1</v>
      </c>
      <c r="B326">
        <f>VLOOKUP('Insurance Main Data'!B326,$D$2:$E$3,2,)</f>
        <v>1</v>
      </c>
      <c r="C326">
        <f>IF('Insurance Main Data'!E326="yes",0,IF('Insurance Main Data'!E326="no",1,))</f>
        <v>1</v>
      </c>
    </row>
    <row r="327" spans="1:3" x14ac:dyDescent="0.25">
      <c r="A327">
        <f>IF('Insurance Main Data'!F327="southeast",0,IF('Insurance Main Data'!F327="southwest",1,IF('Insurance Main Data'!F327="northwest",2,IF('Insurance Main Data'!F327="northeast",3,))))</f>
        <v>3</v>
      </c>
      <c r="B327">
        <f>VLOOKUP('Insurance Main Data'!B327,$D$2:$E$3,2,)</f>
        <v>1</v>
      </c>
      <c r="C327">
        <f>IF('Insurance Main Data'!E327="yes",0,IF('Insurance Main Data'!E327="no",1,))</f>
        <v>1</v>
      </c>
    </row>
    <row r="328" spans="1:3" x14ac:dyDescent="0.25">
      <c r="A328">
        <f>IF('Insurance Main Data'!F328="southeast",0,IF('Insurance Main Data'!F328="southwest",1,IF('Insurance Main Data'!F328="northwest",2,IF('Insurance Main Data'!F328="northeast",3,))))</f>
        <v>0</v>
      </c>
      <c r="B328">
        <f>VLOOKUP('Insurance Main Data'!B328,$D$2:$E$3,2,)</f>
        <v>0</v>
      </c>
      <c r="C328">
        <f>IF('Insurance Main Data'!E328="yes",0,IF('Insurance Main Data'!E328="no",1,))</f>
        <v>1</v>
      </c>
    </row>
    <row r="329" spans="1:3" x14ac:dyDescent="0.25">
      <c r="A329">
        <f>IF('Insurance Main Data'!F329="southeast",0,IF('Insurance Main Data'!F329="southwest",1,IF('Insurance Main Data'!F329="northwest",2,IF('Insurance Main Data'!F329="northeast",3,))))</f>
        <v>2</v>
      </c>
      <c r="B329">
        <f>VLOOKUP('Insurance Main Data'!B329,$D$2:$E$3,2,)</f>
        <v>1</v>
      </c>
      <c r="C329">
        <f>IF('Insurance Main Data'!E329="yes",0,IF('Insurance Main Data'!E329="no",1,))</f>
        <v>0</v>
      </c>
    </row>
    <row r="330" spans="1:3" x14ac:dyDescent="0.25">
      <c r="A330">
        <f>IF('Insurance Main Data'!F330="southeast",0,IF('Insurance Main Data'!F330="southwest",1,IF('Insurance Main Data'!F330="northwest",2,IF('Insurance Main Data'!F330="northeast",3,))))</f>
        <v>1</v>
      </c>
      <c r="B330">
        <f>VLOOKUP('Insurance Main Data'!B330,$D$2:$E$3,2,)</f>
        <v>0</v>
      </c>
      <c r="C330">
        <f>IF('Insurance Main Data'!E330="yes",0,IF('Insurance Main Data'!E330="no",1,))</f>
        <v>0</v>
      </c>
    </row>
    <row r="331" spans="1:3" x14ac:dyDescent="0.25">
      <c r="A331">
        <f>IF('Insurance Main Data'!F331="southeast",0,IF('Insurance Main Data'!F331="southwest",1,IF('Insurance Main Data'!F331="northwest",2,IF('Insurance Main Data'!F331="northeast",3,))))</f>
        <v>1</v>
      </c>
      <c r="B331">
        <f>VLOOKUP('Insurance Main Data'!B331,$D$2:$E$3,2,)</f>
        <v>1</v>
      </c>
      <c r="C331">
        <f>IF('Insurance Main Data'!E331="yes",0,IF('Insurance Main Data'!E331="no",1,))</f>
        <v>1</v>
      </c>
    </row>
    <row r="332" spans="1:3" x14ac:dyDescent="0.25">
      <c r="A332">
        <f>IF('Insurance Main Data'!F332="southeast",0,IF('Insurance Main Data'!F332="southwest",1,IF('Insurance Main Data'!F332="northwest",2,IF('Insurance Main Data'!F332="northeast",3,))))</f>
        <v>3</v>
      </c>
      <c r="B332">
        <f>VLOOKUP('Insurance Main Data'!B332,$D$2:$E$3,2,)</f>
        <v>0</v>
      </c>
      <c r="C332">
        <f>IF('Insurance Main Data'!E332="yes",0,IF('Insurance Main Data'!E332="no",1,))</f>
        <v>0</v>
      </c>
    </row>
    <row r="333" spans="1:3" x14ac:dyDescent="0.25">
      <c r="A333">
        <f>IF('Insurance Main Data'!F333="southeast",0,IF('Insurance Main Data'!F333="southwest",1,IF('Insurance Main Data'!F333="northwest",2,IF('Insurance Main Data'!F333="northeast",3,))))</f>
        <v>2</v>
      </c>
      <c r="B333">
        <f>VLOOKUP('Insurance Main Data'!B333,$D$2:$E$3,2,)</f>
        <v>1</v>
      </c>
      <c r="C333">
        <f>IF('Insurance Main Data'!E333="yes",0,IF('Insurance Main Data'!E333="no",1,))</f>
        <v>0</v>
      </c>
    </row>
    <row r="334" spans="1:3" x14ac:dyDescent="0.25">
      <c r="A334">
        <f>IF('Insurance Main Data'!F334="southeast",0,IF('Insurance Main Data'!F334="southwest",1,IF('Insurance Main Data'!F334="northwest",2,IF('Insurance Main Data'!F334="northeast",3,))))</f>
        <v>2</v>
      </c>
      <c r="B334">
        <f>VLOOKUP('Insurance Main Data'!B334,$D$2:$E$3,2,)</f>
        <v>0</v>
      </c>
      <c r="C334">
        <f>IF('Insurance Main Data'!E334="yes",0,IF('Insurance Main Data'!E334="no",1,))</f>
        <v>1</v>
      </c>
    </row>
    <row r="335" spans="1:3" x14ac:dyDescent="0.25">
      <c r="A335">
        <f>IF('Insurance Main Data'!F335="southeast",0,IF('Insurance Main Data'!F335="southwest",1,IF('Insurance Main Data'!F335="northwest",2,IF('Insurance Main Data'!F335="northeast",3,))))</f>
        <v>3</v>
      </c>
      <c r="B335">
        <f>VLOOKUP('Insurance Main Data'!B335,$D$2:$E$3,2,)</f>
        <v>0</v>
      </c>
      <c r="C335">
        <f>IF('Insurance Main Data'!E335="yes",0,IF('Insurance Main Data'!E335="no",1,))</f>
        <v>1</v>
      </c>
    </row>
    <row r="336" spans="1:3" x14ac:dyDescent="0.25">
      <c r="A336">
        <f>IF('Insurance Main Data'!F336="southeast",0,IF('Insurance Main Data'!F336="southwest",1,IF('Insurance Main Data'!F336="northwest",2,IF('Insurance Main Data'!F336="northeast",3,))))</f>
        <v>3</v>
      </c>
      <c r="B336">
        <f>VLOOKUP('Insurance Main Data'!B336,$D$2:$E$3,2,)</f>
        <v>0</v>
      </c>
      <c r="C336">
        <f>IF('Insurance Main Data'!E336="yes",0,IF('Insurance Main Data'!E336="no",1,))</f>
        <v>1</v>
      </c>
    </row>
    <row r="337" spans="1:3" x14ac:dyDescent="0.25">
      <c r="A337">
        <f>IF('Insurance Main Data'!F337="southeast",0,IF('Insurance Main Data'!F337="southwest",1,IF('Insurance Main Data'!F337="northwest",2,IF('Insurance Main Data'!F337="northeast",3,))))</f>
        <v>1</v>
      </c>
      <c r="B337">
        <f>VLOOKUP('Insurance Main Data'!B337,$D$2:$E$3,2,)</f>
        <v>1</v>
      </c>
      <c r="C337">
        <f>IF('Insurance Main Data'!E337="yes",0,IF('Insurance Main Data'!E337="no",1,))</f>
        <v>1</v>
      </c>
    </row>
    <row r="338" spans="1:3" x14ac:dyDescent="0.25">
      <c r="A338">
        <f>IF('Insurance Main Data'!F338="southeast",0,IF('Insurance Main Data'!F338="southwest",1,IF('Insurance Main Data'!F338="northwest",2,IF('Insurance Main Data'!F338="northeast",3,))))</f>
        <v>0</v>
      </c>
      <c r="B338">
        <f>VLOOKUP('Insurance Main Data'!B338,$D$2:$E$3,2,)</f>
        <v>1</v>
      </c>
      <c r="C338">
        <f>IF('Insurance Main Data'!E338="yes",0,IF('Insurance Main Data'!E338="no",1,))</f>
        <v>1</v>
      </c>
    </row>
    <row r="339" spans="1:3" x14ac:dyDescent="0.25">
      <c r="A339">
        <f>IF('Insurance Main Data'!F339="southeast",0,IF('Insurance Main Data'!F339="southwest",1,IF('Insurance Main Data'!F339="northwest",2,IF('Insurance Main Data'!F339="northeast",3,))))</f>
        <v>2</v>
      </c>
      <c r="B339">
        <f>VLOOKUP('Insurance Main Data'!B339,$D$2:$E$3,2,)</f>
        <v>1</v>
      </c>
      <c r="C339">
        <f>IF('Insurance Main Data'!E339="yes",0,IF('Insurance Main Data'!E339="no",1,))</f>
        <v>1</v>
      </c>
    </row>
    <row r="340" spans="1:3" x14ac:dyDescent="0.25">
      <c r="A340">
        <f>IF('Insurance Main Data'!F340="southeast",0,IF('Insurance Main Data'!F340="southwest",1,IF('Insurance Main Data'!F340="northwest",2,IF('Insurance Main Data'!F340="northeast",3,))))</f>
        <v>3</v>
      </c>
      <c r="B340">
        <f>VLOOKUP('Insurance Main Data'!B340,$D$2:$E$3,2,)</f>
        <v>1</v>
      </c>
      <c r="C340">
        <f>IF('Insurance Main Data'!E340="yes",0,IF('Insurance Main Data'!E340="no",1,))</f>
        <v>0</v>
      </c>
    </row>
    <row r="341" spans="1:3" x14ac:dyDescent="0.25">
      <c r="A341">
        <f>IF('Insurance Main Data'!F341="southeast",0,IF('Insurance Main Data'!F341="southwest",1,IF('Insurance Main Data'!F341="northwest",2,IF('Insurance Main Data'!F341="northeast",3,))))</f>
        <v>0</v>
      </c>
      <c r="B341">
        <f>VLOOKUP('Insurance Main Data'!B341,$D$2:$E$3,2,)</f>
        <v>0</v>
      </c>
      <c r="C341">
        <f>IF('Insurance Main Data'!E341="yes",0,IF('Insurance Main Data'!E341="no",1,))</f>
        <v>1</v>
      </c>
    </row>
    <row r="342" spans="1:3" x14ac:dyDescent="0.25">
      <c r="A342">
        <f>IF('Insurance Main Data'!F342="southeast",0,IF('Insurance Main Data'!F342="southwest",1,IF('Insurance Main Data'!F342="northwest",2,IF('Insurance Main Data'!F342="northeast",3,))))</f>
        <v>1</v>
      </c>
      <c r="B342">
        <f>VLOOKUP('Insurance Main Data'!B342,$D$2:$E$3,2,)</f>
        <v>0</v>
      </c>
      <c r="C342">
        <f>IF('Insurance Main Data'!E342="yes",0,IF('Insurance Main Data'!E342="no",1,))</f>
        <v>1</v>
      </c>
    </row>
    <row r="343" spans="1:3" x14ac:dyDescent="0.25">
      <c r="A343">
        <f>IF('Insurance Main Data'!F343="southeast",0,IF('Insurance Main Data'!F343="southwest",1,IF('Insurance Main Data'!F343="northwest",2,IF('Insurance Main Data'!F343="northeast",3,))))</f>
        <v>2</v>
      </c>
      <c r="B343">
        <f>VLOOKUP('Insurance Main Data'!B343,$D$2:$E$3,2,)</f>
        <v>1</v>
      </c>
      <c r="C343">
        <f>IF('Insurance Main Data'!E343="yes",0,IF('Insurance Main Data'!E343="no",1,))</f>
        <v>1</v>
      </c>
    </row>
    <row r="344" spans="1:3" x14ac:dyDescent="0.25">
      <c r="A344">
        <f>IF('Insurance Main Data'!F344="southeast",0,IF('Insurance Main Data'!F344="southwest",1,IF('Insurance Main Data'!F344="northwest",2,IF('Insurance Main Data'!F344="northeast",3,))))</f>
        <v>3</v>
      </c>
      <c r="B344">
        <f>VLOOKUP('Insurance Main Data'!B344,$D$2:$E$3,2,)</f>
        <v>0</v>
      </c>
      <c r="C344">
        <f>IF('Insurance Main Data'!E344="yes",0,IF('Insurance Main Data'!E344="no",1,))</f>
        <v>1</v>
      </c>
    </row>
    <row r="345" spans="1:3" x14ac:dyDescent="0.25">
      <c r="A345">
        <f>IF('Insurance Main Data'!F345="southeast",0,IF('Insurance Main Data'!F345="southwest",1,IF('Insurance Main Data'!F345="northwest",2,IF('Insurance Main Data'!F345="northeast",3,))))</f>
        <v>3</v>
      </c>
      <c r="B345">
        <f>VLOOKUP('Insurance Main Data'!B345,$D$2:$E$3,2,)</f>
        <v>1</v>
      </c>
      <c r="C345">
        <f>IF('Insurance Main Data'!E345="yes",0,IF('Insurance Main Data'!E345="no",1,))</f>
        <v>1</v>
      </c>
    </row>
    <row r="346" spans="1:3" x14ac:dyDescent="0.25">
      <c r="A346">
        <f>IF('Insurance Main Data'!F346="southeast",0,IF('Insurance Main Data'!F346="southwest",1,IF('Insurance Main Data'!F346="northwest",2,IF('Insurance Main Data'!F346="northeast",3,))))</f>
        <v>0</v>
      </c>
      <c r="B346">
        <f>VLOOKUP('Insurance Main Data'!B346,$D$2:$E$3,2,)</f>
        <v>0</v>
      </c>
      <c r="C346">
        <f>IF('Insurance Main Data'!E346="yes",0,IF('Insurance Main Data'!E346="no",1,))</f>
        <v>1</v>
      </c>
    </row>
    <row r="347" spans="1:3" x14ac:dyDescent="0.25">
      <c r="A347">
        <f>IF('Insurance Main Data'!F347="southeast",0,IF('Insurance Main Data'!F347="southwest",1,IF('Insurance Main Data'!F347="northwest",2,IF('Insurance Main Data'!F347="northeast",3,))))</f>
        <v>0</v>
      </c>
      <c r="B347">
        <f>VLOOKUP('Insurance Main Data'!B347,$D$2:$E$3,2,)</f>
        <v>0</v>
      </c>
      <c r="C347">
        <f>IF('Insurance Main Data'!E347="yes",0,IF('Insurance Main Data'!E347="no",1,))</f>
        <v>1</v>
      </c>
    </row>
    <row r="348" spans="1:3" x14ac:dyDescent="0.25">
      <c r="A348">
        <f>IF('Insurance Main Data'!F348="southeast",0,IF('Insurance Main Data'!F348="southwest",1,IF('Insurance Main Data'!F348="northwest",2,IF('Insurance Main Data'!F348="northeast",3,))))</f>
        <v>0</v>
      </c>
      <c r="B348">
        <f>VLOOKUP('Insurance Main Data'!B348,$D$2:$E$3,2,)</f>
        <v>1</v>
      </c>
      <c r="C348">
        <f>IF('Insurance Main Data'!E348="yes",0,IF('Insurance Main Data'!E348="no",1,))</f>
        <v>1</v>
      </c>
    </row>
    <row r="349" spans="1:3" x14ac:dyDescent="0.25">
      <c r="A349">
        <f>IF('Insurance Main Data'!F349="southeast",0,IF('Insurance Main Data'!F349="southwest",1,IF('Insurance Main Data'!F349="northwest",2,IF('Insurance Main Data'!F349="northeast",3,))))</f>
        <v>3</v>
      </c>
      <c r="B349">
        <f>VLOOKUP('Insurance Main Data'!B349,$D$2:$E$3,2,)</f>
        <v>1</v>
      </c>
      <c r="C349">
        <f>IF('Insurance Main Data'!E349="yes",0,IF('Insurance Main Data'!E349="no",1,))</f>
        <v>1</v>
      </c>
    </row>
    <row r="350" spans="1:3" x14ac:dyDescent="0.25">
      <c r="A350">
        <f>IF('Insurance Main Data'!F350="southeast",0,IF('Insurance Main Data'!F350="southwest",1,IF('Insurance Main Data'!F350="northwest",2,IF('Insurance Main Data'!F350="northeast",3,))))</f>
        <v>0</v>
      </c>
      <c r="B350">
        <f>VLOOKUP('Insurance Main Data'!B350,$D$2:$E$3,2,)</f>
        <v>0</v>
      </c>
      <c r="C350">
        <f>IF('Insurance Main Data'!E350="yes",0,IF('Insurance Main Data'!E350="no",1,))</f>
        <v>1</v>
      </c>
    </row>
    <row r="351" spans="1:3" x14ac:dyDescent="0.25">
      <c r="A351">
        <f>IF('Insurance Main Data'!F351="southeast",0,IF('Insurance Main Data'!F351="southwest",1,IF('Insurance Main Data'!F351="northwest",2,IF('Insurance Main Data'!F351="northeast",3,))))</f>
        <v>2</v>
      </c>
      <c r="B351">
        <f>VLOOKUP('Insurance Main Data'!B351,$D$2:$E$3,2,)</f>
        <v>1</v>
      </c>
      <c r="C351">
        <f>IF('Insurance Main Data'!E351="yes",0,IF('Insurance Main Data'!E351="no",1,))</f>
        <v>1</v>
      </c>
    </row>
    <row r="352" spans="1:3" x14ac:dyDescent="0.25">
      <c r="A352">
        <f>IF('Insurance Main Data'!F352="southeast",0,IF('Insurance Main Data'!F352="southwest",1,IF('Insurance Main Data'!F352="northwest",2,IF('Insurance Main Data'!F352="northeast",3,))))</f>
        <v>2</v>
      </c>
      <c r="B352">
        <f>VLOOKUP('Insurance Main Data'!B352,$D$2:$E$3,2,)</f>
        <v>0</v>
      </c>
      <c r="C352">
        <f>IF('Insurance Main Data'!E352="yes",0,IF('Insurance Main Data'!E352="no",1,))</f>
        <v>1</v>
      </c>
    </row>
    <row r="353" spans="1:3" x14ac:dyDescent="0.25">
      <c r="A353">
        <f>IF('Insurance Main Data'!F353="southeast",0,IF('Insurance Main Data'!F353="southwest",1,IF('Insurance Main Data'!F353="northwest",2,IF('Insurance Main Data'!F353="northeast",3,))))</f>
        <v>1</v>
      </c>
      <c r="B353">
        <f>VLOOKUP('Insurance Main Data'!B353,$D$2:$E$3,2,)</f>
        <v>0</v>
      </c>
      <c r="C353">
        <f>IF('Insurance Main Data'!E353="yes",0,IF('Insurance Main Data'!E353="no",1,))</f>
        <v>1</v>
      </c>
    </row>
    <row r="354" spans="1:3" x14ac:dyDescent="0.25">
      <c r="A354">
        <f>IF('Insurance Main Data'!F354="southeast",0,IF('Insurance Main Data'!F354="southwest",1,IF('Insurance Main Data'!F354="northwest",2,IF('Insurance Main Data'!F354="northeast",3,))))</f>
        <v>1</v>
      </c>
      <c r="B354">
        <f>VLOOKUP('Insurance Main Data'!B354,$D$2:$E$3,2,)</f>
        <v>0</v>
      </c>
      <c r="C354">
        <f>IF('Insurance Main Data'!E354="yes",0,IF('Insurance Main Data'!E354="no",1,))</f>
        <v>1</v>
      </c>
    </row>
    <row r="355" spans="1:3" x14ac:dyDescent="0.25">
      <c r="A355">
        <f>IF('Insurance Main Data'!F355="southeast",0,IF('Insurance Main Data'!F355="southwest",1,IF('Insurance Main Data'!F355="northwest",2,IF('Insurance Main Data'!F355="northeast",3,))))</f>
        <v>3</v>
      </c>
      <c r="B355">
        <f>VLOOKUP('Insurance Main Data'!B355,$D$2:$E$3,2,)</f>
        <v>1</v>
      </c>
      <c r="C355">
        <f>IF('Insurance Main Data'!E355="yes",0,IF('Insurance Main Data'!E355="no",1,))</f>
        <v>1</v>
      </c>
    </row>
    <row r="356" spans="1:3" x14ac:dyDescent="0.25">
      <c r="A356">
        <f>IF('Insurance Main Data'!F356="southeast",0,IF('Insurance Main Data'!F356="southwest",1,IF('Insurance Main Data'!F356="northwest",2,IF('Insurance Main Data'!F356="northeast",3,))))</f>
        <v>0</v>
      </c>
      <c r="B356">
        <f>VLOOKUP('Insurance Main Data'!B356,$D$2:$E$3,2,)</f>
        <v>0</v>
      </c>
      <c r="C356">
        <f>IF('Insurance Main Data'!E356="yes",0,IF('Insurance Main Data'!E356="no",1,))</f>
        <v>1</v>
      </c>
    </row>
    <row r="357" spans="1:3" x14ac:dyDescent="0.25">
      <c r="A357">
        <f>IF('Insurance Main Data'!F357="southeast",0,IF('Insurance Main Data'!F357="southwest",1,IF('Insurance Main Data'!F357="northwest",2,IF('Insurance Main Data'!F357="northeast",3,))))</f>
        <v>1</v>
      </c>
      <c r="B357">
        <f>VLOOKUP('Insurance Main Data'!B357,$D$2:$E$3,2,)</f>
        <v>1</v>
      </c>
      <c r="C357">
        <f>IF('Insurance Main Data'!E357="yes",0,IF('Insurance Main Data'!E357="no",1,))</f>
        <v>1</v>
      </c>
    </row>
    <row r="358" spans="1:3" x14ac:dyDescent="0.25">
      <c r="A358">
        <f>IF('Insurance Main Data'!F358="southeast",0,IF('Insurance Main Data'!F358="southwest",1,IF('Insurance Main Data'!F358="northwest",2,IF('Insurance Main Data'!F358="northeast",3,))))</f>
        <v>0</v>
      </c>
      <c r="B358">
        <f>VLOOKUP('Insurance Main Data'!B358,$D$2:$E$3,2,)</f>
        <v>1</v>
      </c>
      <c r="C358">
        <f>IF('Insurance Main Data'!E358="yes",0,IF('Insurance Main Data'!E358="no",1,))</f>
        <v>1</v>
      </c>
    </row>
    <row r="359" spans="1:3" x14ac:dyDescent="0.25">
      <c r="A359">
        <f>IF('Insurance Main Data'!F359="southeast",0,IF('Insurance Main Data'!F359="southwest",1,IF('Insurance Main Data'!F359="northwest",2,IF('Insurance Main Data'!F359="northeast",3,))))</f>
        <v>2</v>
      </c>
      <c r="B359">
        <f>VLOOKUP('Insurance Main Data'!B359,$D$2:$E$3,2,)</f>
        <v>1</v>
      </c>
      <c r="C359">
        <f>IF('Insurance Main Data'!E359="yes",0,IF('Insurance Main Data'!E359="no",1,))</f>
        <v>1</v>
      </c>
    </row>
    <row r="360" spans="1:3" x14ac:dyDescent="0.25">
      <c r="A360">
        <f>IF('Insurance Main Data'!F360="southeast",0,IF('Insurance Main Data'!F360="southwest",1,IF('Insurance Main Data'!F360="northwest",2,IF('Insurance Main Data'!F360="northeast",3,))))</f>
        <v>0</v>
      </c>
      <c r="B360">
        <f>VLOOKUP('Insurance Main Data'!B360,$D$2:$E$3,2,)</f>
        <v>1</v>
      </c>
      <c r="C360">
        <f>IF('Insurance Main Data'!E360="yes",0,IF('Insurance Main Data'!E360="no",1,))</f>
        <v>1</v>
      </c>
    </row>
    <row r="361" spans="1:3" x14ac:dyDescent="0.25">
      <c r="A361">
        <f>IF('Insurance Main Data'!F361="southeast",0,IF('Insurance Main Data'!F361="southwest",1,IF('Insurance Main Data'!F361="northwest",2,IF('Insurance Main Data'!F361="northeast",3,))))</f>
        <v>0</v>
      </c>
      <c r="B361">
        <f>VLOOKUP('Insurance Main Data'!B361,$D$2:$E$3,2,)</f>
        <v>0</v>
      </c>
      <c r="C361">
        <f>IF('Insurance Main Data'!E361="yes",0,IF('Insurance Main Data'!E361="no",1,))</f>
        <v>1</v>
      </c>
    </row>
    <row r="362" spans="1:3" x14ac:dyDescent="0.25">
      <c r="A362">
        <f>IF('Insurance Main Data'!F362="southeast",0,IF('Insurance Main Data'!F362="southwest",1,IF('Insurance Main Data'!F362="northwest",2,IF('Insurance Main Data'!F362="northeast",3,))))</f>
        <v>3</v>
      </c>
      <c r="B362">
        <f>VLOOKUP('Insurance Main Data'!B362,$D$2:$E$3,2,)</f>
        <v>0</v>
      </c>
      <c r="C362">
        <f>IF('Insurance Main Data'!E362="yes",0,IF('Insurance Main Data'!E362="no",1,))</f>
        <v>1</v>
      </c>
    </row>
    <row r="363" spans="1:3" x14ac:dyDescent="0.25">
      <c r="A363">
        <f>IF('Insurance Main Data'!F363="southeast",0,IF('Insurance Main Data'!F363="southwest",1,IF('Insurance Main Data'!F363="northwest",2,IF('Insurance Main Data'!F363="northeast",3,))))</f>
        <v>1</v>
      </c>
      <c r="B363">
        <f>VLOOKUP('Insurance Main Data'!B363,$D$2:$E$3,2,)</f>
        <v>1</v>
      </c>
      <c r="C363">
        <f>IF('Insurance Main Data'!E363="yes",0,IF('Insurance Main Data'!E363="no",1,))</f>
        <v>1</v>
      </c>
    </row>
    <row r="364" spans="1:3" x14ac:dyDescent="0.25">
      <c r="A364">
        <f>IF('Insurance Main Data'!F364="southeast",0,IF('Insurance Main Data'!F364="southwest",1,IF('Insurance Main Data'!F364="northwest",2,IF('Insurance Main Data'!F364="northeast",3,))))</f>
        <v>1</v>
      </c>
      <c r="B364">
        <f>VLOOKUP('Insurance Main Data'!B364,$D$2:$E$3,2,)</f>
        <v>0</v>
      </c>
      <c r="C364">
        <f>IF('Insurance Main Data'!E364="yes",0,IF('Insurance Main Data'!E364="no",1,))</f>
        <v>0</v>
      </c>
    </row>
    <row r="365" spans="1:3" x14ac:dyDescent="0.25">
      <c r="A365">
        <f>IF('Insurance Main Data'!F365="southeast",0,IF('Insurance Main Data'!F365="southwest",1,IF('Insurance Main Data'!F365="northwest",2,IF('Insurance Main Data'!F365="northeast",3,))))</f>
        <v>1</v>
      </c>
      <c r="B365">
        <f>VLOOKUP('Insurance Main Data'!B365,$D$2:$E$3,2,)</f>
        <v>0</v>
      </c>
      <c r="C365">
        <f>IF('Insurance Main Data'!E365="yes",0,IF('Insurance Main Data'!E365="no",1,))</f>
        <v>1</v>
      </c>
    </row>
    <row r="366" spans="1:3" x14ac:dyDescent="0.25">
      <c r="A366">
        <f>IF('Insurance Main Data'!F366="southeast",0,IF('Insurance Main Data'!F366="southwest",1,IF('Insurance Main Data'!F366="northwest",2,IF('Insurance Main Data'!F366="northeast",3,))))</f>
        <v>0</v>
      </c>
      <c r="B366">
        <f>VLOOKUP('Insurance Main Data'!B366,$D$2:$E$3,2,)</f>
        <v>0</v>
      </c>
      <c r="C366">
        <f>IF('Insurance Main Data'!E366="yes",0,IF('Insurance Main Data'!E366="no",1,))</f>
        <v>1</v>
      </c>
    </row>
    <row r="367" spans="1:3" x14ac:dyDescent="0.25">
      <c r="A367">
        <f>IF('Insurance Main Data'!F367="southeast",0,IF('Insurance Main Data'!F367="southwest",1,IF('Insurance Main Data'!F367="northwest",2,IF('Insurance Main Data'!F367="northeast",3,))))</f>
        <v>3</v>
      </c>
      <c r="B367">
        <f>VLOOKUP('Insurance Main Data'!B367,$D$2:$E$3,2,)</f>
        <v>0</v>
      </c>
      <c r="C367">
        <f>IF('Insurance Main Data'!E367="yes",0,IF('Insurance Main Data'!E367="no",1,))</f>
        <v>1</v>
      </c>
    </row>
    <row r="368" spans="1:3" x14ac:dyDescent="0.25">
      <c r="A368">
        <f>IF('Insurance Main Data'!F368="southeast",0,IF('Insurance Main Data'!F368="southwest",1,IF('Insurance Main Data'!F368="northwest",2,IF('Insurance Main Data'!F368="northeast",3,))))</f>
        <v>3</v>
      </c>
      <c r="B368">
        <f>VLOOKUP('Insurance Main Data'!B368,$D$2:$E$3,2,)</f>
        <v>0</v>
      </c>
      <c r="C368">
        <f>IF('Insurance Main Data'!E368="yes",0,IF('Insurance Main Data'!E368="no",1,))</f>
        <v>1</v>
      </c>
    </row>
    <row r="369" spans="1:3" x14ac:dyDescent="0.25">
      <c r="A369">
        <f>IF('Insurance Main Data'!F369="southeast",0,IF('Insurance Main Data'!F369="southwest",1,IF('Insurance Main Data'!F369="northwest",2,IF('Insurance Main Data'!F369="northeast",3,))))</f>
        <v>2</v>
      </c>
      <c r="B369">
        <f>VLOOKUP('Insurance Main Data'!B369,$D$2:$E$3,2,)</f>
        <v>0</v>
      </c>
      <c r="C369">
        <f>IF('Insurance Main Data'!E369="yes",0,IF('Insurance Main Data'!E369="no",1,))</f>
        <v>1</v>
      </c>
    </row>
    <row r="370" spans="1:3" x14ac:dyDescent="0.25">
      <c r="A370">
        <f>IF('Insurance Main Data'!F370="southeast",0,IF('Insurance Main Data'!F370="southwest",1,IF('Insurance Main Data'!F370="northwest",2,IF('Insurance Main Data'!F370="northeast",3,))))</f>
        <v>2</v>
      </c>
      <c r="B370">
        <f>VLOOKUP('Insurance Main Data'!B370,$D$2:$E$3,2,)</f>
        <v>1</v>
      </c>
      <c r="C370">
        <f>IF('Insurance Main Data'!E370="yes",0,IF('Insurance Main Data'!E370="no",1,))</f>
        <v>1</v>
      </c>
    </row>
    <row r="371" spans="1:3" x14ac:dyDescent="0.25">
      <c r="A371">
        <f>IF('Insurance Main Data'!F371="southeast",0,IF('Insurance Main Data'!F371="southwest",1,IF('Insurance Main Data'!F371="northwest",2,IF('Insurance Main Data'!F371="northeast",3,))))</f>
        <v>3</v>
      </c>
      <c r="B371">
        <f>VLOOKUP('Insurance Main Data'!B371,$D$2:$E$3,2,)</f>
        <v>1</v>
      </c>
      <c r="C371">
        <f>IF('Insurance Main Data'!E371="yes",0,IF('Insurance Main Data'!E371="no",1,))</f>
        <v>1</v>
      </c>
    </row>
    <row r="372" spans="1:3" x14ac:dyDescent="0.25">
      <c r="A372">
        <f>IF('Insurance Main Data'!F372="southeast",0,IF('Insurance Main Data'!F372="southwest",1,IF('Insurance Main Data'!F372="northwest",2,IF('Insurance Main Data'!F372="northeast",3,))))</f>
        <v>2</v>
      </c>
      <c r="B372">
        <f>VLOOKUP('Insurance Main Data'!B372,$D$2:$E$3,2,)</f>
        <v>0</v>
      </c>
      <c r="C372">
        <f>IF('Insurance Main Data'!E372="yes",0,IF('Insurance Main Data'!E372="no",1,))</f>
        <v>1</v>
      </c>
    </row>
    <row r="373" spans="1:3" x14ac:dyDescent="0.25">
      <c r="A373">
        <f>IF('Insurance Main Data'!F373="southeast",0,IF('Insurance Main Data'!F373="southwest",1,IF('Insurance Main Data'!F373="northwest",2,IF('Insurance Main Data'!F373="northeast",3,))))</f>
        <v>3</v>
      </c>
      <c r="B373">
        <f>VLOOKUP('Insurance Main Data'!B373,$D$2:$E$3,2,)</f>
        <v>0</v>
      </c>
      <c r="C373">
        <f>IF('Insurance Main Data'!E373="yes",0,IF('Insurance Main Data'!E373="no",1,))</f>
        <v>1</v>
      </c>
    </row>
    <row r="374" spans="1:3" x14ac:dyDescent="0.25">
      <c r="A374">
        <f>IF('Insurance Main Data'!F374="southeast",0,IF('Insurance Main Data'!F374="southwest",1,IF('Insurance Main Data'!F374="northwest",2,IF('Insurance Main Data'!F374="northeast",3,))))</f>
        <v>3</v>
      </c>
      <c r="B374">
        <f>VLOOKUP('Insurance Main Data'!B374,$D$2:$E$3,2,)</f>
        <v>0</v>
      </c>
      <c r="C374">
        <f>IF('Insurance Main Data'!E374="yes",0,IF('Insurance Main Data'!E374="no",1,))</f>
        <v>1</v>
      </c>
    </row>
    <row r="375" spans="1:3" x14ac:dyDescent="0.25">
      <c r="A375">
        <f>IF('Insurance Main Data'!F375="southeast",0,IF('Insurance Main Data'!F375="southwest",1,IF('Insurance Main Data'!F375="northwest",2,IF('Insurance Main Data'!F375="northeast",3,))))</f>
        <v>1</v>
      </c>
      <c r="B375">
        <f>VLOOKUP('Insurance Main Data'!B375,$D$2:$E$3,2,)</f>
        <v>1</v>
      </c>
      <c r="C375">
        <f>IF('Insurance Main Data'!E375="yes",0,IF('Insurance Main Data'!E375="no",1,))</f>
        <v>0</v>
      </c>
    </row>
    <row r="376" spans="1:3" x14ac:dyDescent="0.25">
      <c r="A376">
        <f>IF('Insurance Main Data'!F376="southeast",0,IF('Insurance Main Data'!F376="southwest",1,IF('Insurance Main Data'!F376="northwest",2,IF('Insurance Main Data'!F376="northeast",3,))))</f>
        <v>0</v>
      </c>
      <c r="B376">
        <f>VLOOKUP('Insurance Main Data'!B376,$D$2:$E$3,2,)</f>
        <v>1</v>
      </c>
      <c r="C376">
        <f>IF('Insurance Main Data'!E376="yes",0,IF('Insurance Main Data'!E376="no",1,))</f>
        <v>1</v>
      </c>
    </row>
    <row r="377" spans="1:3" x14ac:dyDescent="0.25">
      <c r="A377">
        <f>IF('Insurance Main Data'!F377="southeast",0,IF('Insurance Main Data'!F377="southwest",1,IF('Insurance Main Data'!F377="northwest",2,IF('Insurance Main Data'!F377="northeast",3,))))</f>
        <v>2</v>
      </c>
      <c r="B377">
        <f>VLOOKUP('Insurance Main Data'!B377,$D$2:$E$3,2,)</f>
        <v>0</v>
      </c>
      <c r="C377">
        <f>IF('Insurance Main Data'!E377="yes",0,IF('Insurance Main Data'!E377="no",1,))</f>
        <v>0</v>
      </c>
    </row>
    <row r="378" spans="1:3" x14ac:dyDescent="0.25">
      <c r="A378">
        <f>IF('Insurance Main Data'!F378="southeast",0,IF('Insurance Main Data'!F378="southwest",1,IF('Insurance Main Data'!F378="northwest",2,IF('Insurance Main Data'!F378="northeast",3,))))</f>
        <v>3</v>
      </c>
      <c r="B378">
        <f>VLOOKUP('Insurance Main Data'!B378,$D$2:$E$3,2,)</f>
        <v>0</v>
      </c>
      <c r="C378">
        <f>IF('Insurance Main Data'!E378="yes",0,IF('Insurance Main Data'!E378="no",1,))</f>
        <v>0</v>
      </c>
    </row>
    <row r="379" spans="1:3" x14ac:dyDescent="0.25">
      <c r="A379">
        <f>IF('Insurance Main Data'!F379="southeast",0,IF('Insurance Main Data'!F379="southwest",1,IF('Insurance Main Data'!F379="northwest",2,IF('Insurance Main Data'!F379="northeast",3,))))</f>
        <v>0</v>
      </c>
      <c r="B379">
        <f>VLOOKUP('Insurance Main Data'!B379,$D$2:$E$3,2,)</f>
        <v>1</v>
      </c>
      <c r="C379">
        <f>IF('Insurance Main Data'!E379="yes",0,IF('Insurance Main Data'!E379="no",1,))</f>
        <v>0</v>
      </c>
    </row>
    <row r="380" spans="1:3" x14ac:dyDescent="0.25">
      <c r="A380">
        <f>IF('Insurance Main Data'!F380="southeast",0,IF('Insurance Main Data'!F380="southwest",1,IF('Insurance Main Data'!F380="northwest",2,IF('Insurance Main Data'!F380="northeast",3,))))</f>
        <v>2</v>
      </c>
      <c r="B380">
        <f>VLOOKUP('Insurance Main Data'!B380,$D$2:$E$3,2,)</f>
        <v>0</v>
      </c>
      <c r="C380">
        <f>IF('Insurance Main Data'!E380="yes",0,IF('Insurance Main Data'!E380="no",1,))</f>
        <v>1</v>
      </c>
    </row>
    <row r="381" spans="1:3" x14ac:dyDescent="0.25">
      <c r="A381">
        <f>IF('Insurance Main Data'!F381="southeast",0,IF('Insurance Main Data'!F381="southwest",1,IF('Insurance Main Data'!F381="northwest",2,IF('Insurance Main Data'!F381="northeast",3,))))</f>
        <v>0</v>
      </c>
      <c r="B381">
        <f>VLOOKUP('Insurance Main Data'!B381,$D$2:$E$3,2,)</f>
        <v>1</v>
      </c>
      <c r="C381">
        <f>IF('Insurance Main Data'!E381="yes",0,IF('Insurance Main Data'!E381="no",1,))</f>
        <v>1</v>
      </c>
    </row>
    <row r="382" spans="1:3" x14ac:dyDescent="0.25">
      <c r="A382">
        <f>IF('Insurance Main Data'!F382="southeast",0,IF('Insurance Main Data'!F382="southwest",1,IF('Insurance Main Data'!F382="northwest",2,IF('Insurance Main Data'!F382="northeast",3,))))</f>
        <v>3</v>
      </c>
      <c r="B382">
        <f>VLOOKUP('Insurance Main Data'!B382,$D$2:$E$3,2,)</f>
        <v>0</v>
      </c>
      <c r="C382">
        <f>IF('Insurance Main Data'!E382="yes",0,IF('Insurance Main Data'!E382="no",1,))</f>
        <v>0</v>
      </c>
    </row>
    <row r="383" spans="1:3" x14ac:dyDescent="0.25">
      <c r="A383">
        <f>IF('Insurance Main Data'!F383="southeast",0,IF('Insurance Main Data'!F383="southwest",1,IF('Insurance Main Data'!F383="northwest",2,IF('Insurance Main Data'!F383="northeast",3,))))</f>
        <v>3</v>
      </c>
      <c r="B383">
        <f>VLOOKUP('Insurance Main Data'!B383,$D$2:$E$3,2,)</f>
        <v>1</v>
      </c>
      <c r="C383">
        <f>IF('Insurance Main Data'!E383="yes",0,IF('Insurance Main Data'!E383="no",1,))</f>
        <v>0</v>
      </c>
    </row>
    <row r="384" spans="1:3" x14ac:dyDescent="0.25">
      <c r="A384">
        <f>IF('Insurance Main Data'!F384="southeast",0,IF('Insurance Main Data'!F384="southwest",1,IF('Insurance Main Data'!F384="northwest",2,IF('Insurance Main Data'!F384="northeast",3,))))</f>
        <v>0</v>
      </c>
      <c r="B384">
        <f>VLOOKUP('Insurance Main Data'!B384,$D$2:$E$3,2,)</f>
        <v>1</v>
      </c>
      <c r="C384">
        <f>IF('Insurance Main Data'!E384="yes",0,IF('Insurance Main Data'!E384="no",1,))</f>
        <v>1</v>
      </c>
    </row>
    <row r="385" spans="1:3" x14ac:dyDescent="0.25">
      <c r="A385">
        <f>IF('Insurance Main Data'!F385="southeast",0,IF('Insurance Main Data'!F385="southwest",1,IF('Insurance Main Data'!F385="northwest",2,IF('Insurance Main Data'!F385="northeast",3,))))</f>
        <v>0</v>
      </c>
      <c r="B385">
        <f>VLOOKUP('Insurance Main Data'!B385,$D$2:$E$3,2,)</f>
        <v>0</v>
      </c>
      <c r="C385">
        <f>IF('Insurance Main Data'!E385="yes",0,IF('Insurance Main Data'!E385="no",1,))</f>
        <v>1</v>
      </c>
    </row>
    <row r="386" spans="1:3" x14ac:dyDescent="0.25">
      <c r="A386">
        <f>IF('Insurance Main Data'!F386="southeast",0,IF('Insurance Main Data'!F386="southwest",1,IF('Insurance Main Data'!F386="northwest",2,IF('Insurance Main Data'!F386="northeast",3,))))</f>
        <v>3</v>
      </c>
      <c r="B386">
        <f>VLOOKUP('Insurance Main Data'!B386,$D$2:$E$3,2,)</f>
        <v>1</v>
      </c>
      <c r="C386">
        <f>IF('Insurance Main Data'!E386="yes",0,IF('Insurance Main Data'!E386="no",1,))</f>
        <v>1</v>
      </c>
    </row>
    <row r="387" spans="1:3" x14ac:dyDescent="0.25">
      <c r="A387">
        <f>IF('Insurance Main Data'!F387="southeast",0,IF('Insurance Main Data'!F387="southwest",1,IF('Insurance Main Data'!F387="northwest",2,IF('Insurance Main Data'!F387="northeast",3,))))</f>
        <v>1</v>
      </c>
      <c r="B387">
        <f>VLOOKUP('Insurance Main Data'!B387,$D$2:$E$3,2,)</f>
        <v>1</v>
      </c>
      <c r="C387">
        <f>IF('Insurance Main Data'!E387="yes",0,IF('Insurance Main Data'!E387="no",1,))</f>
        <v>1</v>
      </c>
    </row>
    <row r="388" spans="1:3" x14ac:dyDescent="0.25">
      <c r="A388">
        <f>IF('Insurance Main Data'!F388="southeast",0,IF('Insurance Main Data'!F388="southwest",1,IF('Insurance Main Data'!F388="northwest",2,IF('Insurance Main Data'!F388="northeast",3,))))</f>
        <v>0</v>
      </c>
      <c r="B388">
        <f>VLOOKUP('Insurance Main Data'!B388,$D$2:$E$3,2,)</f>
        <v>0</v>
      </c>
      <c r="C388">
        <f>IF('Insurance Main Data'!E388="yes",0,IF('Insurance Main Data'!E388="no",1,))</f>
        <v>1</v>
      </c>
    </row>
    <row r="389" spans="1:3" x14ac:dyDescent="0.25">
      <c r="A389">
        <f>IF('Insurance Main Data'!F389="southeast",0,IF('Insurance Main Data'!F389="southwest",1,IF('Insurance Main Data'!F389="northwest",2,IF('Insurance Main Data'!F389="northeast",3,))))</f>
        <v>2</v>
      </c>
      <c r="B389">
        <f>VLOOKUP('Insurance Main Data'!B389,$D$2:$E$3,2,)</f>
        <v>1</v>
      </c>
      <c r="C389">
        <f>IF('Insurance Main Data'!E389="yes",0,IF('Insurance Main Data'!E389="no",1,))</f>
        <v>1</v>
      </c>
    </row>
    <row r="390" spans="1:3" x14ac:dyDescent="0.25">
      <c r="A390">
        <f>IF('Insurance Main Data'!F390="southeast",0,IF('Insurance Main Data'!F390="southwest",1,IF('Insurance Main Data'!F390="northwest",2,IF('Insurance Main Data'!F390="northeast",3,))))</f>
        <v>2</v>
      </c>
      <c r="B390">
        <f>VLOOKUP('Insurance Main Data'!B390,$D$2:$E$3,2,)</f>
        <v>0</v>
      </c>
      <c r="C390">
        <f>IF('Insurance Main Data'!E390="yes",0,IF('Insurance Main Data'!E390="no",1,))</f>
        <v>1</v>
      </c>
    </row>
    <row r="391" spans="1:3" x14ac:dyDescent="0.25">
      <c r="A391">
        <f>IF('Insurance Main Data'!F391="southeast",0,IF('Insurance Main Data'!F391="southwest",1,IF('Insurance Main Data'!F391="northwest",2,IF('Insurance Main Data'!F391="northeast",3,))))</f>
        <v>2</v>
      </c>
      <c r="B391">
        <f>VLOOKUP('Insurance Main Data'!B391,$D$2:$E$3,2,)</f>
        <v>0</v>
      </c>
      <c r="C391">
        <f>IF('Insurance Main Data'!E391="yes",0,IF('Insurance Main Data'!E391="no",1,))</f>
        <v>1</v>
      </c>
    </row>
    <row r="392" spans="1:3" x14ac:dyDescent="0.25">
      <c r="A392">
        <f>IF('Insurance Main Data'!F392="southeast",0,IF('Insurance Main Data'!F392="southwest",1,IF('Insurance Main Data'!F392="northwest",2,IF('Insurance Main Data'!F392="northeast",3,))))</f>
        <v>3</v>
      </c>
      <c r="B392">
        <f>VLOOKUP('Insurance Main Data'!B392,$D$2:$E$3,2,)</f>
        <v>1</v>
      </c>
      <c r="C392">
        <f>IF('Insurance Main Data'!E392="yes",0,IF('Insurance Main Data'!E392="no",1,))</f>
        <v>1</v>
      </c>
    </row>
    <row r="393" spans="1:3" x14ac:dyDescent="0.25">
      <c r="A393">
        <f>IF('Insurance Main Data'!F393="southeast",0,IF('Insurance Main Data'!F393="southwest",1,IF('Insurance Main Data'!F393="northwest",2,IF('Insurance Main Data'!F393="northeast",3,))))</f>
        <v>2</v>
      </c>
      <c r="B393">
        <f>VLOOKUP('Insurance Main Data'!B393,$D$2:$E$3,2,)</f>
        <v>0</v>
      </c>
      <c r="C393">
        <f>IF('Insurance Main Data'!E393="yes",0,IF('Insurance Main Data'!E393="no",1,))</f>
        <v>1</v>
      </c>
    </row>
    <row r="394" spans="1:3" x14ac:dyDescent="0.25">
      <c r="A394">
        <f>IF('Insurance Main Data'!F394="southeast",0,IF('Insurance Main Data'!F394="southwest",1,IF('Insurance Main Data'!F394="northwest",2,IF('Insurance Main Data'!F394="northeast",3,))))</f>
        <v>3</v>
      </c>
      <c r="B394">
        <f>VLOOKUP('Insurance Main Data'!B394,$D$2:$E$3,2,)</f>
        <v>1</v>
      </c>
      <c r="C394">
        <f>IF('Insurance Main Data'!E394="yes",0,IF('Insurance Main Data'!E394="no",1,))</f>
        <v>1</v>
      </c>
    </row>
    <row r="395" spans="1:3" x14ac:dyDescent="0.25">
      <c r="A395">
        <f>IF('Insurance Main Data'!F395="southeast",0,IF('Insurance Main Data'!F395="southwest",1,IF('Insurance Main Data'!F395="northwest",2,IF('Insurance Main Data'!F395="northeast",3,))))</f>
        <v>3</v>
      </c>
      <c r="B395">
        <f>VLOOKUP('Insurance Main Data'!B395,$D$2:$E$3,2,)</f>
        <v>1</v>
      </c>
      <c r="C395">
        <f>IF('Insurance Main Data'!E395="yes",0,IF('Insurance Main Data'!E395="no",1,))</f>
        <v>1</v>
      </c>
    </row>
    <row r="396" spans="1:3" x14ac:dyDescent="0.25">
      <c r="A396">
        <f>IF('Insurance Main Data'!F396="southeast",0,IF('Insurance Main Data'!F396="southwest",1,IF('Insurance Main Data'!F396="northwest",2,IF('Insurance Main Data'!F396="northeast",3,))))</f>
        <v>3</v>
      </c>
      <c r="B396">
        <f>VLOOKUP('Insurance Main Data'!B396,$D$2:$E$3,2,)</f>
        <v>0</v>
      </c>
      <c r="C396">
        <f>IF('Insurance Main Data'!E396="yes",0,IF('Insurance Main Data'!E396="no",1,))</f>
        <v>1</v>
      </c>
    </row>
    <row r="397" spans="1:3" x14ac:dyDescent="0.25">
      <c r="A397">
        <f>IF('Insurance Main Data'!F397="southeast",0,IF('Insurance Main Data'!F397="southwest",1,IF('Insurance Main Data'!F397="northwest",2,IF('Insurance Main Data'!F397="northeast",3,))))</f>
        <v>2</v>
      </c>
      <c r="B397">
        <f>VLOOKUP('Insurance Main Data'!B397,$D$2:$E$3,2,)</f>
        <v>1</v>
      </c>
      <c r="C397">
        <f>IF('Insurance Main Data'!E397="yes",0,IF('Insurance Main Data'!E397="no",1,))</f>
        <v>1</v>
      </c>
    </row>
    <row r="398" spans="1:3" x14ac:dyDescent="0.25">
      <c r="A398">
        <f>IF('Insurance Main Data'!F398="southeast",0,IF('Insurance Main Data'!F398="southwest",1,IF('Insurance Main Data'!F398="northwest",2,IF('Insurance Main Data'!F398="northeast",3,))))</f>
        <v>1</v>
      </c>
      <c r="B398">
        <f>VLOOKUP('Insurance Main Data'!B398,$D$2:$E$3,2,)</f>
        <v>0</v>
      </c>
      <c r="C398">
        <f>IF('Insurance Main Data'!E398="yes",0,IF('Insurance Main Data'!E398="no",1,))</f>
        <v>1</v>
      </c>
    </row>
    <row r="399" spans="1:3" x14ac:dyDescent="0.25">
      <c r="A399">
        <f>IF('Insurance Main Data'!F399="southeast",0,IF('Insurance Main Data'!F399="southwest",1,IF('Insurance Main Data'!F399="northwest",2,IF('Insurance Main Data'!F399="northeast",3,))))</f>
        <v>0</v>
      </c>
      <c r="B399">
        <f>VLOOKUP('Insurance Main Data'!B399,$D$2:$E$3,2,)</f>
        <v>1</v>
      </c>
      <c r="C399">
        <f>IF('Insurance Main Data'!E399="yes",0,IF('Insurance Main Data'!E399="no",1,))</f>
        <v>1</v>
      </c>
    </row>
    <row r="400" spans="1:3" x14ac:dyDescent="0.25">
      <c r="A400">
        <f>IF('Insurance Main Data'!F400="southeast",0,IF('Insurance Main Data'!F400="southwest",1,IF('Insurance Main Data'!F400="northwest",2,IF('Insurance Main Data'!F400="northeast",3,))))</f>
        <v>1</v>
      </c>
      <c r="B400">
        <f>VLOOKUP('Insurance Main Data'!B400,$D$2:$E$3,2,)</f>
        <v>1</v>
      </c>
      <c r="C400">
        <f>IF('Insurance Main Data'!E400="yes",0,IF('Insurance Main Data'!E400="no",1,))</f>
        <v>1</v>
      </c>
    </row>
    <row r="401" spans="1:3" x14ac:dyDescent="0.25">
      <c r="A401">
        <f>IF('Insurance Main Data'!F401="southeast",0,IF('Insurance Main Data'!F401="southwest",1,IF('Insurance Main Data'!F401="northwest",2,IF('Insurance Main Data'!F401="northeast",3,))))</f>
        <v>0</v>
      </c>
      <c r="B401">
        <f>VLOOKUP('Insurance Main Data'!B401,$D$2:$E$3,2,)</f>
        <v>0</v>
      </c>
      <c r="C401">
        <f>IF('Insurance Main Data'!E401="yes",0,IF('Insurance Main Data'!E401="no",1,))</f>
        <v>1</v>
      </c>
    </row>
    <row r="402" spans="1:3" x14ac:dyDescent="0.25">
      <c r="A402">
        <f>IF('Insurance Main Data'!F402="southeast",0,IF('Insurance Main Data'!F402="southwest",1,IF('Insurance Main Data'!F402="northwest",2,IF('Insurance Main Data'!F402="northeast",3,))))</f>
        <v>1</v>
      </c>
      <c r="B402">
        <f>VLOOKUP('Insurance Main Data'!B402,$D$2:$E$3,2,)</f>
        <v>0</v>
      </c>
      <c r="C402">
        <f>IF('Insurance Main Data'!E402="yes",0,IF('Insurance Main Data'!E402="no",1,))</f>
        <v>1</v>
      </c>
    </row>
    <row r="403" spans="1:3" x14ac:dyDescent="0.25">
      <c r="A403">
        <f>IF('Insurance Main Data'!F403="southeast",0,IF('Insurance Main Data'!F403="southwest",1,IF('Insurance Main Data'!F403="northwest",2,IF('Insurance Main Data'!F403="northeast",3,))))</f>
        <v>0</v>
      </c>
      <c r="B403">
        <f>VLOOKUP('Insurance Main Data'!B403,$D$2:$E$3,2,)</f>
        <v>1</v>
      </c>
      <c r="C403">
        <f>IF('Insurance Main Data'!E403="yes",0,IF('Insurance Main Data'!E403="no",1,))</f>
        <v>1</v>
      </c>
    </row>
    <row r="404" spans="1:3" x14ac:dyDescent="0.25">
      <c r="A404">
        <f>IF('Insurance Main Data'!F404="southeast",0,IF('Insurance Main Data'!F404="southwest",1,IF('Insurance Main Data'!F404="northwest",2,IF('Insurance Main Data'!F404="northeast",3,))))</f>
        <v>2</v>
      </c>
      <c r="B404">
        <f>VLOOKUP('Insurance Main Data'!B404,$D$2:$E$3,2,)</f>
        <v>0</v>
      </c>
      <c r="C404">
        <f>IF('Insurance Main Data'!E404="yes",0,IF('Insurance Main Data'!E404="no",1,))</f>
        <v>1</v>
      </c>
    </row>
    <row r="405" spans="1:3" x14ac:dyDescent="0.25">
      <c r="A405">
        <f>IF('Insurance Main Data'!F405="southeast",0,IF('Insurance Main Data'!F405="southwest",1,IF('Insurance Main Data'!F405="northwest",2,IF('Insurance Main Data'!F405="northeast",3,))))</f>
        <v>2</v>
      </c>
      <c r="B405">
        <f>VLOOKUP('Insurance Main Data'!B405,$D$2:$E$3,2,)</f>
        <v>1</v>
      </c>
      <c r="C405">
        <f>IF('Insurance Main Data'!E405="yes",0,IF('Insurance Main Data'!E405="no",1,))</f>
        <v>1</v>
      </c>
    </row>
    <row r="406" spans="1:3" x14ac:dyDescent="0.25">
      <c r="A406">
        <f>IF('Insurance Main Data'!F406="southeast",0,IF('Insurance Main Data'!F406="southwest",1,IF('Insurance Main Data'!F406="northwest",2,IF('Insurance Main Data'!F406="northeast",3,))))</f>
        <v>1</v>
      </c>
      <c r="B406">
        <f>VLOOKUP('Insurance Main Data'!B406,$D$2:$E$3,2,)</f>
        <v>1</v>
      </c>
      <c r="C406">
        <f>IF('Insurance Main Data'!E406="yes",0,IF('Insurance Main Data'!E406="no",1,))</f>
        <v>1</v>
      </c>
    </row>
    <row r="407" spans="1:3" x14ac:dyDescent="0.25">
      <c r="A407">
        <f>IF('Insurance Main Data'!F407="southeast",0,IF('Insurance Main Data'!F407="southwest",1,IF('Insurance Main Data'!F407="northwest",2,IF('Insurance Main Data'!F407="northeast",3,))))</f>
        <v>3</v>
      </c>
      <c r="B407">
        <f>VLOOKUP('Insurance Main Data'!B407,$D$2:$E$3,2,)</f>
        <v>0</v>
      </c>
      <c r="C407">
        <f>IF('Insurance Main Data'!E407="yes",0,IF('Insurance Main Data'!E407="no",1,))</f>
        <v>1</v>
      </c>
    </row>
    <row r="408" spans="1:3" x14ac:dyDescent="0.25">
      <c r="A408">
        <f>IF('Insurance Main Data'!F408="southeast",0,IF('Insurance Main Data'!F408="southwest",1,IF('Insurance Main Data'!F408="northwest",2,IF('Insurance Main Data'!F408="northeast",3,))))</f>
        <v>0</v>
      </c>
      <c r="B408">
        <f>VLOOKUP('Insurance Main Data'!B408,$D$2:$E$3,2,)</f>
        <v>0</v>
      </c>
      <c r="C408">
        <f>IF('Insurance Main Data'!E408="yes",0,IF('Insurance Main Data'!E408="no",1,))</f>
        <v>1</v>
      </c>
    </row>
    <row r="409" spans="1:3" x14ac:dyDescent="0.25">
      <c r="A409">
        <f>IF('Insurance Main Data'!F409="southeast",0,IF('Insurance Main Data'!F409="southwest",1,IF('Insurance Main Data'!F409="northwest",2,IF('Insurance Main Data'!F409="northeast",3,))))</f>
        <v>1</v>
      </c>
      <c r="B409">
        <f>VLOOKUP('Insurance Main Data'!B409,$D$2:$E$3,2,)</f>
        <v>0</v>
      </c>
      <c r="C409">
        <f>IF('Insurance Main Data'!E409="yes",0,IF('Insurance Main Data'!E409="no",1,))</f>
        <v>1</v>
      </c>
    </row>
    <row r="410" spans="1:3" x14ac:dyDescent="0.25">
      <c r="A410">
        <f>IF('Insurance Main Data'!F410="southeast",0,IF('Insurance Main Data'!F410="southwest",1,IF('Insurance Main Data'!F410="northwest",2,IF('Insurance Main Data'!F410="northeast",3,))))</f>
        <v>0</v>
      </c>
      <c r="B410">
        <f>VLOOKUP('Insurance Main Data'!B410,$D$2:$E$3,2,)</f>
        <v>1</v>
      </c>
      <c r="C410">
        <f>IF('Insurance Main Data'!E410="yes",0,IF('Insurance Main Data'!E410="no",1,))</f>
        <v>1</v>
      </c>
    </row>
    <row r="411" spans="1:3" x14ac:dyDescent="0.25">
      <c r="A411">
        <f>IF('Insurance Main Data'!F411="southeast",0,IF('Insurance Main Data'!F411="southwest",1,IF('Insurance Main Data'!F411="northwest",2,IF('Insurance Main Data'!F411="northeast",3,))))</f>
        <v>0</v>
      </c>
      <c r="B411">
        <f>VLOOKUP('Insurance Main Data'!B411,$D$2:$E$3,2,)</f>
        <v>1</v>
      </c>
      <c r="C411">
        <f>IF('Insurance Main Data'!E411="yes",0,IF('Insurance Main Data'!E411="no",1,))</f>
        <v>1</v>
      </c>
    </row>
    <row r="412" spans="1:3" x14ac:dyDescent="0.25">
      <c r="A412">
        <f>IF('Insurance Main Data'!F412="southeast",0,IF('Insurance Main Data'!F412="southwest",1,IF('Insurance Main Data'!F412="northwest",2,IF('Insurance Main Data'!F412="northeast",3,))))</f>
        <v>2</v>
      </c>
      <c r="B412">
        <f>VLOOKUP('Insurance Main Data'!B412,$D$2:$E$3,2,)</f>
        <v>1</v>
      </c>
      <c r="C412">
        <f>IF('Insurance Main Data'!E412="yes",0,IF('Insurance Main Data'!E412="no",1,))</f>
        <v>1</v>
      </c>
    </row>
    <row r="413" spans="1:3" x14ac:dyDescent="0.25">
      <c r="A413">
        <f>IF('Insurance Main Data'!F413="southeast",0,IF('Insurance Main Data'!F413="southwest",1,IF('Insurance Main Data'!F413="northwest",2,IF('Insurance Main Data'!F413="northeast",3,))))</f>
        <v>3</v>
      </c>
      <c r="B413">
        <f>VLOOKUP('Insurance Main Data'!B413,$D$2:$E$3,2,)</f>
        <v>0</v>
      </c>
      <c r="C413">
        <f>IF('Insurance Main Data'!E413="yes",0,IF('Insurance Main Data'!E413="no",1,))</f>
        <v>0</v>
      </c>
    </row>
    <row r="414" spans="1:3" x14ac:dyDescent="0.25">
      <c r="A414">
        <f>IF('Insurance Main Data'!F414="southeast",0,IF('Insurance Main Data'!F414="southwest",1,IF('Insurance Main Data'!F414="northwest",2,IF('Insurance Main Data'!F414="northeast",3,))))</f>
        <v>3</v>
      </c>
      <c r="B414">
        <f>VLOOKUP('Insurance Main Data'!B414,$D$2:$E$3,2,)</f>
        <v>0</v>
      </c>
      <c r="C414">
        <f>IF('Insurance Main Data'!E414="yes",0,IF('Insurance Main Data'!E414="no",1,))</f>
        <v>0</v>
      </c>
    </row>
    <row r="415" spans="1:3" x14ac:dyDescent="0.25">
      <c r="A415">
        <f>IF('Insurance Main Data'!F415="southeast",0,IF('Insurance Main Data'!F415="southwest",1,IF('Insurance Main Data'!F415="northwest",2,IF('Insurance Main Data'!F415="northeast",3,))))</f>
        <v>1</v>
      </c>
      <c r="B415">
        <f>VLOOKUP('Insurance Main Data'!B415,$D$2:$E$3,2,)</f>
        <v>1</v>
      </c>
      <c r="C415">
        <f>IF('Insurance Main Data'!E415="yes",0,IF('Insurance Main Data'!E415="no",1,))</f>
        <v>1</v>
      </c>
    </row>
    <row r="416" spans="1:3" x14ac:dyDescent="0.25">
      <c r="A416">
        <f>IF('Insurance Main Data'!F416="southeast",0,IF('Insurance Main Data'!F416="southwest",1,IF('Insurance Main Data'!F416="northwest",2,IF('Insurance Main Data'!F416="northeast",3,))))</f>
        <v>2</v>
      </c>
      <c r="B416">
        <f>VLOOKUP('Insurance Main Data'!B416,$D$2:$E$3,2,)</f>
        <v>0</v>
      </c>
      <c r="C416">
        <f>IF('Insurance Main Data'!E416="yes",0,IF('Insurance Main Data'!E416="no",1,))</f>
        <v>1</v>
      </c>
    </row>
    <row r="417" spans="1:3" x14ac:dyDescent="0.25">
      <c r="A417">
        <f>IF('Insurance Main Data'!F417="southeast",0,IF('Insurance Main Data'!F417="southwest",1,IF('Insurance Main Data'!F417="northwest",2,IF('Insurance Main Data'!F417="northeast",3,))))</f>
        <v>0</v>
      </c>
      <c r="B417">
        <f>VLOOKUP('Insurance Main Data'!B417,$D$2:$E$3,2,)</f>
        <v>0</v>
      </c>
      <c r="C417">
        <f>IF('Insurance Main Data'!E417="yes",0,IF('Insurance Main Data'!E417="no",1,))</f>
        <v>1</v>
      </c>
    </row>
    <row r="418" spans="1:3" x14ac:dyDescent="0.25">
      <c r="A418">
        <f>IF('Insurance Main Data'!F418="southeast",0,IF('Insurance Main Data'!F418="southwest",1,IF('Insurance Main Data'!F418="northwest",2,IF('Insurance Main Data'!F418="northeast",3,))))</f>
        <v>0</v>
      </c>
      <c r="B418">
        <f>VLOOKUP('Insurance Main Data'!B418,$D$2:$E$3,2,)</f>
        <v>1</v>
      </c>
      <c r="C418">
        <f>IF('Insurance Main Data'!E418="yes",0,IF('Insurance Main Data'!E418="no",1,))</f>
        <v>1</v>
      </c>
    </row>
    <row r="419" spans="1:3" x14ac:dyDescent="0.25">
      <c r="A419">
        <f>IF('Insurance Main Data'!F419="southeast",0,IF('Insurance Main Data'!F419="southwest",1,IF('Insurance Main Data'!F419="northwest",2,IF('Insurance Main Data'!F419="northeast",3,))))</f>
        <v>1</v>
      </c>
      <c r="B419">
        <f>VLOOKUP('Insurance Main Data'!B419,$D$2:$E$3,2,)</f>
        <v>0</v>
      </c>
      <c r="C419">
        <f>IF('Insurance Main Data'!E419="yes",0,IF('Insurance Main Data'!E419="no",1,))</f>
        <v>0</v>
      </c>
    </row>
    <row r="420" spans="1:3" x14ac:dyDescent="0.25">
      <c r="A420">
        <f>IF('Insurance Main Data'!F420="southeast",0,IF('Insurance Main Data'!F420="southwest",1,IF('Insurance Main Data'!F420="northwest",2,IF('Insurance Main Data'!F420="northeast",3,))))</f>
        <v>0</v>
      </c>
      <c r="B420">
        <f>VLOOKUP('Insurance Main Data'!B420,$D$2:$E$3,2,)</f>
        <v>1</v>
      </c>
      <c r="C420">
        <f>IF('Insurance Main Data'!E420="yes",0,IF('Insurance Main Data'!E420="no",1,))</f>
        <v>1</v>
      </c>
    </row>
    <row r="421" spans="1:3" x14ac:dyDescent="0.25">
      <c r="A421">
        <f>IF('Insurance Main Data'!F421="southeast",0,IF('Insurance Main Data'!F421="southwest",1,IF('Insurance Main Data'!F421="northwest",2,IF('Insurance Main Data'!F421="northeast",3,))))</f>
        <v>2</v>
      </c>
      <c r="B421">
        <f>VLOOKUP('Insurance Main Data'!B421,$D$2:$E$3,2,)</f>
        <v>0</v>
      </c>
      <c r="C421">
        <f>IF('Insurance Main Data'!E421="yes",0,IF('Insurance Main Data'!E421="no",1,))</f>
        <v>0</v>
      </c>
    </row>
    <row r="422" spans="1:3" x14ac:dyDescent="0.25">
      <c r="A422">
        <f>IF('Insurance Main Data'!F422="southeast",0,IF('Insurance Main Data'!F422="southwest",1,IF('Insurance Main Data'!F422="northwest",2,IF('Insurance Main Data'!F422="northeast",3,))))</f>
        <v>0</v>
      </c>
      <c r="B422">
        <f>VLOOKUP('Insurance Main Data'!B422,$D$2:$E$3,2,)</f>
        <v>1</v>
      </c>
      <c r="C422">
        <f>IF('Insurance Main Data'!E422="yes",0,IF('Insurance Main Data'!E422="no",1,))</f>
        <v>0</v>
      </c>
    </row>
    <row r="423" spans="1:3" x14ac:dyDescent="0.25">
      <c r="A423">
        <f>IF('Insurance Main Data'!F423="southeast",0,IF('Insurance Main Data'!F423="southwest",1,IF('Insurance Main Data'!F423="northwest",2,IF('Insurance Main Data'!F423="northeast",3,))))</f>
        <v>0</v>
      </c>
      <c r="B423">
        <f>VLOOKUP('Insurance Main Data'!B423,$D$2:$E$3,2,)</f>
        <v>1</v>
      </c>
      <c r="C423">
        <f>IF('Insurance Main Data'!E423="yes",0,IF('Insurance Main Data'!E423="no",1,))</f>
        <v>0</v>
      </c>
    </row>
    <row r="424" spans="1:3" x14ac:dyDescent="0.25">
      <c r="A424">
        <f>IF('Insurance Main Data'!F424="southeast",0,IF('Insurance Main Data'!F424="southwest",1,IF('Insurance Main Data'!F424="northwest",2,IF('Insurance Main Data'!F424="northeast",3,))))</f>
        <v>3</v>
      </c>
      <c r="B424">
        <f>VLOOKUP('Insurance Main Data'!B424,$D$2:$E$3,2,)</f>
        <v>1</v>
      </c>
      <c r="C424">
        <f>IF('Insurance Main Data'!E424="yes",0,IF('Insurance Main Data'!E424="no",1,))</f>
        <v>0</v>
      </c>
    </row>
    <row r="425" spans="1:3" x14ac:dyDescent="0.25">
      <c r="A425">
        <f>IF('Insurance Main Data'!F425="southeast",0,IF('Insurance Main Data'!F425="southwest",1,IF('Insurance Main Data'!F425="northwest",2,IF('Insurance Main Data'!F425="northeast",3,))))</f>
        <v>3</v>
      </c>
      <c r="B425">
        <f>VLOOKUP('Insurance Main Data'!B425,$D$2:$E$3,2,)</f>
        <v>1</v>
      </c>
      <c r="C425">
        <f>IF('Insurance Main Data'!E425="yes",0,IF('Insurance Main Data'!E425="no",1,))</f>
        <v>1</v>
      </c>
    </row>
    <row r="426" spans="1:3" x14ac:dyDescent="0.25">
      <c r="A426">
        <f>IF('Insurance Main Data'!F426="southeast",0,IF('Insurance Main Data'!F426="southwest",1,IF('Insurance Main Data'!F426="northwest",2,IF('Insurance Main Data'!F426="northeast",3,))))</f>
        <v>1</v>
      </c>
      <c r="B426">
        <f>VLOOKUP('Insurance Main Data'!B426,$D$2:$E$3,2,)</f>
        <v>1</v>
      </c>
      <c r="C426">
        <f>IF('Insurance Main Data'!E426="yes",0,IF('Insurance Main Data'!E426="no",1,))</f>
        <v>1</v>
      </c>
    </row>
    <row r="427" spans="1:3" x14ac:dyDescent="0.25">
      <c r="A427">
        <f>IF('Insurance Main Data'!F427="southeast",0,IF('Insurance Main Data'!F427="southwest",1,IF('Insurance Main Data'!F427="northwest",2,IF('Insurance Main Data'!F427="northeast",3,))))</f>
        <v>0</v>
      </c>
      <c r="B427">
        <f>VLOOKUP('Insurance Main Data'!B427,$D$2:$E$3,2,)</f>
        <v>1</v>
      </c>
      <c r="C427">
        <f>IF('Insurance Main Data'!E427="yes",0,IF('Insurance Main Data'!E427="no",1,))</f>
        <v>1</v>
      </c>
    </row>
    <row r="428" spans="1:3" x14ac:dyDescent="0.25">
      <c r="A428">
        <f>IF('Insurance Main Data'!F428="southeast",0,IF('Insurance Main Data'!F428="southwest",1,IF('Insurance Main Data'!F428="northwest",2,IF('Insurance Main Data'!F428="northeast",3,))))</f>
        <v>3</v>
      </c>
      <c r="B428">
        <f>VLOOKUP('Insurance Main Data'!B428,$D$2:$E$3,2,)</f>
        <v>0</v>
      </c>
      <c r="C428">
        <f>IF('Insurance Main Data'!E428="yes",0,IF('Insurance Main Data'!E428="no",1,))</f>
        <v>1</v>
      </c>
    </row>
    <row r="429" spans="1:3" x14ac:dyDescent="0.25">
      <c r="A429">
        <f>IF('Insurance Main Data'!F429="southeast",0,IF('Insurance Main Data'!F429="southwest",1,IF('Insurance Main Data'!F429="northwest",2,IF('Insurance Main Data'!F429="northeast",3,))))</f>
        <v>3</v>
      </c>
      <c r="B429">
        <f>VLOOKUP('Insurance Main Data'!B429,$D$2:$E$3,2,)</f>
        <v>0</v>
      </c>
      <c r="C429">
        <f>IF('Insurance Main Data'!E429="yes",0,IF('Insurance Main Data'!E429="no",1,))</f>
        <v>1</v>
      </c>
    </row>
    <row r="430" spans="1:3" x14ac:dyDescent="0.25">
      <c r="A430">
        <f>IF('Insurance Main Data'!F430="southeast",0,IF('Insurance Main Data'!F430="southwest",1,IF('Insurance Main Data'!F430="northwest",2,IF('Insurance Main Data'!F430="northeast",3,))))</f>
        <v>3</v>
      </c>
      <c r="B430">
        <f>VLOOKUP('Insurance Main Data'!B430,$D$2:$E$3,2,)</f>
        <v>0</v>
      </c>
      <c r="C430">
        <f>IF('Insurance Main Data'!E430="yes",0,IF('Insurance Main Data'!E430="no",1,))</f>
        <v>1</v>
      </c>
    </row>
    <row r="431" spans="1:3" x14ac:dyDescent="0.25">
      <c r="A431">
        <f>IF('Insurance Main Data'!F431="southeast",0,IF('Insurance Main Data'!F431="southwest",1,IF('Insurance Main Data'!F431="northwest",2,IF('Insurance Main Data'!F431="northeast",3,))))</f>
        <v>2</v>
      </c>
      <c r="B431">
        <f>VLOOKUP('Insurance Main Data'!B431,$D$2:$E$3,2,)</f>
        <v>0</v>
      </c>
      <c r="C431">
        <f>IF('Insurance Main Data'!E431="yes",0,IF('Insurance Main Data'!E431="no",1,))</f>
        <v>1</v>
      </c>
    </row>
    <row r="432" spans="1:3" x14ac:dyDescent="0.25">
      <c r="A432">
        <f>IF('Insurance Main Data'!F432="southeast",0,IF('Insurance Main Data'!F432="southwest",1,IF('Insurance Main Data'!F432="northwest",2,IF('Insurance Main Data'!F432="northeast",3,))))</f>
        <v>1</v>
      </c>
      <c r="B432">
        <f>VLOOKUP('Insurance Main Data'!B432,$D$2:$E$3,2,)</f>
        <v>1</v>
      </c>
      <c r="C432">
        <f>IF('Insurance Main Data'!E432="yes",0,IF('Insurance Main Data'!E432="no",1,))</f>
        <v>1</v>
      </c>
    </row>
    <row r="433" spans="1:3" x14ac:dyDescent="0.25">
      <c r="A433">
        <f>IF('Insurance Main Data'!F433="southeast",0,IF('Insurance Main Data'!F433="southwest",1,IF('Insurance Main Data'!F433="northwest",2,IF('Insurance Main Data'!F433="northeast",3,))))</f>
        <v>2</v>
      </c>
      <c r="B433">
        <f>VLOOKUP('Insurance Main Data'!B433,$D$2:$E$3,2,)</f>
        <v>0</v>
      </c>
      <c r="C433">
        <f>IF('Insurance Main Data'!E433="yes",0,IF('Insurance Main Data'!E433="no",1,))</f>
        <v>1</v>
      </c>
    </row>
    <row r="434" spans="1:3" x14ac:dyDescent="0.25">
      <c r="A434">
        <f>IF('Insurance Main Data'!F434="southeast",0,IF('Insurance Main Data'!F434="southwest",1,IF('Insurance Main Data'!F434="northwest",2,IF('Insurance Main Data'!F434="northeast",3,))))</f>
        <v>1</v>
      </c>
      <c r="B434">
        <f>VLOOKUP('Insurance Main Data'!B434,$D$2:$E$3,2,)</f>
        <v>1</v>
      </c>
      <c r="C434">
        <f>IF('Insurance Main Data'!E434="yes",0,IF('Insurance Main Data'!E434="no",1,))</f>
        <v>1</v>
      </c>
    </row>
    <row r="435" spans="1:3" x14ac:dyDescent="0.25">
      <c r="A435">
        <f>IF('Insurance Main Data'!F435="southeast",0,IF('Insurance Main Data'!F435="southwest",1,IF('Insurance Main Data'!F435="northwest",2,IF('Insurance Main Data'!F435="northeast",3,))))</f>
        <v>1</v>
      </c>
      <c r="B435">
        <f>VLOOKUP('Insurance Main Data'!B435,$D$2:$E$3,2,)</f>
        <v>0</v>
      </c>
      <c r="C435">
        <f>IF('Insurance Main Data'!E435="yes",0,IF('Insurance Main Data'!E435="no",1,))</f>
        <v>1</v>
      </c>
    </row>
    <row r="436" spans="1:3" x14ac:dyDescent="0.25">
      <c r="A436">
        <f>IF('Insurance Main Data'!F436="southeast",0,IF('Insurance Main Data'!F436="southwest",1,IF('Insurance Main Data'!F436="northwest",2,IF('Insurance Main Data'!F436="northeast",3,))))</f>
        <v>2</v>
      </c>
      <c r="B436">
        <f>VLOOKUP('Insurance Main Data'!B436,$D$2:$E$3,2,)</f>
        <v>1</v>
      </c>
      <c r="C436">
        <f>IF('Insurance Main Data'!E436="yes",0,IF('Insurance Main Data'!E436="no",1,))</f>
        <v>1</v>
      </c>
    </row>
    <row r="437" spans="1:3" x14ac:dyDescent="0.25">
      <c r="A437">
        <f>IF('Insurance Main Data'!F437="southeast",0,IF('Insurance Main Data'!F437="southwest",1,IF('Insurance Main Data'!F437="northwest",2,IF('Insurance Main Data'!F437="northeast",3,))))</f>
        <v>0</v>
      </c>
      <c r="B437">
        <f>VLOOKUP('Insurance Main Data'!B437,$D$2:$E$3,2,)</f>
        <v>1</v>
      </c>
      <c r="C437">
        <f>IF('Insurance Main Data'!E437="yes",0,IF('Insurance Main Data'!E437="no",1,))</f>
        <v>1</v>
      </c>
    </row>
    <row r="438" spans="1:3" x14ac:dyDescent="0.25">
      <c r="A438">
        <f>IF('Insurance Main Data'!F438="southeast",0,IF('Insurance Main Data'!F438="southwest",1,IF('Insurance Main Data'!F438="northwest",2,IF('Insurance Main Data'!F438="northeast",3,))))</f>
        <v>3</v>
      </c>
      <c r="B438">
        <f>VLOOKUP('Insurance Main Data'!B438,$D$2:$E$3,2,)</f>
        <v>1</v>
      </c>
      <c r="C438">
        <f>IF('Insurance Main Data'!E438="yes",0,IF('Insurance Main Data'!E438="no",1,))</f>
        <v>1</v>
      </c>
    </row>
    <row r="439" spans="1:3" x14ac:dyDescent="0.25">
      <c r="A439">
        <f>IF('Insurance Main Data'!F439="southeast",0,IF('Insurance Main Data'!F439="southwest",1,IF('Insurance Main Data'!F439="northwest",2,IF('Insurance Main Data'!F439="northeast",3,))))</f>
        <v>1</v>
      </c>
      <c r="B439">
        <f>VLOOKUP('Insurance Main Data'!B439,$D$2:$E$3,2,)</f>
        <v>1</v>
      </c>
      <c r="C439">
        <f>IF('Insurance Main Data'!E439="yes",0,IF('Insurance Main Data'!E439="no",1,))</f>
        <v>1</v>
      </c>
    </row>
    <row r="440" spans="1:3" x14ac:dyDescent="0.25">
      <c r="A440">
        <f>IF('Insurance Main Data'!F440="southeast",0,IF('Insurance Main Data'!F440="southwest",1,IF('Insurance Main Data'!F440="northwest",2,IF('Insurance Main Data'!F440="northeast",3,))))</f>
        <v>0</v>
      </c>
      <c r="B440">
        <f>VLOOKUP('Insurance Main Data'!B440,$D$2:$E$3,2,)</f>
        <v>0</v>
      </c>
      <c r="C440">
        <f>IF('Insurance Main Data'!E440="yes",0,IF('Insurance Main Data'!E440="no",1,))</f>
        <v>1</v>
      </c>
    </row>
    <row r="441" spans="1:3" x14ac:dyDescent="0.25">
      <c r="A441">
        <f>IF('Insurance Main Data'!F441="southeast",0,IF('Insurance Main Data'!F441="southwest",1,IF('Insurance Main Data'!F441="northwest",2,IF('Insurance Main Data'!F441="northeast",3,))))</f>
        <v>3</v>
      </c>
      <c r="B441">
        <f>VLOOKUP('Insurance Main Data'!B441,$D$2:$E$3,2,)</f>
        <v>1</v>
      </c>
      <c r="C441">
        <f>IF('Insurance Main Data'!E441="yes",0,IF('Insurance Main Data'!E441="no",1,))</f>
        <v>1</v>
      </c>
    </row>
    <row r="442" spans="1:3" x14ac:dyDescent="0.25">
      <c r="A442">
        <f>IF('Insurance Main Data'!F442="southeast",0,IF('Insurance Main Data'!F442="southwest",1,IF('Insurance Main Data'!F442="northwest",2,IF('Insurance Main Data'!F442="northeast",3,))))</f>
        <v>2</v>
      </c>
      <c r="B442">
        <f>VLOOKUP('Insurance Main Data'!B442,$D$2:$E$3,2,)</f>
        <v>0</v>
      </c>
      <c r="C442">
        <f>IF('Insurance Main Data'!E442="yes",0,IF('Insurance Main Data'!E442="no",1,))</f>
        <v>1</v>
      </c>
    </row>
    <row r="443" spans="1:3" x14ac:dyDescent="0.25">
      <c r="A443">
        <f>IF('Insurance Main Data'!F443="southeast",0,IF('Insurance Main Data'!F443="southwest",1,IF('Insurance Main Data'!F443="northwest",2,IF('Insurance Main Data'!F443="northeast",3,))))</f>
        <v>1</v>
      </c>
      <c r="B443">
        <f>VLOOKUP('Insurance Main Data'!B443,$D$2:$E$3,2,)</f>
        <v>0</v>
      </c>
      <c r="C443">
        <f>IF('Insurance Main Data'!E443="yes",0,IF('Insurance Main Data'!E443="no",1,))</f>
        <v>0</v>
      </c>
    </row>
    <row r="444" spans="1:3" x14ac:dyDescent="0.25">
      <c r="A444">
        <f>IF('Insurance Main Data'!F444="southeast",0,IF('Insurance Main Data'!F444="southwest",1,IF('Insurance Main Data'!F444="northwest",2,IF('Insurance Main Data'!F444="northeast",3,))))</f>
        <v>0</v>
      </c>
      <c r="B444">
        <f>VLOOKUP('Insurance Main Data'!B444,$D$2:$E$3,2,)</f>
        <v>1</v>
      </c>
      <c r="C444">
        <f>IF('Insurance Main Data'!E444="yes",0,IF('Insurance Main Data'!E444="no",1,))</f>
        <v>1</v>
      </c>
    </row>
    <row r="445" spans="1:3" x14ac:dyDescent="0.25">
      <c r="A445">
        <f>IF('Insurance Main Data'!F445="southeast",0,IF('Insurance Main Data'!F445="southwest",1,IF('Insurance Main Data'!F445="northwest",2,IF('Insurance Main Data'!F445="northeast",3,))))</f>
        <v>0</v>
      </c>
      <c r="B445">
        <f>VLOOKUP('Insurance Main Data'!B445,$D$2:$E$3,2,)</f>
        <v>0</v>
      </c>
      <c r="C445">
        <f>IF('Insurance Main Data'!E445="yes",0,IF('Insurance Main Data'!E445="no",1,))</f>
        <v>1</v>
      </c>
    </row>
    <row r="446" spans="1:3" x14ac:dyDescent="0.25">
      <c r="A446">
        <f>IF('Insurance Main Data'!F446="southeast",0,IF('Insurance Main Data'!F446="southwest",1,IF('Insurance Main Data'!F446="northwest",2,IF('Insurance Main Data'!F446="northeast",3,))))</f>
        <v>2</v>
      </c>
      <c r="B446">
        <f>VLOOKUP('Insurance Main Data'!B446,$D$2:$E$3,2,)</f>
        <v>1</v>
      </c>
      <c r="C446">
        <f>IF('Insurance Main Data'!E446="yes",0,IF('Insurance Main Data'!E446="no",1,))</f>
        <v>0</v>
      </c>
    </row>
    <row r="447" spans="1:3" x14ac:dyDescent="0.25">
      <c r="A447">
        <f>IF('Insurance Main Data'!F447="southeast",0,IF('Insurance Main Data'!F447="southwest",1,IF('Insurance Main Data'!F447="northwest",2,IF('Insurance Main Data'!F447="northeast",3,))))</f>
        <v>1</v>
      </c>
      <c r="B447">
        <f>VLOOKUP('Insurance Main Data'!B447,$D$2:$E$3,2,)</f>
        <v>0</v>
      </c>
      <c r="C447">
        <f>IF('Insurance Main Data'!E447="yes",0,IF('Insurance Main Data'!E447="no",1,))</f>
        <v>1</v>
      </c>
    </row>
    <row r="448" spans="1:3" x14ac:dyDescent="0.25">
      <c r="A448">
        <f>IF('Insurance Main Data'!F448="southeast",0,IF('Insurance Main Data'!F448="southwest",1,IF('Insurance Main Data'!F448="northwest",2,IF('Insurance Main Data'!F448="northeast",3,))))</f>
        <v>3</v>
      </c>
      <c r="B448">
        <f>VLOOKUP('Insurance Main Data'!B448,$D$2:$E$3,2,)</f>
        <v>1</v>
      </c>
      <c r="C448">
        <f>IF('Insurance Main Data'!E448="yes",0,IF('Insurance Main Data'!E448="no",1,))</f>
        <v>1</v>
      </c>
    </row>
    <row r="449" spans="1:3" x14ac:dyDescent="0.25">
      <c r="A449">
        <f>IF('Insurance Main Data'!F449="southeast",0,IF('Insurance Main Data'!F449="southwest",1,IF('Insurance Main Data'!F449="northwest",2,IF('Insurance Main Data'!F449="northeast",3,))))</f>
        <v>2</v>
      </c>
      <c r="B449">
        <f>VLOOKUP('Insurance Main Data'!B449,$D$2:$E$3,2,)</f>
        <v>0</v>
      </c>
      <c r="C449">
        <f>IF('Insurance Main Data'!E449="yes",0,IF('Insurance Main Data'!E449="no",1,))</f>
        <v>1</v>
      </c>
    </row>
    <row r="450" spans="1:3" x14ac:dyDescent="0.25">
      <c r="A450">
        <f>IF('Insurance Main Data'!F450="southeast",0,IF('Insurance Main Data'!F450="southwest",1,IF('Insurance Main Data'!F450="northwest",2,IF('Insurance Main Data'!F450="northeast",3,))))</f>
        <v>1</v>
      </c>
      <c r="B450">
        <f>VLOOKUP('Insurance Main Data'!B450,$D$2:$E$3,2,)</f>
        <v>0</v>
      </c>
      <c r="C450">
        <f>IF('Insurance Main Data'!E450="yes",0,IF('Insurance Main Data'!E450="no",1,))</f>
        <v>1</v>
      </c>
    </row>
    <row r="451" spans="1:3" x14ac:dyDescent="0.25">
      <c r="A451">
        <f>IF('Insurance Main Data'!F451="southeast",0,IF('Insurance Main Data'!F451="southwest",1,IF('Insurance Main Data'!F451="northwest",2,IF('Insurance Main Data'!F451="northeast",3,))))</f>
        <v>1</v>
      </c>
      <c r="B451">
        <f>VLOOKUP('Insurance Main Data'!B451,$D$2:$E$3,2,)</f>
        <v>1</v>
      </c>
      <c r="C451">
        <f>IF('Insurance Main Data'!E451="yes",0,IF('Insurance Main Data'!E451="no",1,))</f>
        <v>1</v>
      </c>
    </row>
    <row r="452" spans="1:3" x14ac:dyDescent="0.25">
      <c r="A452">
        <f>IF('Insurance Main Data'!F452="southeast",0,IF('Insurance Main Data'!F452="southwest",1,IF('Insurance Main Data'!F452="northwest",2,IF('Insurance Main Data'!F452="northeast",3,))))</f>
        <v>1</v>
      </c>
      <c r="B452">
        <f>VLOOKUP('Insurance Main Data'!B452,$D$2:$E$3,2,)</f>
        <v>1</v>
      </c>
      <c r="C452">
        <f>IF('Insurance Main Data'!E452="yes",0,IF('Insurance Main Data'!E452="no",1,))</f>
        <v>1</v>
      </c>
    </row>
    <row r="453" spans="1:3" x14ac:dyDescent="0.25">
      <c r="A453">
        <f>IF('Insurance Main Data'!F453="southeast",0,IF('Insurance Main Data'!F453="southwest",1,IF('Insurance Main Data'!F453="northwest",2,IF('Insurance Main Data'!F453="northeast",3,))))</f>
        <v>2</v>
      </c>
      <c r="B453">
        <f>VLOOKUP('Insurance Main Data'!B453,$D$2:$E$3,2,)</f>
        <v>1</v>
      </c>
      <c r="C453">
        <f>IF('Insurance Main Data'!E453="yes",0,IF('Insurance Main Data'!E453="no",1,))</f>
        <v>1</v>
      </c>
    </row>
    <row r="454" spans="1:3" x14ac:dyDescent="0.25">
      <c r="A454">
        <f>IF('Insurance Main Data'!F454="southeast",0,IF('Insurance Main Data'!F454="southwest",1,IF('Insurance Main Data'!F454="northwest",2,IF('Insurance Main Data'!F454="northeast",3,))))</f>
        <v>1</v>
      </c>
      <c r="B454">
        <f>VLOOKUP('Insurance Main Data'!B454,$D$2:$E$3,2,)</f>
        <v>1</v>
      </c>
      <c r="C454">
        <f>IF('Insurance Main Data'!E454="yes",0,IF('Insurance Main Data'!E454="no",1,))</f>
        <v>1</v>
      </c>
    </row>
    <row r="455" spans="1:3" x14ac:dyDescent="0.25">
      <c r="A455">
        <f>IF('Insurance Main Data'!F455="southeast",0,IF('Insurance Main Data'!F455="southwest",1,IF('Insurance Main Data'!F455="northwest",2,IF('Insurance Main Data'!F455="northeast",3,))))</f>
        <v>2</v>
      </c>
      <c r="B455">
        <f>VLOOKUP('Insurance Main Data'!B455,$D$2:$E$3,2,)</f>
        <v>1</v>
      </c>
      <c r="C455">
        <f>IF('Insurance Main Data'!E455="yes",0,IF('Insurance Main Data'!E455="no",1,))</f>
        <v>1</v>
      </c>
    </row>
    <row r="456" spans="1:3" x14ac:dyDescent="0.25">
      <c r="A456">
        <f>IF('Insurance Main Data'!F456="southeast",0,IF('Insurance Main Data'!F456="southwest",1,IF('Insurance Main Data'!F456="northwest",2,IF('Insurance Main Data'!F456="northeast",3,))))</f>
        <v>0</v>
      </c>
      <c r="B456">
        <f>VLOOKUP('Insurance Main Data'!B456,$D$2:$E$3,2,)</f>
        <v>1</v>
      </c>
      <c r="C456">
        <f>IF('Insurance Main Data'!E456="yes",0,IF('Insurance Main Data'!E456="no",1,))</f>
        <v>1</v>
      </c>
    </row>
    <row r="457" spans="1:3" x14ac:dyDescent="0.25">
      <c r="A457">
        <f>IF('Insurance Main Data'!F457="southeast",0,IF('Insurance Main Data'!F457="southwest",1,IF('Insurance Main Data'!F457="northwest",2,IF('Insurance Main Data'!F457="northeast",3,))))</f>
        <v>1</v>
      </c>
      <c r="B457">
        <f>VLOOKUP('Insurance Main Data'!B457,$D$2:$E$3,2,)</f>
        <v>1</v>
      </c>
      <c r="C457">
        <f>IF('Insurance Main Data'!E457="yes",0,IF('Insurance Main Data'!E457="no",1,))</f>
        <v>1</v>
      </c>
    </row>
    <row r="458" spans="1:3" x14ac:dyDescent="0.25">
      <c r="A458">
        <f>IF('Insurance Main Data'!F458="southeast",0,IF('Insurance Main Data'!F458="southwest",1,IF('Insurance Main Data'!F458="northwest",2,IF('Insurance Main Data'!F458="northeast",3,))))</f>
        <v>0</v>
      </c>
      <c r="B458">
        <f>VLOOKUP('Insurance Main Data'!B458,$D$2:$E$3,2,)</f>
        <v>0</v>
      </c>
      <c r="C458">
        <f>IF('Insurance Main Data'!E458="yes",0,IF('Insurance Main Data'!E458="no",1,))</f>
        <v>1</v>
      </c>
    </row>
    <row r="459" spans="1:3" x14ac:dyDescent="0.25">
      <c r="A459">
        <f>IF('Insurance Main Data'!F459="southeast",0,IF('Insurance Main Data'!F459="southwest",1,IF('Insurance Main Data'!F459="northwest",2,IF('Insurance Main Data'!F459="northeast",3,))))</f>
        <v>2</v>
      </c>
      <c r="B459">
        <f>VLOOKUP('Insurance Main Data'!B459,$D$2:$E$3,2,)</f>
        <v>0</v>
      </c>
      <c r="C459">
        <f>IF('Insurance Main Data'!E459="yes",0,IF('Insurance Main Data'!E459="no",1,))</f>
        <v>1</v>
      </c>
    </row>
    <row r="460" spans="1:3" x14ac:dyDescent="0.25">
      <c r="A460">
        <f>IF('Insurance Main Data'!F460="southeast",0,IF('Insurance Main Data'!F460="southwest",1,IF('Insurance Main Data'!F460="northwest",2,IF('Insurance Main Data'!F460="northeast",3,))))</f>
        <v>1</v>
      </c>
      <c r="B460">
        <f>VLOOKUP('Insurance Main Data'!B460,$D$2:$E$3,2,)</f>
        <v>1</v>
      </c>
      <c r="C460">
        <f>IF('Insurance Main Data'!E460="yes",0,IF('Insurance Main Data'!E460="no",1,))</f>
        <v>1</v>
      </c>
    </row>
    <row r="461" spans="1:3" x14ac:dyDescent="0.25">
      <c r="A461">
        <f>IF('Insurance Main Data'!F461="southeast",0,IF('Insurance Main Data'!F461="southwest",1,IF('Insurance Main Data'!F461="northwest",2,IF('Insurance Main Data'!F461="northeast",3,))))</f>
        <v>0</v>
      </c>
      <c r="B461">
        <f>VLOOKUP('Insurance Main Data'!B461,$D$2:$E$3,2,)</f>
        <v>0</v>
      </c>
      <c r="C461">
        <f>IF('Insurance Main Data'!E461="yes",0,IF('Insurance Main Data'!E461="no",1,))</f>
        <v>1</v>
      </c>
    </row>
    <row r="462" spans="1:3" x14ac:dyDescent="0.25">
      <c r="A462">
        <f>IF('Insurance Main Data'!F462="southeast",0,IF('Insurance Main Data'!F462="southwest",1,IF('Insurance Main Data'!F462="northwest",2,IF('Insurance Main Data'!F462="northeast",3,))))</f>
        <v>0</v>
      </c>
      <c r="B462">
        <f>VLOOKUP('Insurance Main Data'!B462,$D$2:$E$3,2,)</f>
        <v>0</v>
      </c>
      <c r="C462">
        <f>IF('Insurance Main Data'!E462="yes",0,IF('Insurance Main Data'!E462="no",1,))</f>
        <v>1</v>
      </c>
    </row>
    <row r="463" spans="1:3" x14ac:dyDescent="0.25">
      <c r="A463">
        <f>IF('Insurance Main Data'!F463="southeast",0,IF('Insurance Main Data'!F463="southwest",1,IF('Insurance Main Data'!F463="northwest",2,IF('Insurance Main Data'!F463="northeast",3,))))</f>
        <v>1</v>
      </c>
      <c r="B463">
        <f>VLOOKUP('Insurance Main Data'!B463,$D$2:$E$3,2,)</f>
        <v>1</v>
      </c>
      <c r="C463">
        <f>IF('Insurance Main Data'!E463="yes",0,IF('Insurance Main Data'!E463="no",1,))</f>
        <v>0</v>
      </c>
    </row>
    <row r="464" spans="1:3" x14ac:dyDescent="0.25">
      <c r="A464">
        <f>IF('Insurance Main Data'!F464="southeast",0,IF('Insurance Main Data'!F464="southwest",1,IF('Insurance Main Data'!F464="northwest",2,IF('Insurance Main Data'!F464="northeast",3,))))</f>
        <v>3</v>
      </c>
      <c r="B464">
        <f>VLOOKUP('Insurance Main Data'!B464,$D$2:$E$3,2,)</f>
        <v>0</v>
      </c>
      <c r="C464">
        <f>IF('Insurance Main Data'!E464="yes",0,IF('Insurance Main Data'!E464="no",1,))</f>
        <v>1</v>
      </c>
    </row>
    <row r="465" spans="1:3" x14ac:dyDescent="0.25">
      <c r="A465">
        <f>IF('Insurance Main Data'!F465="southeast",0,IF('Insurance Main Data'!F465="southwest",1,IF('Insurance Main Data'!F465="northwest",2,IF('Insurance Main Data'!F465="northeast",3,))))</f>
        <v>3</v>
      </c>
      <c r="B465">
        <f>VLOOKUP('Insurance Main Data'!B465,$D$2:$E$3,2,)</f>
        <v>1</v>
      </c>
      <c r="C465">
        <f>IF('Insurance Main Data'!E465="yes",0,IF('Insurance Main Data'!E465="no",1,))</f>
        <v>1</v>
      </c>
    </row>
    <row r="466" spans="1:3" x14ac:dyDescent="0.25">
      <c r="A466">
        <f>IF('Insurance Main Data'!F466="southeast",0,IF('Insurance Main Data'!F466="southwest",1,IF('Insurance Main Data'!F466="northwest",2,IF('Insurance Main Data'!F466="northeast",3,))))</f>
        <v>2</v>
      </c>
      <c r="B466">
        <f>VLOOKUP('Insurance Main Data'!B466,$D$2:$E$3,2,)</f>
        <v>1</v>
      </c>
      <c r="C466">
        <f>IF('Insurance Main Data'!E466="yes",0,IF('Insurance Main Data'!E466="no",1,))</f>
        <v>1</v>
      </c>
    </row>
    <row r="467" spans="1:3" x14ac:dyDescent="0.25">
      <c r="A467">
        <f>IF('Insurance Main Data'!F467="southeast",0,IF('Insurance Main Data'!F467="southwest",1,IF('Insurance Main Data'!F467="northwest",2,IF('Insurance Main Data'!F467="northeast",3,))))</f>
        <v>0</v>
      </c>
      <c r="B467">
        <f>VLOOKUP('Insurance Main Data'!B467,$D$2:$E$3,2,)</f>
        <v>0</v>
      </c>
      <c r="C467">
        <f>IF('Insurance Main Data'!E467="yes",0,IF('Insurance Main Data'!E467="no",1,))</f>
        <v>0</v>
      </c>
    </row>
    <row r="468" spans="1:3" x14ac:dyDescent="0.25">
      <c r="A468">
        <f>IF('Insurance Main Data'!F468="southeast",0,IF('Insurance Main Data'!F468="southwest",1,IF('Insurance Main Data'!F468="northwest",2,IF('Insurance Main Data'!F468="northeast",3,))))</f>
        <v>1</v>
      </c>
      <c r="B468">
        <f>VLOOKUP('Insurance Main Data'!B468,$D$2:$E$3,2,)</f>
        <v>0</v>
      </c>
      <c r="C468">
        <f>IF('Insurance Main Data'!E468="yes",0,IF('Insurance Main Data'!E468="no",1,))</f>
        <v>1</v>
      </c>
    </row>
    <row r="469" spans="1:3" x14ac:dyDescent="0.25">
      <c r="A469">
        <f>IF('Insurance Main Data'!F469="southeast",0,IF('Insurance Main Data'!F469="southwest",1,IF('Insurance Main Data'!F469="northwest",2,IF('Insurance Main Data'!F469="northeast",3,))))</f>
        <v>2</v>
      </c>
      <c r="B469">
        <f>VLOOKUP('Insurance Main Data'!B469,$D$2:$E$3,2,)</f>
        <v>0</v>
      </c>
      <c r="C469">
        <f>IF('Insurance Main Data'!E469="yes",0,IF('Insurance Main Data'!E469="no",1,))</f>
        <v>1</v>
      </c>
    </row>
    <row r="470" spans="1:3" x14ac:dyDescent="0.25">
      <c r="A470">
        <f>IF('Insurance Main Data'!F470="southeast",0,IF('Insurance Main Data'!F470="southwest",1,IF('Insurance Main Data'!F470="northwest",2,IF('Insurance Main Data'!F470="northeast",3,))))</f>
        <v>3</v>
      </c>
      <c r="B470">
        <f>VLOOKUP('Insurance Main Data'!B470,$D$2:$E$3,2,)</f>
        <v>0</v>
      </c>
      <c r="C470">
        <f>IF('Insurance Main Data'!E470="yes",0,IF('Insurance Main Data'!E470="no",1,))</f>
        <v>1</v>
      </c>
    </row>
    <row r="471" spans="1:3" x14ac:dyDescent="0.25">
      <c r="A471">
        <f>IF('Insurance Main Data'!F471="southeast",0,IF('Insurance Main Data'!F471="southwest",1,IF('Insurance Main Data'!F471="northwest",2,IF('Insurance Main Data'!F471="northeast",3,))))</f>
        <v>0</v>
      </c>
      <c r="B471">
        <f>VLOOKUP('Insurance Main Data'!B471,$D$2:$E$3,2,)</f>
        <v>0</v>
      </c>
      <c r="C471">
        <f>IF('Insurance Main Data'!E471="yes",0,IF('Insurance Main Data'!E471="no",1,))</f>
        <v>1</v>
      </c>
    </row>
    <row r="472" spans="1:3" x14ac:dyDescent="0.25">
      <c r="A472">
        <f>IF('Insurance Main Data'!F472="southeast",0,IF('Insurance Main Data'!F472="southwest",1,IF('Insurance Main Data'!F472="northwest",2,IF('Insurance Main Data'!F472="northeast",3,))))</f>
        <v>0</v>
      </c>
      <c r="B472">
        <f>VLOOKUP('Insurance Main Data'!B472,$D$2:$E$3,2,)</f>
        <v>1</v>
      </c>
      <c r="C472">
        <f>IF('Insurance Main Data'!E472="yes",0,IF('Insurance Main Data'!E472="no",1,))</f>
        <v>1</v>
      </c>
    </row>
    <row r="473" spans="1:3" x14ac:dyDescent="0.25">
      <c r="A473">
        <f>IF('Insurance Main Data'!F473="southeast",0,IF('Insurance Main Data'!F473="southwest",1,IF('Insurance Main Data'!F473="northwest",2,IF('Insurance Main Data'!F473="northeast",3,))))</f>
        <v>3</v>
      </c>
      <c r="B473">
        <f>VLOOKUP('Insurance Main Data'!B473,$D$2:$E$3,2,)</f>
        <v>0</v>
      </c>
      <c r="C473">
        <f>IF('Insurance Main Data'!E473="yes",0,IF('Insurance Main Data'!E473="no",1,))</f>
        <v>1</v>
      </c>
    </row>
    <row r="474" spans="1:3" x14ac:dyDescent="0.25">
      <c r="A474">
        <f>IF('Insurance Main Data'!F474="southeast",0,IF('Insurance Main Data'!F474="southwest",1,IF('Insurance Main Data'!F474="northwest",2,IF('Insurance Main Data'!F474="northeast",3,))))</f>
        <v>1</v>
      </c>
      <c r="B474">
        <f>VLOOKUP('Insurance Main Data'!B474,$D$2:$E$3,2,)</f>
        <v>0</v>
      </c>
      <c r="C474">
        <f>IF('Insurance Main Data'!E474="yes",0,IF('Insurance Main Data'!E474="no",1,))</f>
        <v>1</v>
      </c>
    </row>
    <row r="475" spans="1:3" x14ac:dyDescent="0.25">
      <c r="A475">
        <f>IF('Insurance Main Data'!F475="southeast",0,IF('Insurance Main Data'!F475="southwest",1,IF('Insurance Main Data'!F475="northwest",2,IF('Insurance Main Data'!F475="northeast",3,))))</f>
        <v>3</v>
      </c>
      <c r="B475">
        <f>VLOOKUP('Insurance Main Data'!B475,$D$2:$E$3,2,)</f>
        <v>0</v>
      </c>
      <c r="C475">
        <f>IF('Insurance Main Data'!E475="yes",0,IF('Insurance Main Data'!E475="no",1,))</f>
        <v>1</v>
      </c>
    </row>
    <row r="476" spans="1:3" x14ac:dyDescent="0.25">
      <c r="A476">
        <f>IF('Insurance Main Data'!F476="southeast",0,IF('Insurance Main Data'!F476="southwest",1,IF('Insurance Main Data'!F476="northwest",2,IF('Insurance Main Data'!F476="northeast",3,))))</f>
        <v>1</v>
      </c>
      <c r="B476">
        <f>VLOOKUP('Insurance Main Data'!B476,$D$2:$E$3,2,)</f>
        <v>1</v>
      </c>
      <c r="C476">
        <f>IF('Insurance Main Data'!E476="yes",0,IF('Insurance Main Data'!E476="no",1,))</f>
        <v>0</v>
      </c>
    </row>
    <row r="477" spans="1:3" x14ac:dyDescent="0.25">
      <c r="A477">
        <f>IF('Insurance Main Data'!F477="southeast",0,IF('Insurance Main Data'!F477="southwest",1,IF('Insurance Main Data'!F477="northwest",2,IF('Insurance Main Data'!F477="northeast",3,))))</f>
        <v>2</v>
      </c>
      <c r="B477">
        <f>VLOOKUP('Insurance Main Data'!B477,$D$2:$E$3,2,)</f>
        <v>1</v>
      </c>
      <c r="C477">
        <f>IF('Insurance Main Data'!E477="yes",0,IF('Insurance Main Data'!E477="no",1,))</f>
        <v>0</v>
      </c>
    </row>
    <row r="478" spans="1:3" x14ac:dyDescent="0.25">
      <c r="A478">
        <f>IF('Insurance Main Data'!F478="southeast",0,IF('Insurance Main Data'!F478="southwest",1,IF('Insurance Main Data'!F478="northwest",2,IF('Insurance Main Data'!F478="northeast",3,))))</f>
        <v>3</v>
      </c>
      <c r="B478">
        <f>VLOOKUP('Insurance Main Data'!B478,$D$2:$E$3,2,)</f>
        <v>1</v>
      </c>
      <c r="C478">
        <f>IF('Insurance Main Data'!E478="yes",0,IF('Insurance Main Data'!E478="no",1,))</f>
        <v>0</v>
      </c>
    </row>
    <row r="479" spans="1:3" x14ac:dyDescent="0.25">
      <c r="A479">
        <f>IF('Insurance Main Data'!F479="southeast",0,IF('Insurance Main Data'!F479="southwest",1,IF('Insurance Main Data'!F479="northwest",2,IF('Insurance Main Data'!F479="northeast",3,))))</f>
        <v>2</v>
      </c>
      <c r="B479">
        <f>VLOOKUP('Insurance Main Data'!B479,$D$2:$E$3,2,)</f>
        <v>1</v>
      </c>
      <c r="C479">
        <f>IF('Insurance Main Data'!E479="yes",0,IF('Insurance Main Data'!E479="no",1,))</f>
        <v>1</v>
      </c>
    </row>
    <row r="480" spans="1:3" x14ac:dyDescent="0.25">
      <c r="A480">
        <f>IF('Insurance Main Data'!F480="southeast",0,IF('Insurance Main Data'!F480="southwest",1,IF('Insurance Main Data'!F480="northwest",2,IF('Insurance Main Data'!F480="northeast",3,))))</f>
        <v>0</v>
      </c>
      <c r="B480">
        <f>VLOOKUP('Insurance Main Data'!B480,$D$2:$E$3,2,)</f>
        <v>1</v>
      </c>
      <c r="C480">
        <f>IF('Insurance Main Data'!E480="yes",0,IF('Insurance Main Data'!E480="no",1,))</f>
        <v>1</v>
      </c>
    </row>
    <row r="481" spans="1:3" x14ac:dyDescent="0.25">
      <c r="A481">
        <f>IF('Insurance Main Data'!F481="southeast",0,IF('Insurance Main Data'!F481="southwest",1,IF('Insurance Main Data'!F481="northwest",2,IF('Insurance Main Data'!F481="northeast",3,))))</f>
        <v>0</v>
      </c>
      <c r="B481">
        <f>VLOOKUP('Insurance Main Data'!B481,$D$2:$E$3,2,)</f>
        <v>1</v>
      </c>
      <c r="C481">
        <f>IF('Insurance Main Data'!E481="yes",0,IF('Insurance Main Data'!E481="no",1,))</f>
        <v>1</v>
      </c>
    </row>
    <row r="482" spans="1:3" x14ac:dyDescent="0.25">
      <c r="A482">
        <f>IF('Insurance Main Data'!F482="southeast",0,IF('Insurance Main Data'!F482="southwest",1,IF('Insurance Main Data'!F482="northwest",2,IF('Insurance Main Data'!F482="northeast",3,))))</f>
        <v>2</v>
      </c>
      <c r="B482">
        <f>VLOOKUP('Insurance Main Data'!B482,$D$2:$E$3,2,)</f>
        <v>1</v>
      </c>
      <c r="C482">
        <f>IF('Insurance Main Data'!E482="yes",0,IF('Insurance Main Data'!E482="no",1,))</f>
        <v>1</v>
      </c>
    </row>
    <row r="483" spans="1:3" x14ac:dyDescent="0.25">
      <c r="A483">
        <f>IF('Insurance Main Data'!F483="southeast",0,IF('Insurance Main Data'!F483="southwest",1,IF('Insurance Main Data'!F483="northwest",2,IF('Insurance Main Data'!F483="northeast",3,))))</f>
        <v>0</v>
      </c>
      <c r="B483">
        <f>VLOOKUP('Insurance Main Data'!B483,$D$2:$E$3,2,)</f>
        <v>1</v>
      </c>
      <c r="C483">
        <f>IF('Insurance Main Data'!E483="yes",0,IF('Insurance Main Data'!E483="no",1,))</f>
        <v>1</v>
      </c>
    </row>
    <row r="484" spans="1:3" x14ac:dyDescent="0.25">
      <c r="A484">
        <f>IF('Insurance Main Data'!F484="southeast",0,IF('Insurance Main Data'!F484="southwest",1,IF('Insurance Main Data'!F484="northwest",2,IF('Insurance Main Data'!F484="northeast",3,))))</f>
        <v>0</v>
      </c>
      <c r="B484">
        <f>VLOOKUP('Insurance Main Data'!B484,$D$2:$E$3,2,)</f>
        <v>0</v>
      </c>
      <c r="C484">
        <f>IF('Insurance Main Data'!E484="yes",0,IF('Insurance Main Data'!E484="no",1,))</f>
        <v>1</v>
      </c>
    </row>
    <row r="485" spans="1:3" x14ac:dyDescent="0.25">
      <c r="A485">
        <f>IF('Insurance Main Data'!F485="southeast",0,IF('Insurance Main Data'!F485="southwest",1,IF('Insurance Main Data'!F485="northwest",2,IF('Insurance Main Data'!F485="northeast",3,))))</f>
        <v>1</v>
      </c>
      <c r="B485">
        <f>VLOOKUP('Insurance Main Data'!B485,$D$2:$E$3,2,)</f>
        <v>0</v>
      </c>
      <c r="C485">
        <f>IF('Insurance Main Data'!E485="yes",0,IF('Insurance Main Data'!E485="no",1,))</f>
        <v>1</v>
      </c>
    </row>
    <row r="486" spans="1:3" x14ac:dyDescent="0.25">
      <c r="A486">
        <f>IF('Insurance Main Data'!F486="southeast",0,IF('Insurance Main Data'!F486="southwest",1,IF('Insurance Main Data'!F486="northwest",2,IF('Insurance Main Data'!F486="northeast",3,))))</f>
        <v>1</v>
      </c>
      <c r="B486">
        <f>VLOOKUP('Insurance Main Data'!B486,$D$2:$E$3,2,)</f>
        <v>1</v>
      </c>
      <c r="C486">
        <f>IF('Insurance Main Data'!E486="yes",0,IF('Insurance Main Data'!E486="no",1,))</f>
        <v>1</v>
      </c>
    </row>
    <row r="487" spans="1:3" x14ac:dyDescent="0.25">
      <c r="A487">
        <f>IF('Insurance Main Data'!F487="southeast",0,IF('Insurance Main Data'!F487="southwest",1,IF('Insurance Main Data'!F487="northwest",2,IF('Insurance Main Data'!F487="northeast",3,))))</f>
        <v>3</v>
      </c>
      <c r="B487">
        <f>VLOOKUP('Insurance Main Data'!B487,$D$2:$E$3,2,)</f>
        <v>0</v>
      </c>
      <c r="C487">
        <f>IF('Insurance Main Data'!E487="yes",0,IF('Insurance Main Data'!E487="no",1,))</f>
        <v>1</v>
      </c>
    </row>
    <row r="488" spans="1:3" x14ac:dyDescent="0.25">
      <c r="A488">
        <f>IF('Insurance Main Data'!F488="southeast",0,IF('Insurance Main Data'!F488="southwest",1,IF('Insurance Main Data'!F488="northwest",2,IF('Insurance Main Data'!F488="northeast",3,))))</f>
        <v>2</v>
      </c>
      <c r="B488">
        <f>VLOOKUP('Insurance Main Data'!B488,$D$2:$E$3,2,)</f>
        <v>0</v>
      </c>
      <c r="C488">
        <f>IF('Insurance Main Data'!E488="yes",0,IF('Insurance Main Data'!E488="no",1,))</f>
        <v>1</v>
      </c>
    </row>
    <row r="489" spans="1:3" x14ac:dyDescent="0.25">
      <c r="A489">
        <f>IF('Insurance Main Data'!F489="southeast",0,IF('Insurance Main Data'!F489="southwest",1,IF('Insurance Main Data'!F489="northwest",2,IF('Insurance Main Data'!F489="northeast",3,))))</f>
        <v>1</v>
      </c>
      <c r="B489">
        <f>VLOOKUP('Insurance Main Data'!B489,$D$2:$E$3,2,)</f>
        <v>1</v>
      </c>
      <c r="C489">
        <f>IF('Insurance Main Data'!E489="yes",0,IF('Insurance Main Data'!E489="no",1,))</f>
        <v>1</v>
      </c>
    </row>
    <row r="490" spans="1:3" x14ac:dyDescent="0.25">
      <c r="A490">
        <f>IF('Insurance Main Data'!F490="southeast",0,IF('Insurance Main Data'!F490="southwest",1,IF('Insurance Main Data'!F490="northwest",2,IF('Insurance Main Data'!F490="northeast",3,))))</f>
        <v>0</v>
      </c>
      <c r="B490">
        <f>VLOOKUP('Insurance Main Data'!B490,$D$2:$E$3,2,)</f>
        <v>0</v>
      </c>
      <c r="C490">
        <f>IF('Insurance Main Data'!E490="yes",0,IF('Insurance Main Data'!E490="no",1,))</f>
        <v>0</v>
      </c>
    </row>
    <row r="491" spans="1:3" x14ac:dyDescent="0.25">
      <c r="A491">
        <f>IF('Insurance Main Data'!F491="southeast",0,IF('Insurance Main Data'!F491="southwest",1,IF('Insurance Main Data'!F491="northwest",2,IF('Insurance Main Data'!F491="northeast",3,))))</f>
        <v>2</v>
      </c>
      <c r="B491">
        <f>VLOOKUP('Insurance Main Data'!B491,$D$2:$E$3,2,)</f>
        <v>1</v>
      </c>
      <c r="C491">
        <f>IF('Insurance Main Data'!E491="yes",0,IF('Insurance Main Data'!E491="no",1,))</f>
        <v>1</v>
      </c>
    </row>
    <row r="492" spans="1:3" x14ac:dyDescent="0.25">
      <c r="A492">
        <f>IF('Insurance Main Data'!F492="southeast",0,IF('Insurance Main Data'!F492="southwest",1,IF('Insurance Main Data'!F492="northwest",2,IF('Insurance Main Data'!F492="northeast",3,))))</f>
        <v>1</v>
      </c>
      <c r="B492">
        <f>VLOOKUP('Insurance Main Data'!B492,$D$2:$E$3,2,)</f>
        <v>0</v>
      </c>
      <c r="C492">
        <f>IF('Insurance Main Data'!E492="yes",0,IF('Insurance Main Data'!E492="no",1,))</f>
        <v>1</v>
      </c>
    </row>
    <row r="493" spans="1:3" x14ac:dyDescent="0.25">
      <c r="A493">
        <f>IF('Insurance Main Data'!F493="southeast",0,IF('Insurance Main Data'!F493="southwest",1,IF('Insurance Main Data'!F493="northwest",2,IF('Insurance Main Data'!F493="northeast",3,))))</f>
        <v>0</v>
      </c>
      <c r="B493">
        <f>VLOOKUP('Insurance Main Data'!B493,$D$2:$E$3,2,)</f>
        <v>0</v>
      </c>
      <c r="C493">
        <f>IF('Insurance Main Data'!E493="yes",0,IF('Insurance Main Data'!E493="no",1,))</f>
        <v>1</v>
      </c>
    </row>
    <row r="494" spans="1:3" x14ac:dyDescent="0.25">
      <c r="A494">
        <f>IF('Insurance Main Data'!F494="southeast",0,IF('Insurance Main Data'!F494="southwest",1,IF('Insurance Main Data'!F494="northwest",2,IF('Insurance Main Data'!F494="northeast",3,))))</f>
        <v>3</v>
      </c>
      <c r="B494">
        <f>VLOOKUP('Insurance Main Data'!B494,$D$2:$E$3,2,)</f>
        <v>0</v>
      </c>
      <c r="C494">
        <f>IF('Insurance Main Data'!E494="yes",0,IF('Insurance Main Data'!E494="no",1,))</f>
        <v>1</v>
      </c>
    </row>
    <row r="495" spans="1:3" x14ac:dyDescent="0.25">
      <c r="A495">
        <f>IF('Insurance Main Data'!F495="southeast",0,IF('Insurance Main Data'!F495="southwest",1,IF('Insurance Main Data'!F495="northwest",2,IF('Insurance Main Data'!F495="northeast",3,))))</f>
        <v>1</v>
      </c>
      <c r="B495">
        <f>VLOOKUP('Insurance Main Data'!B495,$D$2:$E$3,2,)</f>
        <v>1</v>
      </c>
      <c r="C495">
        <f>IF('Insurance Main Data'!E495="yes",0,IF('Insurance Main Data'!E495="no",1,))</f>
        <v>1</v>
      </c>
    </row>
    <row r="496" spans="1:3" x14ac:dyDescent="0.25">
      <c r="A496">
        <f>IF('Insurance Main Data'!F496="southeast",0,IF('Insurance Main Data'!F496="southwest",1,IF('Insurance Main Data'!F496="northwest",2,IF('Insurance Main Data'!F496="northeast",3,))))</f>
        <v>1</v>
      </c>
      <c r="B496">
        <f>VLOOKUP('Insurance Main Data'!B496,$D$2:$E$3,2,)</f>
        <v>1</v>
      </c>
      <c r="C496">
        <f>IF('Insurance Main Data'!E496="yes",0,IF('Insurance Main Data'!E496="no",1,))</f>
        <v>0</v>
      </c>
    </row>
    <row r="497" spans="1:3" x14ac:dyDescent="0.25">
      <c r="A497">
        <f>IF('Insurance Main Data'!F497="southeast",0,IF('Insurance Main Data'!F497="southwest",1,IF('Insurance Main Data'!F497="northwest",2,IF('Insurance Main Data'!F497="northeast",3,))))</f>
        <v>3</v>
      </c>
      <c r="B497">
        <f>VLOOKUP('Insurance Main Data'!B497,$D$2:$E$3,2,)</f>
        <v>1</v>
      </c>
      <c r="C497">
        <f>IF('Insurance Main Data'!E497="yes",0,IF('Insurance Main Data'!E497="no",1,))</f>
        <v>1</v>
      </c>
    </row>
    <row r="498" spans="1:3" x14ac:dyDescent="0.25">
      <c r="A498">
        <f>IF('Insurance Main Data'!F498="southeast",0,IF('Insurance Main Data'!F498="southwest",1,IF('Insurance Main Data'!F498="northwest",2,IF('Insurance Main Data'!F498="northeast",3,))))</f>
        <v>1</v>
      </c>
      <c r="B498">
        <f>VLOOKUP('Insurance Main Data'!B498,$D$2:$E$3,2,)</f>
        <v>0</v>
      </c>
      <c r="C498">
        <f>IF('Insurance Main Data'!E498="yes",0,IF('Insurance Main Data'!E498="no",1,))</f>
        <v>1</v>
      </c>
    </row>
    <row r="499" spans="1:3" x14ac:dyDescent="0.25">
      <c r="A499">
        <f>IF('Insurance Main Data'!F499="southeast",0,IF('Insurance Main Data'!F499="southwest",1,IF('Insurance Main Data'!F499="northwest",2,IF('Insurance Main Data'!F499="northeast",3,))))</f>
        <v>1</v>
      </c>
      <c r="B499">
        <f>VLOOKUP('Insurance Main Data'!B499,$D$2:$E$3,2,)</f>
        <v>1</v>
      </c>
      <c r="C499">
        <f>IF('Insurance Main Data'!E499="yes",0,IF('Insurance Main Data'!E499="no",1,))</f>
        <v>1</v>
      </c>
    </row>
    <row r="500" spans="1:3" x14ac:dyDescent="0.25">
      <c r="A500">
        <f>IF('Insurance Main Data'!F500="southeast",0,IF('Insurance Main Data'!F500="southwest",1,IF('Insurance Main Data'!F500="northwest",2,IF('Insurance Main Data'!F500="northeast",3,))))</f>
        <v>0</v>
      </c>
      <c r="B500">
        <f>VLOOKUP('Insurance Main Data'!B500,$D$2:$E$3,2,)</f>
        <v>0</v>
      </c>
      <c r="C500">
        <f>IF('Insurance Main Data'!E500="yes",0,IF('Insurance Main Data'!E500="no",1,))</f>
        <v>1</v>
      </c>
    </row>
    <row r="501" spans="1:3" x14ac:dyDescent="0.25">
      <c r="A501">
        <f>IF('Insurance Main Data'!F501="southeast",0,IF('Insurance Main Data'!F501="southwest",1,IF('Insurance Main Data'!F501="northwest",2,IF('Insurance Main Data'!F501="northeast",3,))))</f>
        <v>1</v>
      </c>
      <c r="B501">
        <f>VLOOKUP('Insurance Main Data'!B501,$D$2:$E$3,2,)</f>
        <v>0</v>
      </c>
      <c r="C501">
        <f>IF('Insurance Main Data'!E501="yes",0,IF('Insurance Main Data'!E501="no",1,))</f>
        <v>1</v>
      </c>
    </row>
    <row r="502" spans="1:3" x14ac:dyDescent="0.25">
      <c r="A502">
        <f>IF('Insurance Main Data'!F502="southeast",0,IF('Insurance Main Data'!F502="southwest",1,IF('Insurance Main Data'!F502="northwest",2,IF('Insurance Main Data'!F502="northeast",3,))))</f>
        <v>1</v>
      </c>
      <c r="B502">
        <f>VLOOKUP('Insurance Main Data'!B502,$D$2:$E$3,2,)</f>
        <v>1</v>
      </c>
      <c r="C502">
        <f>IF('Insurance Main Data'!E502="yes",0,IF('Insurance Main Data'!E502="no",1,))</f>
        <v>0</v>
      </c>
    </row>
    <row r="503" spans="1:3" x14ac:dyDescent="0.25">
      <c r="A503">
        <f>IF('Insurance Main Data'!F503="southeast",0,IF('Insurance Main Data'!F503="southwest",1,IF('Insurance Main Data'!F503="northwest",2,IF('Insurance Main Data'!F503="northeast",3,))))</f>
        <v>3</v>
      </c>
      <c r="B503">
        <f>VLOOKUP('Insurance Main Data'!B503,$D$2:$E$3,2,)</f>
        <v>1</v>
      </c>
      <c r="C503">
        <f>IF('Insurance Main Data'!E503="yes",0,IF('Insurance Main Data'!E503="no",1,))</f>
        <v>1</v>
      </c>
    </row>
    <row r="504" spans="1:3" x14ac:dyDescent="0.25">
      <c r="A504">
        <f>IF('Insurance Main Data'!F504="southeast",0,IF('Insurance Main Data'!F504="southwest",1,IF('Insurance Main Data'!F504="northwest",2,IF('Insurance Main Data'!F504="northeast",3,))))</f>
        <v>0</v>
      </c>
      <c r="B504">
        <f>VLOOKUP('Insurance Main Data'!B504,$D$2:$E$3,2,)</f>
        <v>1</v>
      </c>
      <c r="C504">
        <f>IF('Insurance Main Data'!E504="yes",0,IF('Insurance Main Data'!E504="no",1,))</f>
        <v>0</v>
      </c>
    </row>
    <row r="505" spans="1:3" x14ac:dyDescent="0.25">
      <c r="A505">
        <f>IF('Insurance Main Data'!F505="southeast",0,IF('Insurance Main Data'!F505="southwest",1,IF('Insurance Main Data'!F505="northwest",2,IF('Insurance Main Data'!F505="northeast",3,))))</f>
        <v>0</v>
      </c>
      <c r="B505">
        <f>VLOOKUP('Insurance Main Data'!B505,$D$2:$E$3,2,)</f>
        <v>1</v>
      </c>
      <c r="C505">
        <f>IF('Insurance Main Data'!E505="yes",0,IF('Insurance Main Data'!E505="no",1,))</f>
        <v>0</v>
      </c>
    </row>
    <row r="506" spans="1:3" x14ac:dyDescent="0.25">
      <c r="A506">
        <f>IF('Insurance Main Data'!F506="southeast",0,IF('Insurance Main Data'!F506="southwest",1,IF('Insurance Main Data'!F506="northwest",2,IF('Insurance Main Data'!F506="northeast",3,))))</f>
        <v>0</v>
      </c>
      <c r="B506">
        <f>VLOOKUP('Insurance Main Data'!B506,$D$2:$E$3,2,)</f>
        <v>0</v>
      </c>
      <c r="C506">
        <f>IF('Insurance Main Data'!E506="yes",0,IF('Insurance Main Data'!E506="no",1,))</f>
        <v>1</v>
      </c>
    </row>
    <row r="507" spans="1:3" x14ac:dyDescent="0.25">
      <c r="A507">
        <f>IF('Insurance Main Data'!F507="southeast",0,IF('Insurance Main Data'!F507="southwest",1,IF('Insurance Main Data'!F507="northwest",2,IF('Insurance Main Data'!F507="northeast",3,))))</f>
        <v>2</v>
      </c>
      <c r="B507">
        <f>VLOOKUP('Insurance Main Data'!B507,$D$2:$E$3,2,)</f>
        <v>1</v>
      </c>
      <c r="C507">
        <f>IF('Insurance Main Data'!E507="yes",0,IF('Insurance Main Data'!E507="no",1,))</f>
        <v>1</v>
      </c>
    </row>
    <row r="508" spans="1:3" x14ac:dyDescent="0.25">
      <c r="A508">
        <f>IF('Insurance Main Data'!F508="southeast",0,IF('Insurance Main Data'!F508="southwest",1,IF('Insurance Main Data'!F508="northwest",2,IF('Insurance Main Data'!F508="northeast",3,))))</f>
        <v>2</v>
      </c>
      <c r="B508">
        <f>VLOOKUP('Insurance Main Data'!B508,$D$2:$E$3,2,)</f>
        <v>1</v>
      </c>
      <c r="C508">
        <f>IF('Insurance Main Data'!E508="yes",0,IF('Insurance Main Data'!E508="no",1,))</f>
        <v>1</v>
      </c>
    </row>
    <row r="509" spans="1:3" x14ac:dyDescent="0.25">
      <c r="A509">
        <f>IF('Insurance Main Data'!F509="southeast",0,IF('Insurance Main Data'!F509="southwest",1,IF('Insurance Main Data'!F509="northwest",2,IF('Insurance Main Data'!F509="northeast",3,))))</f>
        <v>2</v>
      </c>
      <c r="B509">
        <f>VLOOKUP('Insurance Main Data'!B509,$D$2:$E$3,2,)</f>
        <v>1</v>
      </c>
      <c r="C509">
        <f>IF('Insurance Main Data'!E509="yes",0,IF('Insurance Main Data'!E509="no",1,))</f>
        <v>1</v>
      </c>
    </row>
    <row r="510" spans="1:3" x14ac:dyDescent="0.25">
      <c r="A510">
        <f>IF('Insurance Main Data'!F510="southeast",0,IF('Insurance Main Data'!F510="southwest",1,IF('Insurance Main Data'!F510="northwest",2,IF('Insurance Main Data'!F510="northeast",3,))))</f>
        <v>3</v>
      </c>
      <c r="B510">
        <f>VLOOKUP('Insurance Main Data'!B510,$D$2:$E$3,2,)</f>
        <v>0</v>
      </c>
      <c r="C510">
        <f>IF('Insurance Main Data'!E510="yes",0,IF('Insurance Main Data'!E510="no",1,))</f>
        <v>1</v>
      </c>
    </row>
    <row r="511" spans="1:3" x14ac:dyDescent="0.25">
      <c r="A511">
        <f>IF('Insurance Main Data'!F511="southeast",0,IF('Insurance Main Data'!F511="southwest",1,IF('Insurance Main Data'!F511="northwest",2,IF('Insurance Main Data'!F511="northeast",3,))))</f>
        <v>1</v>
      </c>
      <c r="B511">
        <f>VLOOKUP('Insurance Main Data'!B511,$D$2:$E$3,2,)</f>
        <v>0</v>
      </c>
      <c r="C511">
        <f>IF('Insurance Main Data'!E511="yes",0,IF('Insurance Main Data'!E511="no",1,))</f>
        <v>1</v>
      </c>
    </row>
    <row r="512" spans="1:3" x14ac:dyDescent="0.25">
      <c r="A512">
        <f>IF('Insurance Main Data'!F512="southeast",0,IF('Insurance Main Data'!F512="southwest",1,IF('Insurance Main Data'!F512="northwest",2,IF('Insurance Main Data'!F512="northeast",3,))))</f>
        <v>3</v>
      </c>
      <c r="B512">
        <f>VLOOKUP('Insurance Main Data'!B512,$D$2:$E$3,2,)</f>
        <v>1</v>
      </c>
      <c r="C512">
        <f>IF('Insurance Main Data'!E512="yes",0,IF('Insurance Main Data'!E512="no",1,))</f>
        <v>1</v>
      </c>
    </row>
    <row r="513" spans="1:3" x14ac:dyDescent="0.25">
      <c r="A513">
        <f>IF('Insurance Main Data'!F513="southeast",0,IF('Insurance Main Data'!F513="southwest",1,IF('Insurance Main Data'!F513="northwest",2,IF('Insurance Main Data'!F513="northeast",3,))))</f>
        <v>0</v>
      </c>
      <c r="B513">
        <f>VLOOKUP('Insurance Main Data'!B513,$D$2:$E$3,2,)</f>
        <v>1</v>
      </c>
      <c r="C513">
        <f>IF('Insurance Main Data'!E513="yes",0,IF('Insurance Main Data'!E513="no",1,))</f>
        <v>1</v>
      </c>
    </row>
    <row r="514" spans="1:3" x14ac:dyDescent="0.25">
      <c r="A514">
        <f>IF('Insurance Main Data'!F514="southeast",0,IF('Insurance Main Data'!F514="southwest",1,IF('Insurance Main Data'!F514="northwest",2,IF('Insurance Main Data'!F514="northeast",3,))))</f>
        <v>3</v>
      </c>
      <c r="B514">
        <f>VLOOKUP('Insurance Main Data'!B514,$D$2:$E$3,2,)</f>
        <v>1</v>
      </c>
      <c r="C514">
        <f>IF('Insurance Main Data'!E514="yes",0,IF('Insurance Main Data'!E514="no",1,))</f>
        <v>1</v>
      </c>
    </row>
    <row r="515" spans="1:3" x14ac:dyDescent="0.25">
      <c r="A515">
        <f>IF('Insurance Main Data'!F515="southeast",0,IF('Insurance Main Data'!F515="southwest",1,IF('Insurance Main Data'!F515="northwest",2,IF('Insurance Main Data'!F515="northeast",3,))))</f>
        <v>1</v>
      </c>
      <c r="B515">
        <f>VLOOKUP('Insurance Main Data'!B515,$D$2:$E$3,2,)</f>
        <v>1</v>
      </c>
      <c r="C515">
        <f>IF('Insurance Main Data'!E515="yes",0,IF('Insurance Main Data'!E515="no",1,))</f>
        <v>1</v>
      </c>
    </row>
    <row r="516" spans="1:3" x14ac:dyDescent="0.25">
      <c r="A516">
        <f>IF('Insurance Main Data'!F516="southeast",0,IF('Insurance Main Data'!F516="southwest",1,IF('Insurance Main Data'!F516="northwest",2,IF('Insurance Main Data'!F516="northeast",3,))))</f>
        <v>1</v>
      </c>
      <c r="B516">
        <f>VLOOKUP('Insurance Main Data'!B516,$D$2:$E$3,2,)</f>
        <v>1</v>
      </c>
      <c r="C516">
        <f>IF('Insurance Main Data'!E516="yes",0,IF('Insurance Main Data'!E516="no",1,))</f>
        <v>0</v>
      </c>
    </row>
    <row r="517" spans="1:3" x14ac:dyDescent="0.25">
      <c r="A517">
        <f>IF('Insurance Main Data'!F517="southeast",0,IF('Insurance Main Data'!F517="southwest",1,IF('Insurance Main Data'!F517="northwest",2,IF('Insurance Main Data'!F517="northeast",3,))))</f>
        <v>1</v>
      </c>
      <c r="B517">
        <f>VLOOKUP('Insurance Main Data'!B517,$D$2:$E$3,2,)</f>
        <v>1</v>
      </c>
      <c r="C517">
        <f>IF('Insurance Main Data'!E517="yes",0,IF('Insurance Main Data'!E517="no",1,))</f>
        <v>1</v>
      </c>
    </row>
    <row r="518" spans="1:3" x14ac:dyDescent="0.25">
      <c r="A518">
        <f>IF('Insurance Main Data'!F518="southeast",0,IF('Insurance Main Data'!F518="southwest",1,IF('Insurance Main Data'!F518="northwest",2,IF('Insurance Main Data'!F518="northeast",3,))))</f>
        <v>0</v>
      </c>
      <c r="B518">
        <f>VLOOKUP('Insurance Main Data'!B518,$D$2:$E$3,2,)</f>
        <v>1</v>
      </c>
      <c r="C518">
        <f>IF('Insurance Main Data'!E518="yes",0,IF('Insurance Main Data'!E518="no",1,))</f>
        <v>1</v>
      </c>
    </row>
    <row r="519" spans="1:3" x14ac:dyDescent="0.25">
      <c r="A519">
        <f>IF('Insurance Main Data'!F519="southeast",0,IF('Insurance Main Data'!F519="southwest",1,IF('Insurance Main Data'!F519="northwest",2,IF('Insurance Main Data'!F519="northeast",3,))))</f>
        <v>2</v>
      </c>
      <c r="B519">
        <f>VLOOKUP('Insurance Main Data'!B519,$D$2:$E$3,2,)</f>
        <v>1</v>
      </c>
      <c r="C519">
        <f>IF('Insurance Main Data'!E519="yes",0,IF('Insurance Main Data'!E519="no",1,))</f>
        <v>1</v>
      </c>
    </row>
    <row r="520" spans="1:3" x14ac:dyDescent="0.25">
      <c r="A520">
        <f>IF('Insurance Main Data'!F520="southeast",0,IF('Insurance Main Data'!F520="southwest",1,IF('Insurance Main Data'!F520="northwest",2,IF('Insurance Main Data'!F520="northeast",3,))))</f>
        <v>1</v>
      </c>
      <c r="B520">
        <f>VLOOKUP('Insurance Main Data'!B520,$D$2:$E$3,2,)</f>
        <v>0</v>
      </c>
      <c r="C520">
        <f>IF('Insurance Main Data'!E520="yes",0,IF('Insurance Main Data'!E520="no",1,))</f>
        <v>1</v>
      </c>
    </row>
    <row r="521" spans="1:3" x14ac:dyDescent="0.25">
      <c r="A521">
        <f>IF('Insurance Main Data'!F521="southeast",0,IF('Insurance Main Data'!F521="southwest",1,IF('Insurance Main Data'!F521="northwest",2,IF('Insurance Main Data'!F521="northeast",3,))))</f>
        <v>3</v>
      </c>
      <c r="B521">
        <f>VLOOKUP('Insurance Main Data'!B521,$D$2:$E$3,2,)</f>
        <v>1</v>
      </c>
      <c r="C521">
        <f>IF('Insurance Main Data'!E521="yes",0,IF('Insurance Main Data'!E521="no",1,))</f>
        <v>1</v>
      </c>
    </row>
    <row r="522" spans="1:3" x14ac:dyDescent="0.25">
      <c r="A522">
        <f>IF('Insurance Main Data'!F522="southeast",0,IF('Insurance Main Data'!F522="southwest",1,IF('Insurance Main Data'!F522="northwest",2,IF('Insurance Main Data'!F522="northeast",3,))))</f>
        <v>3</v>
      </c>
      <c r="B522">
        <f>VLOOKUP('Insurance Main Data'!B522,$D$2:$E$3,2,)</f>
        <v>0</v>
      </c>
      <c r="C522">
        <f>IF('Insurance Main Data'!E522="yes",0,IF('Insurance Main Data'!E522="no",1,))</f>
        <v>1</v>
      </c>
    </row>
    <row r="523" spans="1:3" x14ac:dyDescent="0.25">
      <c r="A523">
        <f>IF('Insurance Main Data'!F523="southeast",0,IF('Insurance Main Data'!F523="southwest",1,IF('Insurance Main Data'!F523="northwest",2,IF('Insurance Main Data'!F523="northeast",3,))))</f>
        <v>0</v>
      </c>
      <c r="B523">
        <f>VLOOKUP('Insurance Main Data'!B523,$D$2:$E$3,2,)</f>
        <v>0</v>
      </c>
      <c r="C523">
        <f>IF('Insurance Main Data'!E523="yes",0,IF('Insurance Main Data'!E523="no",1,))</f>
        <v>1</v>
      </c>
    </row>
    <row r="524" spans="1:3" x14ac:dyDescent="0.25">
      <c r="A524">
        <f>IF('Insurance Main Data'!F524="southeast",0,IF('Insurance Main Data'!F524="southwest",1,IF('Insurance Main Data'!F524="northwest",2,IF('Insurance Main Data'!F524="northeast",3,))))</f>
        <v>3</v>
      </c>
      <c r="B524">
        <f>VLOOKUP('Insurance Main Data'!B524,$D$2:$E$3,2,)</f>
        <v>0</v>
      </c>
      <c r="C524">
        <f>IF('Insurance Main Data'!E524="yes",0,IF('Insurance Main Data'!E524="no",1,))</f>
        <v>1</v>
      </c>
    </row>
    <row r="525" spans="1:3" x14ac:dyDescent="0.25">
      <c r="A525">
        <f>IF('Insurance Main Data'!F525="southeast",0,IF('Insurance Main Data'!F525="southwest",1,IF('Insurance Main Data'!F525="northwest",2,IF('Insurance Main Data'!F525="northeast",3,))))</f>
        <v>0</v>
      </c>
      <c r="B525">
        <f>VLOOKUP('Insurance Main Data'!B525,$D$2:$E$3,2,)</f>
        <v>0</v>
      </c>
      <c r="C525">
        <f>IF('Insurance Main Data'!E525="yes",0,IF('Insurance Main Data'!E525="no",1,))</f>
        <v>1</v>
      </c>
    </row>
    <row r="526" spans="1:3" x14ac:dyDescent="0.25">
      <c r="A526">
        <f>IF('Insurance Main Data'!F526="southeast",0,IF('Insurance Main Data'!F526="southwest",1,IF('Insurance Main Data'!F526="northwest",2,IF('Insurance Main Data'!F526="northeast",3,))))</f>
        <v>0</v>
      </c>
      <c r="B526">
        <f>VLOOKUP('Insurance Main Data'!B526,$D$2:$E$3,2,)</f>
        <v>1</v>
      </c>
      <c r="C526">
        <f>IF('Insurance Main Data'!E526="yes",0,IF('Insurance Main Data'!E526="no",1,))</f>
        <v>0</v>
      </c>
    </row>
    <row r="527" spans="1:3" x14ac:dyDescent="0.25">
      <c r="A527">
        <f>IF('Insurance Main Data'!F527="southeast",0,IF('Insurance Main Data'!F527="southwest",1,IF('Insurance Main Data'!F527="northwest",2,IF('Insurance Main Data'!F527="northeast",3,))))</f>
        <v>0</v>
      </c>
      <c r="B527">
        <f>VLOOKUP('Insurance Main Data'!B527,$D$2:$E$3,2,)</f>
        <v>0</v>
      </c>
      <c r="C527">
        <f>IF('Insurance Main Data'!E527="yes",0,IF('Insurance Main Data'!E527="no",1,))</f>
        <v>1</v>
      </c>
    </row>
    <row r="528" spans="1:3" x14ac:dyDescent="0.25">
      <c r="A528">
        <f>IF('Insurance Main Data'!F528="southeast",0,IF('Insurance Main Data'!F528="southwest",1,IF('Insurance Main Data'!F528="northwest",2,IF('Insurance Main Data'!F528="northeast",3,))))</f>
        <v>2</v>
      </c>
      <c r="B528">
        <f>VLOOKUP('Insurance Main Data'!B528,$D$2:$E$3,2,)</f>
        <v>0</v>
      </c>
      <c r="C528">
        <f>IF('Insurance Main Data'!E528="yes",0,IF('Insurance Main Data'!E528="no",1,))</f>
        <v>1</v>
      </c>
    </row>
    <row r="529" spans="1:3" x14ac:dyDescent="0.25">
      <c r="A529">
        <f>IF('Insurance Main Data'!F529="southeast",0,IF('Insurance Main Data'!F529="southwest",1,IF('Insurance Main Data'!F529="northwest",2,IF('Insurance Main Data'!F529="northeast",3,))))</f>
        <v>1</v>
      </c>
      <c r="B529">
        <f>VLOOKUP('Insurance Main Data'!B529,$D$2:$E$3,2,)</f>
        <v>0</v>
      </c>
      <c r="C529">
        <f>IF('Insurance Main Data'!E529="yes",0,IF('Insurance Main Data'!E529="no",1,))</f>
        <v>1</v>
      </c>
    </row>
    <row r="530" spans="1:3" x14ac:dyDescent="0.25">
      <c r="A530">
        <f>IF('Insurance Main Data'!F530="southeast",0,IF('Insurance Main Data'!F530="southwest",1,IF('Insurance Main Data'!F530="northwest",2,IF('Insurance Main Data'!F530="northeast",3,))))</f>
        <v>3</v>
      </c>
      <c r="B530">
        <f>VLOOKUP('Insurance Main Data'!B530,$D$2:$E$3,2,)</f>
        <v>1</v>
      </c>
      <c r="C530">
        <f>IF('Insurance Main Data'!E530="yes",0,IF('Insurance Main Data'!E530="no",1,))</f>
        <v>1</v>
      </c>
    </row>
    <row r="531" spans="1:3" x14ac:dyDescent="0.25">
      <c r="A531">
        <f>IF('Insurance Main Data'!F531="southeast",0,IF('Insurance Main Data'!F531="southwest",1,IF('Insurance Main Data'!F531="northwest",2,IF('Insurance Main Data'!F531="northeast",3,))))</f>
        <v>3</v>
      </c>
      <c r="B531">
        <f>VLOOKUP('Insurance Main Data'!B531,$D$2:$E$3,2,)</f>
        <v>1</v>
      </c>
      <c r="C531">
        <f>IF('Insurance Main Data'!E531="yes",0,IF('Insurance Main Data'!E531="no",1,))</f>
        <v>1</v>
      </c>
    </row>
    <row r="532" spans="1:3" x14ac:dyDescent="0.25">
      <c r="A532">
        <f>IF('Insurance Main Data'!F532="southeast",0,IF('Insurance Main Data'!F532="southwest",1,IF('Insurance Main Data'!F532="northwest",2,IF('Insurance Main Data'!F532="northeast",3,))))</f>
        <v>0</v>
      </c>
      <c r="B532">
        <f>VLOOKUP('Insurance Main Data'!B532,$D$2:$E$3,2,)</f>
        <v>1</v>
      </c>
      <c r="C532">
        <f>IF('Insurance Main Data'!E532="yes",0,IF('Insurance Main Data'!E532="no",1,))</f>
        <v>0</v>
      </c>
    </row>
    <row r="533" spans="1:3" x14ac:dyDescent="0.25">
      <c r="A533">
        <f>IF('Insurance Main Data'!F533="southeast",0,IF('Insurance Main Data'!F533="southwest",1,IF('Insurance Main Data'!F533="northwest",2,IF('Insurance Main Data'!F533="northeast",3,))))</f>
        <v>3</v>
      </c>
      <c r="B533">
        <f>VLOOKUP('Insurance Main Data'!B533,$D$2:$E$3,2,)</f>
        <v>0</v>
      </c>
      <c r="C533">
        <f>IF('Insurance Main Data'!E533="yes",0,IF('Insurance Main Data'!E533="no",1,))</f>
        <v>1</v>
      </c>
    </row>
    <row r="534" spans="1:3" x14ac:dyDescent="0.25">
      <c r="A534">
        <f>IF('Insurance Main Data'!F534="southeast",0,IF('Insurance Main Data'!F534="southwest",1,IF('Insurance Main Data'!F534="northwest",2,IF('Insurance Main Data'!F534="northeast",3,))))</f>
        <v>0</v>
      </c>
      <c r="B534">
        <f>VLOOKUP('Insurance Main Data'!B534,$D$2:$E$3,2,)</f>
        <v>1</v>
      </c>
      <c r="C534">
        <f>IF('Insurance Main Data'!E534="yes",0,IF('Insurance Main Data'!E534="no",1,))</f>
        <v>1</v>
      </c>
    </row>
    <row r="535" spans="1:3" x14ac:dyDescent="0.25">
      <c r="A535">
        <f>IF('Insurance Main Data'!F535="southeast",0,IF('Insurance Main Data'!F535="southwest",1,IF('Insurance Main Data'!F535="northwest",2,IF('Insurance Main Data'!F535="northeast",3,))))</f>
        <v>0</v>
      </c>
      <c r="B535">
        <f>VLOOKUP('Insurance Main Data'!B535,$D$2:$E$3,2,)</f>
        <v>1</v>
      </c>
      <c r="C535">
        <f>IF('Insurance Main Data'!E535="yes",0,IF('Insurance Main Data'!E535="no",1,))</f>
        <v>1</v>
      </c>
    </row>
    <row r="536" spans="1:3" x14ac:dyDescent="0.25">
      <c r="A536">
        <f>IF('Insurance Main Data'!F536="southeast",0,IF('Insurance Main Data'!F536="southwest",1,IF('Insurance Main Data'!F536="northwest",2,IF('Insurance Main Data'!F536="northeast",3,))))</f>
        <v>0</v>
      </c>
      <c r="B536">
        <f>VLOOKUP('Insurance Main Data'!B536,$D$2:$E$3,2,)</f>
        <v>1</v>
      </c>
      <c r="C536">
        <f>IF('Insurance Main Data'!E536="yes",0,IF('Insurance Main Data'!E536="no",1,))</f>
        <v>1</v>
      </c>
    </row>
    <row r="537" spans="1:3" x14ac:dyDescent="0.25">
      <c r="A537">
        <f>IF('Insurance Main Data'!F537="southeast",0,IF('Insurance Main Data'!F537="southwest",1,IF('Insurance Main Data'!F537="northwest",2,IF('Insurance Main Data'!F537="northeast",3,))))</f>
        <v>3</v>
      </c>
      <c r="B537">
        <f>VLOOKUP('Insurance Main Data'!B537,$D$2:$E$3,2,)</f>
        <v>1</v>
      </c>
      <c r="C537">
        <f>IF('Insurance Main Data'!E537="yes",0,IF('Insurance Main Data'!E537="no",1,))</f>
        <v>1</v>
      </c>
    </row>
    <row r="538" spans="1:3" x14ac:dyDescent="0.25">
      <c r="A538">
        <f>IF('Insurance Main Data'!F538="southeast",0,IF('Insurance Main Data'!F538="southwest",1,IF('Insurance Main Data'!F538="northwest",2,IF('Insurance Main Data'!F538="northeast",3,))))</f>
        <v>1</v>
      </c>
      <c r="B538">
        <f>VLOOKUP('Insurance Main Data'!B538,$D$2:$E$3,2,)</f>
        <v>0</v>
      </c>
      <c r="C538">
        <f>IF('Insurance Main Data'!E538="yes",0,IF('Insurance Main Data'!E538="no",1,))</f>
        <v>1</v>
      </c>
    </row>
    <row r="539" spans="1:3" x14ac:dyDescent="0.25">
      <c r="A539">
        <f>IF('Insurance Main Data'!F539="southeast",0,IF('Insurance Main Data'!F539="southwest",1,IF('Insurance Main Data'!F539="northwest",2,IF('Insurance Main Data'!F539="northeast",3,))))</f>
        <v>1</v>
      </c>
      <c r="B539">
        <f>VLOOKUP('Insurance Main Data'!B539,$D$2:$E$3,2,)</f>
        <v>0</v>
      </c>
      <c r="C539">
        <f>IF('Insurance Main Data'!E539="yes",0,IF('Insurance Main Data'!E539="no",1,))</f>
        <v>1</v>
      </c>
    </row>
    <row r="540" spans="1:3" x14ac:dyDescent="0.25">
      <c r="A540">
        <f>IF('Insurance Main Data'!F540="southeast",0,IF('Insurance Main Data'!F540="southwest",1,IF('Insurance Main Data'!F540="northwest",2,IF('Insurance Main Data'!F540="northeast",3,))))</f>
        <v>0</v>
      </c>
      <c r="B540">
        <f>VLOOKUP('Insurance Main Data'!B540,$D$2:$E$3,2,)</f>
        <v>0</v>
      </c>
      <c r="C540">
        <f>IF('Insurance Main Data'!E540="yes",0,IF('Insurance Main Data'!E540="no",1,))</f>
        <v>1</v>
      </c>
    </row>
    <row r="541" spans="1:3" x14ac:dyDescent="0.25">
      <c r="A541">
        <f>IF('Insurance Main Data'!F541="southeast",0,IF('Insurance Main Data'!F541="southwest",1,IF('Insurance Main Data'!F541="northwest",2,IF('Insurance Main Data'!F541="northeast",3,))))</f>
        <v>0</v>
      </c>
      <c r="B541">
        <f>VLOOKUP('Insurance Main Data'!B541,$D$2:$E$3,2,)</f>
        <v>1</v>
      </c>
      <c r="C541">
        <f>IF('Insurance Main Data'!E541="yes",0,IF('Insurance Main Data'!E541="no",1,))</f>
        <v>1</v>
      </c>
    </row>
    <row r="542" spans="1:3" x14ac:dyDescent="0.25">
      <c r="A542">
        <f>IF('Insurance Main Data'!F542="southeast",0,IF('Insurance Main Data'!F542="southwest",1,IF('Insurance Main Data'!F542="northwest",2,IF('Insurance Main Data'!F542="northeast",3,))))</f>
        <v>1</v>
      </c>
      <c r="B542">
        <f>VLOOKUP('Insurance Main Data'!B542,$D$2:$E$3,2,)</f>
        <v>0</v>
      </c>
      <c r="C542">
        <f>IF('Insurance Main Data'!E542="yes",0,IF('Insurance Main Data'!E542="no",1,))</f>
        <v>1</v>
      </c>
    </row>
    <row r="543" spans="1:3" x14ac:dyDescent="0.25">
      <c r="A543">
        <f>IF('Insurance Main Data'!F543="southeast",0,IF('Insurance Main Data'!F543="southwest",1,IF('Insurance Main Data'!F543="northwest",2,IF('Insurance Main Data'!F543="northeast",3,))))</f>
        <v>0</v>
      </c>
      <c r="B543">
        <f>VLOOKUP('Insurance Main Data'!B543,$D$2:$E$3,2,)</f>
        <v>0</v>
      </c>
      <c r="C543">
        <f>IF('Insurance Main Data'!E543="yes",0,IF('Insurance Main Data'!E543="no",1,))</f>
        <v>1</v>
      </c>
    </row>
    <row r="544" spans="1:3" x14ac:dyDescent="0.25">
      <c r="A544">
        <f>IF('Insurance Main Data'!F544="southeast",0,IF('Insurance Main Data'!F544="southwest",1,IF('Insurance Main Data'!F544="northwest",2,IF('Insurance Main Data'!F544="northeast",3,))))</f>
        <v>0</v>
      </c>
      <c r="B544">
        <f>VLOOKUP('Insurance Main Data'!B544,$D$2:$E$3,2,)</f>
        <v>0</v>
      </c>
      <c r="C544">
        <f>IF('Insurance Main Data'!E544="yes",0,IF('Insurance Main Data'!E544="no",1,))</f>
        <v>1</v>
      </c>
    </row>
    <row r="545" spans="1:3" x14ac:dyDescent="0.25">
      <c r="A545">
        <f>IF('Insurance Main Data'!F545="southeast",0,IF('Insurance Main Data'!F545="southwest",1,IF('Insurance Main Data'!F545="northwest",2,IF('Insurance Main Data'!F545="northeast",3,))))</f>
        <v>0</v>
      </c>
      <c r="B545">
        <f>VLOOKUP('Insurance Main Data'!B545,$D$2:$E$3,2,)</f>
        <v>0</v>
      </c>
      <c r="C545">
        <f>IF('Insurance Main Data'!E545="yes",0,IF('Insurance Main Data'!E545="no",1,))</f>
        <v>0</v>
      </c>
    </row>
    <row r="546" spans="1:3" x14ac:dyDescent="0.25">
      <c r="A546">
        <f>IF('Insurance Main Data'!F546="southeast",0,IF('Insurance Main Data'!F546="southwest",1,IF('Insurance Main Data'!F546="northwest",2,IF('Insurance Main Data'!F546="northeast",3,))))</f>
        <v>2</v>
      </c>
      <c r="B546">
        <f>VLOOKUP('Insurance Main Data'!B546,$D$2:$E$3,2,)</f>
        <v>1</v>
      </c>
      <c r="C546">
        <f>IF('Insurance Main Data'!E546="yes",0,IF('Insurance Main Data'!E546="no",1,))</f>
        <v>1</v>
      </c>
    </row>
    <row r="547" spans="1:3" x14ac:dyDescent="0.25">
      <c r="A547">
        <f>IF('Insurance Main Data'!F547="southeast",0,IF('Insurance Main Data'!F547="southwest",1,IF('Insurance Main Data'!F547="northwest",2,IF('Insurance Main Data'!F547="northeast",3,))))</f>
        <v>2</v>
      </c>
      <c r="B547">
        <f>VLOOKUP('Insurance Main Data'!B547,$D$2:$E$3,2,)</f>
        <v>1</v>
      </c>
      <c r="C547">
        <f>IF('Insurance Main Data'!E547="yes",0,IF('Insurance Main Data'!E547="no",1,))</f>
        <v>0</v>
      </c>
    </row>
    <row r="548" spans="1:3" x14ac:dyDescent="0.25">
      <c r="A548">
        <f>IF('Insurance Main Data'!F548="southeast",0,IF('Insurance Main Data'!F548="southwest",1,IF('Insurance Main Data'!F548="northwest",2,IF('Insurance Main Data'!F548="northeast",3,))))</f>
        <v>3</v>
      </c>
      <c r="B548">
        <f>VLOOKUP('Insurance Main Data'!B548,$D$2:$E$3,2,)</f>
        <v>1</v>
      </c>
      <c r="C548">
        <f>IF('Insurance Main Data'!E548="yes",0,IF('Insurance Main Data'!E548="no",1,))</f>
        <v>1</v>
      </c>
    </row>
    <row r="549" spans="1:3" x14ac:dyDescent="0.25">
      <c r="A549">
        <f>IF('Insurance Main Data'!F549="southeast",0,IF('Insurance Main Data'!F549="southwest",1,IF('Insurance Main Data'!F549="northwest",2,IF('Insurance Main Data'!F549="northeast",3,))))</f>
        <v>1</v>
      </c>
      <c r="B549">
        <f>VLOOKUP('Insurance Main Data'!B549,$D$2:$E$3,2,)</f>
        <v>0</v>
      </c>
      <c r="C549">
        <f>IF('Insurance Main Data'!E549="yes",0,IF('Insurance Main Data'!E549="no",1,))</f>
        <v>1</v>
      </c>
    </row>
    <row r="550" spans="1:3" x14ac:dyDescent="0.25">
      <c r="A550">
        <f>IF('Insurance Main Data'!F550="southeast",0,IF('Insurance Main Data'!F550="southwest",1,IF('Insurance Main Data'!F550="northwest",2,IF('Insurance Main Data'!F550="northeast",3,))))</f>
        <v>3</v>
      </c>
      <c r="B550">
        <f>VLOOKUP('Insurance Main Data'!B550,$D$2:$E$3,2,)</f>
        <v>0</v>
      </c>
      <c r="C550">
        <f>IF('Insurance Main Data'!E550="yes",0,IF('Insurance Main Data'!E550="no",1,))</f>
        <v>1</v>
      </c>
    </row>
    <row r="551" spans="1:3" x14ac:dyDescent="0.25">
      <c r="A551">
        <f>IF('Insurance Main Data'!F551="southeast",0,IF('Insurance Main Data'!F551="southwest",1,IF('Insurance Main Data'!F551="northwest",2,IF('Insurance Main Data'!F551="northeast",3,))))</f>
        <v>0</v>
      </c>
      <c r="B551">
        <f>VLOOKUP('Insurance Main Data'!B551,$D$2:$E$3,2,)</f>
        <v>0</v>
      </c>
      <c r="C551">
        <f>IF('Insurance Main Data'!E551="yes",0,IF('Insurance Main Data'!E551="no",1,))</f>
        <v>0</v>
      </c>
    </row>
    <row r="552" spans="1:3" x14ac:dyDescent="0.25">
      <c r="A552">
        <f>IF('Insurance Main Data'!F552="southeast",0,IF('Insurance Main Data'!F552="southwest",1,IF('Insurance Main Data'!F552="northwest",2,IF('Insurance Main Data'!F552="northeast",3,))))</f>
        <v>1</v>
      </c>
      <c r="B552">
        <f>VLOOKUP('Insurance Main Data'!B552,$D$2:$E$3,2,)</f>
        <v>1</v>
      </c>
      <c r="C552">
        <f>IF('Insurance Main Data'!E552="yes",0,IF('Insurance Main Data'!E552="no",1,))</f>
        <v>1</v>
      </c>
    </row>
    <row r="553" spans="1:3" x14ac:dyDescent="0.25">
      <c r="A553">
        <f>IF('Insurance Main Data'!F553="southeast",0,IF('Insurance Main Data'!F553="southwest",1,IF('Insurance Main Data'!F553="northwest",2,IF('Insurance Main Data'!F553="northeast",3,))))</f>
        <v>0</v>
      </c>
      <c r="B553">
        <f>VLOOKUP('Insurance Main Data'!B553,$D$2:$E$3,2,)</f>
        <v>0</v>
      </c>
      <c r="C553">
        <f>IF('Insurance Main Data'!E553="yes",0,IF('Insurance Main Data'!E553="no",1,))</f>
        <v>1</v>
      </c>
    </row>
    <row r="554" spans="1:3" x14ac:dyDescent="0.25">
      <c r="A554">
        <f>IF('Insurance Main Data'!F554="southeast",0,IF('Insurance Main Data'!F554="southwest",1,IF('Insurance Main Data'!F554="northwest",2,IF('Insurance Main Data'!F554="northeast",3,))))</f>
        <v>1</v>
      </c>
      <c r="B554">
        <f>VLOOKUP('Insurance Main Data'!B554,$D$2:$E$3,2,)</f>
        <v>1</v>
      </c>
      <c r="C554">
        <f>IF('Insurance Main Data'!E554="yes",0,IF('Insurance Main Data'!E554="no",1,))</f>
        <v>1</v>
      </c>
    </row>
    <row r="555" spans="1:3" x14ac:dyDescent="0.25">
      <c r="A555">
        <f>IF('Insurance Main Data'!F555="southeast",0,IF('Insurance Main Data'!F555="southwest",1,IF('Insurance Main Data'!F555="northwest",2,IF('Insurance Main Data'!F555="northeast",3,))))</f>
        <v>2</v>
      </c>
      <c r="B555">
        <f>VLOOKUP('Insurance Main Data'!B555,$D$2:$E$3,2,)</f>
        <v>0</v>
      </c>
      <c r="C555">
        <f>IF('Insurance Main Data'!E555="yes",0,IF('Insurance Main Data'!E555="no",1,))</f>
        <v>1</v>
      </c>
    </row>
    <row r="556" spans="1:3" x14ac:dyDescent="0.25">
      <c r="A556">
        <f>IF('Insurance Main Data'!F556="southeast",0,IF('Insurance Main Data'!F556="southwest",1,IF('Insurance Main Data'!F556="northwest",2,IF('Insurance Main Data'!F556="northeast",3,))))</f>
        <v>3</v>
      </c>
      <c r="B556">
        <f>VLOOKUP('Insurance Main Data'!B556,$D$2:$E$3,2,)</f>
        <v>0</v>
      </c>
      <c r="C556">
        <f>IF('Insurance Main Data'!E556="yes",0,IF('Insurance Main Data'!E556="no",1,))</f>
        <v>1</v>
      </c>
    </row>
    <row r="557" spans="1:3" x14ac:dyDescent="0.25">
      <c r="A557">
        <f>IF('Insurance Main Data'!F557="southeast",0,IF('Insurance Main Data'!F557="southwest",1,IF('Insurance Main Data'!F557="northwest",2,IF('Insurance Main Data'!F557="northeast",3,))))</f>
        <v>1</v>
      </c>
      <c r="B557">
        <f>VLOOKUP('Insurance Main Data'!B557,$D$2:$E$3,2,)</f>
        <v>1</v>
      </c>
      <c r="C557">
        <f>IF('Insurance Main Data'!E557="yes",0,IF('Insurance Main Data'!E557="no",1,))</f>
        <v>1</v>
      </c>
    </row>
    <row r="558" spans="1:3" x14ac:dyDescent="0.25">
      <c r="A558">
        <f>IF('Insurance Main Data'!F558="southeast",0,IF('Insurance Main Data'!F558="southwest",1,IF('Insurance Main Data'!F558="northwest",2,IF('Insurance Main Data'!F558="northeast",3,))))</f>
        <v>3</v>
      </c>
      <c r="B558">
        <f>VLOOKUP('Insurance Main Data'!B558,$D$2:$E$3,2,)</f>
        <v>1</v>
      </c>
      <c r="C558">
        <f>IF('Insurance Main Data'!E558="yes",0,IF('Insurance Main Data'!E558="no",1,))</f>
        <v>1</v>
      </c>
    </row>
    <row r="559" spans="1:3" x14ac:dyDescent="0.25">
      <c r="A559">
        <f>IF('Insurance Main Data'!F559="southeast",0,IF('Insurance Main Data'!F559="southwest",1,IF('Insurance Main Data'!F559="northwest",2,IF('Insurance Main Data'!F559="northeast",3,))))</f>
        <v>0</v>
      </c>
      <c r="B559">
        <f>VLOOKUP('Insurance Main Data'!B559,$D$2:$E$3,2,)</f>
        <v>1</v>
      </c>
      <c r="C559">
        <f>IF('Insurance Main Data'!E559="yes",0,IF('Insurance Main Data'!E559="no",1,))</f>
        <v>1</v>
      </c>
    </row>
    <row r="560" spans="1:3" x14ac:dyDescent="0.25">
      <c r="A560">
        <f>IF('Insurance Main Data'!F560="southeast",0,IF('Insurance Main Data'!F560="southwest",1,IF('Insurance Main Data'!F560="northwest",2,IF('Insurance Main Data'!F560="northeast",3,))))</f>
        <v>2</v>
      </c>
      <c r="B560">
        <f>VLOOKUP('Insurance Main Data'!B560,$D$2:$E$3,2,)</f>
        <v>0</v>
      </c>
      <c r="C560">
        <f>IF('Insurance Main Data'!E560="yes",0,IF('Insurance Main Data'!E560="no",1,))</f>
        <v>0</v>
      </c>
    </row>
    <row r="561" spans="1:3" x14ac:dyDescent="0.25">
      <c r="A561">
        <f>IF('Insurance Main Data'!F561="southeast",0,IF('Insurance Main Data'!F561="southwest",1,IF('Insurance Main Data'!F561="northwest",2,IF('Insurance Main Data'!F561="northeast",3,))))</f>
        <v>2</v>
      </c>
      <c r="B561">
        <f>VLOOKUP('Insurance Main Data'!B561,$D$2:$E$3,2,)</f>
        <v>1</v>
      </c>
      <c r="C561">
        <f>IF('Insurance Main Data'!E561="yes",0,IF('Insurance Main Data'!E561="no",1,))</f>
        <v>1</v>
      </c>
    </row>
    <row r="562" spans="1:3" x14ac:dyDescent="0.25">
      <c r="A562">
        <f>IF('Insurance Main Data'!F562="southeast",0,IF('Insurance Main Data'!F562="southwest",1,IF('Insurance Main Data'!F562="northwest",2,IF('Insurance Main Data'!F562="northeast",3,))))</f>
        <v>2</v>
      </c>
      <c r="B562">
        <f>VLOOKUP('Insurance Main Data'!B562,$D$2:$E$3,2,)</f>
        <v>0</v>
      </c>
      <c r="C562">
        <f>IF('Insurance Main Data'!E562="yes",0,IF('Insurance Main Data'!E562="no",1,))</f>
        <v>1</v>
      </c>
    </row>
    <row r="563" spans="1:3" x14ac:dyDescent="0.25">
      <c r="A563">
        <f>IF('Insurance Main Data'!F563="southeast",0,IF('Insurance Main Data'!F563="southwest",1,IF('Insurance Main Data'!F563="northwest",2,IF('Insurance Main Data'!F563="northeast",3,))))</f>
        <v>3</v>
      </c>
      <c r="B563">
        <f>VLOOKUP('Insurance Main Data'!B563,$D$2:$E$3,2,)</f>
        <v>0</v>
      </c>
      <c r="C563">
        <f>IF('Insurance Main Data'!E563="yes",0,IF('Insurance Main Data'!E563="no",1,))</f>
        <v>1</v>
      </c>
    </row>
    <row r="564" spans="1:3" x14ac:dyDescent="0.25">
      <c r="A564">
        <f>IF('Insurance Main Data'!F564="southeast",0,IF('Insurance Main Data'!F564="southwest",1,IF('Insurance Main Data'!F564="northwest",2,IF('Insurance Main Data'!F564="northeast",3,))))</f>
        <v>1</v>
      </c>
      <c r="B564">
        <f>VLOOKUP('Insurance Main Data'!B564,$D$2:$E$3,2,)</f>
        <v>1</v>
      </c>
      <c r="C564">
        <f>IF('Insurance Main Data'!E564="yes",0,IF('Insurance Main Data'!E564="no",1,))</f>
        <v>1</v>
      </c>
    </row>
    <row r="565" spans="1:3" x14ac:dyDescent="0.25">
      <c r="A565">
        <f>IF('Insurance Main Data'!F565="southeast",0,IF('Insurance Main Data'!F565="southwest",1,IF('Insurance Main Data'!F565="northwest",2,IF('Insurance Main Data'!F565="northeast",3,))))</f>
        <v>0</v>
      </c>
      <c r="B565">
        <f>VLOOKUP('Insurance Main Data'!B565,$D$2:$E$3,2,)</f>
        <v>1</v>
      </c>
      <c r="C565">
        <f>IF('Insurance Main Data'!E565="yes",0,IF('Insurance Main Data'!E565="no",1,))</f>
        <v>1</v>
      </c>
    </row>
    <row r="566" spans="1:3" x14ac:dyDescent="0.25">
      <c r="A566">
        <f>IF('Insurance Main Data'!F566="southeast",0,IF('Insurance Main Data'!F566="southwest",1,IF('Insurance Main Data'!F566="northwest",2,IF('Insurance Main Data'!F566="northeast",3,))))</f>
        <v>0</v>
      </c>
      <c r="B566">
        <f>VLOOKUP('Insurance Main Data'!B566,$D$2:$E$3,2,)</f>
        <v>0</v>
      </c>
      <c r="C566">
        <f>IF('Insurance Main Data'!E566="yes",0,IF('Insurance Main Data'!E566="no",1,))</f>
        <v>1</v>
      </c>
    </row>
    <row r="567" spans="1:3" x14ac:dyDescent="0.25">
      <c r="A567">
        <f>IF('Insurance Main Data'!F567="southeast",0,IF('Insurance Main Data'!F567="southwest",1,IF('Insurance Main Data'!F567="northwest",2,IF('Insurance Main Data'!F567="northeast",3,))))</f>
        <v>2</v>
      </c>
      <c r="B567">
        <f>VLOOKUP('Insurance Main Data'!B567,$D$2:$E$3,2,)</f>
        <v>0</v>
      </c>
      <c r="C567">
        <f>IF('Insurance Main Data'!E567="yes",0,IF('Insurance Main Data'!E567="no",1,))</f>
        <v>1</v>
      </c>
    </row>
    <row r="568" spans="1:3" x14ac:dyDescent="0.25">
      <c r="A568">
        <f>IF('Insurance Main Data'!F568="southeast",0,IF('Insurance Main Data'!F568="southwest",1,IF('Insurance Main Data'!F568="northwest",2,IF('Insurance Main Data'!F568="northeast",3,))))</f>
        <v>2</v>
      </c>
      <c r="B568">
        <f>VLOOKUP('Insurance Main Data'!B568,$D$2:$E$3,2,)</f>
        <v>0</v>
      </c>
      <c r="C568">
        <f>IF('Insurance Main Data'!E568="yes",0,IF('Insurance Main Data'!E568="no",1,))</f>
        <v>1</v>
      </c>
    </row>
    <row r="569" spans="1:3" x14ac:dyDescent="0.25">
      <c r="A569">
        <f>IF('Insurance Main Data'!F569="southeast",0,IF('Insurance Main Data'!F569="southwest",1,IF('Insurance Main Data'!F569="northwest",2,IF('Insurance Main Data'!F569="northeast",3,))))</f>
        <v>2</v>
      </c>
      <c r="B569">
        <f>VLOOKUP('Insurance Main Data'!B569,$D$2:$E$3,2,)</f>
        <v>1</v>
      </c>
      <c r="C569">
        <f>IF('Insurance Main Data'!E569="yes",0,IF('Insurance Main Data'!E569="no",1,))</f>
        <v>1</v>
      </c>
    </row>
    <row r="570" spans="1:3" x14ac:dyDescent="0.25">
      <c r="A570">
        <f>IF('Insurance Main Data'!F570="southeast",0,IF('Insurance Main Data'!F570="southwest",1,IF('Insurance Main Data'!F570="northwest",2,IF('Insurance Main Data'!F570="northeast",3,))))</f>
        <v>1</v>
      </c>
      <c r="B570">
        <f>VLOOKUP('Insurance Main Data'!B570,$D$2:$E$3,2,)</f>
        <v>0</v>
      </c>
      <c r="C570">
        <f>IF('Insurance Main Data'!E570="yes",0,IF('Insurance Main Data'!E570="no",1,))</f>
        <v>1</v>
      </c>
    </row>
    <row r="571" spans="1:3" x14ac:dyDescent="0.25">
      <c r="A571">
        <f>IF('Insurance Main Data'!F571="southeast",0,IF('Insurance Main Data'!F571="southwest",1,IF('Insurance Main Data'!F571="northwest",2,IF('Insurance Main Data'!F571="northeast",3,))))</f>
        <v>2</v>
      </c>
      <c r="B571">
        <f>VLOOKUP('Insurance Main Data'!B571,$D$2:$E$3,2,)</f>
        <v>1</v>
      </c>
      <c r="C571">
        <f>IF('Insurance Main Data'!E571="yes",0,IF('Insurance Main Data'!E571="no",1,))</f>
        <v>0</v>
      </c>
    </row>
    <row r="572" spans="1:3" x14ac:dyDescent="0.25">
      <c r="A572">
        <f>IF('Insurance Main Data'!F572="southeast",0,IF('Insurance Main Data'!F572="southwest",1,IF('Insurance Main Data'!F572="northwest",2,IF('Insurance Main Data'!F572="northeast",3,))))</f>
        <v>1</v>
      </c>
      <c r="B572">
        <f>VLOOKUP('Insurance Main Data'!B572,$D$2:$E$3,2,)</f>
        <v>0</v>
      </c>
      <c r="C572">
        <f>IF('Insurance Main Data'!E572="yes",0,IF('Insurance Main Data'!E572="no",1,))</f>
        <v>1</v>
      </c>
    </row>
    <row r="573" spans="1:3" x14ac:dyDescent="0.25">
      <c r="A573">
        <f>IF('Insurance Main Data'!F573="southeast",0,IF('Insurance Main Data'!F573="southwest",1,IF('Insurance Main Data'!F573="northwest",2,IF('Insurance Main Data'!F573="northeast",3,))))</f>
        <v>0</v>
      </c>
      <c r="B573">
        <f>VLOOKUP('Insurance Main Data'!B573,$D$2:$E$3,2,)</f>
        <v>0</v>
      </c>
      <c r="C573">
        <f>IF('Insurance Main Data'!E573="yes",0,IF('Insurance Main Data'!E573="no",1,))</f>
        <v>1</v>
      </c>
    </row>
    <row r="574" spans="1:3" x14ac:dyDescent="0.25">
      <c r="A574">
        <f>IF('Insurance Main Data'!F574="southeast",0,IF('Insurance Main Data'!F574="southwest",1,IF('Insurance Main Data'!F574="northwest",2,IF('Insurance Main Data'!F574="northeast",3,))))</f>
        <v>0</v>
      </c>
      <c r="B574">
        <f>VLOOKUP('Insurance Main Data'!B574,$D$2:$E$3,2,)</f>
        <v>0</v>
      </c>
      <c r="C574">
        <f>IF('Insurance Main Data'!E574="yes",0,IF('Insurance Main Data'!E574="no",1,))</f>
        <v>1</v>
      </c>
    </row>
    <row r="575" spans="1:3" x14ac:dyDescent="0.25">
      <c r="A575">
        <f>IF('Insurance Main Data'!F575="southeast",0,IF('Insurance Main Data'!F575="southwest",1,IF('Insurance Main Data'!F575="northwest",2,IF('Insurance Main Data'!F575="northeast",3,))))</f>
        <v>3</v>
      </c>
      <c r="B575">
        <f>VLOOKUP('Insurance Main Data'!B575,$D$2:$E$3,2,)</f>
        <v>0</v>
      </c>
      <c r="C575">
        <f>IF('Insurance Main Data'!E575="yes",0,IF('Insurance Main Data'!E575="no",1,))</f>
        <v>1</v>
      </c>
    </row>
    <row r="576" spans="1:3" x14ac:dyDescent="0.25">
      <c r="A576">
        <f>IF('Insurance Main Data'!F576="southeast",0,IF('Insurance Main Data'!F576="southwest",1,IF('Insurance Main Data'!F576="northwest",2,IF('Insurance Main Data'!F576="northeast",3,))))</f>
        <v>3</v>
      </c>
      <c r="B576">
        <f>VLOOKUP('Insurance Main Data'!B576,$D$2:$E$3,2,)</f>
        <v>0</v>
      </c>
      <c r="C576">
        <f>IF('Insurance Main Data'!E576="yes",0,IF('Insurance Main Data'!E576="no",1,))</f>
        <v>1</v>
      </c>
    </row>
    <row r="577" spans="1:3" x14ac:dyDescent="0.25">
      <c r="A577">
        <f>IF('Insurance Main Data'!F577="southeast",0,IF('Insurance Main Data'!F577="southwest",1,IF('Insurance Main Data'!F577="northwest",2,IF('Insurance Main Data'!F577="northeast",3,))))</f>
        <v>2</v>
      </c>
      <c r="B577">
        <f>VLOOKUP('Insurance Main Data'!B577,$D$2:$E$3,2,)</f>
        <v>0</v>
      </c>
      <c r="C577">
        <f>IF('Insurance Main Data'!E577="yes",0,IF('Insurance Main Data'!E577="no",1,))</f>
        <v>1</v>
      </c>
    </row>
    <row r="578" spans="1:3" x14ac:dyDescent="0.25">
      <c r="A578">
        <f>IF('Insurance Main Data'!F578="southeast",0,IF('Insurance Main Data'!F578="southwest",1,IF('Insurance Main Data'!F578="northwest",2,IF('Insurance Main Data'!F578="northeast",3,))))</f>
        <v>0</v>
      </c>
      <c r="B578">
        <f>VLOOKUP('Insurance Main Data'!B578,$D$2:$E$3,2,)</f>
        <v>1</v>
      </c>
      <c r="C578">
        <f>IF('Insurance Main Data'!E578="yes",0,IF('Insurance Main Data'!E578="no",1,))</f>
        <v>1</v>
      </c>
    </row>
    <row r="579" spans="1:3" x14ac:dyDescent="0.25">
      <c r="A579">
        <f>IF('Insurance Main Data'!F579="southeast",0,IF('Insurance Main Data'!F579="southwest",1,IF('Insurance Main Data'!F579="northwest",2,IF('Insurance Main Data'!F579="northeast",3,))))</f>
        <v>3</v>
      </c>
      <c r="B579">
        <f>VLOOKUP('Insurance Main Data'!B579,$D$2:$E$3,2,)</f>
        <v>0</v>
      </c>
      <c r="C579">
        <f>IF('Insurance Main Data'!E579="yes",0,IF('Insurance Main Data'!E579="no",1,))</f>
        <v>0</v>
      </c>
    </row>
    <row r="580" spans="1:3" x14ac:dyDescent="0.25">
      <c r="A580">
        <f>IF('Insurance Main Data'!F580="southeast",0,IF('Insurance Main Data'!F580="southwest",1,IF('Insurance Main Data'!F580="northwest",2,IF('Insurance Main Data'!F580="northeast",3,))))</f>
        <v>1</v>
      </c>
      <c r="B580">
        <f>VLOOKUP('Insurance Main Data'!B580,$D$2:$E$3,2,)</f>
        <v>1</v>
      </c>
      <c r="C580">
        <f>IF('Insurance Main Data'!E580="yes",0,IF('Insurance Main Data'!E580="no",1,))</f>
        <v>1</v>
      </c>
    </row>
    <row r="581" spans="1:3" x14ac:dyDescent="0.25">
      <c r="A581">
        <f>IF('Insurance Main Data'!F581="southeast",0,IF('Insurance Main Data'!F581="southwest",1,IF('Insurance Main Data'!F581="northwest",2,IF('Insurance Main Data'!F581="northeast",3,))))</f>
        <v>3</v>
      </c>
      <c r="B581">
        <f>VLOOKUP('Insurance Main Data'!B581,$D$2:$E$3,2,)</f>
        <v>0</v>
      </c>
      <c r="C581">
        <f>IF('Insurance Main Data'!E581="yes",0,IF('Insurance Main Data'!E581="no",1,))</f>
        <v>1</v>
      </c>
    </row>
    <row r="582" spans="1:3" x14ac:dyDescent="0.25">
      <c r="A582">
        <f>IF('Insurance Main Data'!F582="southeast",0,IF('Insurance Main Data'!F582="southwest",1,IF('Insurance Main Data'!F582="northwest",2,IF('Insurance Main Data'!F582="northeast",3,))))</f>
        <v>3</v>
      </c>
      <c r="B582">
        <f>VLOOKUP('Insurance Main Data'!B582,$D$2:$E$3,2,)</f>
        <v>1</v>
      </c>
      <c r="C582">
        <f>IF('Insurance Main Data'!E582="yes",0,IF('Insurance Main Data'!E582="no",1,))</f>
        <v>1</v>
      </c>
    </row>
    <row r="583" spans="1:3" x14ac:dyDescent="0.25">
      <c r="A583">
        <f>IF('Insurance Main Data'!F583="southeast",0,IF('Insurance Main Data'!F583="southwest",1,IF('Insurance Main Data'!F583="northwest",2,IF('Insurance Main Data'!F583="northeast",3,))))</f>
        <v>2</v>
      </c>
      <c r="B583">
        <f>VLOOKUP('Insurance Main Data'!B583,$D$2:$E$3,2,)</f>
        <v>1</v>
      </c>
      <c r="C583">
        <f>IF('Insurance Main Data'!E583="yes",0,IF('Insurance Main Data'!E583="no",1,))</f>
        <v>1</v>
      </c>
    </row>
    <row r="584" spans="1:3" x14ac:dyDescent="0.25">
      <c r="A584">
        <f>IF('Insurance Main Data'!F584="southeast",0,IF('Insurance Main Data'!F584="southwest",1,IF('Insurance Main Data'!F584="northwest",2,IF('Insurance Main Data'!F584="northeast",3,))))</f>
        <v>0</v>
      </c>
      <c r="B584">
        <f>VLOOKUP('Insurance Main Data'!B584,$D$2:$E$3,2,)</f>
        <v>1</v>
      </c>
      <c r="C584">
        <f>IF('Insurance Main Data'!E584="yes",0,IF('Insurance Main Data'!E584="no",1,))</f>
        <v>1</v>
      </c>
    </row>
    <row r="585" spans="1:3" x14ac:dyDescent="0.25">
      <c r="A585">
        <f>IF('Insurance Main Data'!F585="southeast",0,IF('Insurance Main Data'!F585="southwest",1,IF('Insurance Main Data'!F585="northwest",2,IF('Insurance Main Data'!F585="northeast",3,))))</f>
        <v>0</v>
      </c>
      <c r="B585">
        <f>VLOOKUP('Insurance Main Data'!B585,$D$2:$E$3,2,)</f>
        <v>0</v>
      </c>
      <c r="C585">
        <f>IF('Insurance Main Data'!E585="yes",0,IF('Insurance Main Data'!E585="no",1,))</f>
        <v>1</v>
      </c>
    </row>
    <row r="586" spans="1:3" x14ac:dyDescent="0.25">
      <c r="A586">
        <f>IF('Insurance Main Data'!F586="southeast",0,IF('Insurance Main Data'!F586="southwest",1,IF('Insurance Main Data'!F586="northwest",2,IF('Insurance Main Data'!F586="northeast",3,))))</f>
        <v>1</v>
      </c>
      <c r="B586">
        <f>VLOOKUP('Insurance Main Data'!B586,$D$2:$E$3,2,)</f>
        <v>1</v>
      </c>
      <c r="C586">
        <f>IF('Insurance Main Data'!E586="yes",0,IF('Insurance Main Data'!E586="no",1,))</f>
        <v>1</v>
      </c>
    </row>
    <row r="587" spans="1:3" x14ac:dyDescent="0.25">
      <c r="A587">
        <f>IF('Insurance Main Data'!F587="southeast",0,IF('Insurance Main Data'!F587="southwest",1,IF('Insurance Main Data'!F587="northwest",2,IF('Insurance Main Data'!F587="northeast",3,))))</f>
        <v>0</v>
      </c>
      <c r="B587">
        <f>VLOOKUP('Insurance Main Data'!B587,$D$2:$E$3,2,)</f>
        <v>0</v>
      </c>
      <c r="C587">
        <f>IF('Insurance Main Data'!E587="yes",0,IF('Insurance Main Data'!E587="no",1,))</f>
        <v>1</v>
      </c>
    </row>
    <row r="588" spans="1:3" x14ac:dyDescent="0.25">
      <c r="A588">
        <f>IF('Insurance Main Data'!F588="southeast",0,IF('Insurance Main Data'!F588="southwest",1,IF('Insurance Main Data'!F588="northwest",2,IF('Insurance Main Data'!F588="northeast",3,))))</f>
        <v>3</v>
      </c>
      <c r="B588">
        <f>VLOOKUP('Insurance Main Data'!B588,$D$2:$E$3,2,)</f>
        <v>1</v>
      </c>
      <c r="C588">
        <f>IF('Insurance Main Data'!E588="yes",0,IF('Insurance Main Data'!E588="no",1,))</f>
        <v>1</v>
      </c>
    </row>
    <row r="589" spans="1:3" x14ac:dyDescent="0.25">
      <c r="A589">
        <f>IF('Insurance Main Data'!F589="southeast",0,IF('Insurance Main Data'!F589="southwest",1,IF('Insurance Main Data'!F589="northwest",2,IF('Insurance Main Data'!F589="northeast",3,))))</f>
        <v>2</v>
      </c>
      <c r="B589">
        <f>VLOOKUP('Insurance Main Data'!B589,$D$2:$E$3,2,)</f>
        <v>0</v>
      </c>
      <c r="C589">
        <f>IF('Insurance Main Data'!E589="yes",0,IF('Insurance Main Data'!E589="no",1,))</f>
        <v>0</v>
      </c>
    </row>
    <row r="590" spans="1:3" x14ac:dyDescent="0.25">
      <c r="A590">
        <f>IF('Insurance Main Data'!F590="southeast",0,IF('Insurance Main Data'!F590="southwest",1,IF('Insurance Main Data'!F590="northwest",2,IF('Insurance Main Data'!F590="northeast",3,))))</f>
        <v>3</v>
      </c>
      <c r="B590">
        <f>VLOOKUP('Insurance Main Data'!B590,$D$2:$E$3,2,)</f>
        <v>0</v>
      </c>
      <c r="C590">
        <f>IF('Insurance Main Data'!E590="yes",0,IF('Insurance Main Data'!E590="no",1,))</f>
        <v>1</v>
      </c>
    </row>
    <row r="591" spans="1:3" x14ac:dyDescent="0.25">
      <c r="A591">
        <f>IF('Insurance Main Data'!F591="southeast",0,IF('Insurance Main Data'!F591="southwest",1,IF('Insurance Main Data'!F591="northwest",2,IF('Insurance Main Data'!F591="northeast",3,))))</f>
        <v>0</v>
      </c>
      <c r="B591">
        <f>VLOOKUP('Insurance Main Data'!B591,$D$2:$E$3,2,)</f>
        <v>0</v>
      </c>
      <c r="C591">
        <f>IF('Insurance Main Data'!E591="yes",0,IF('Insurance Main Data'!E591="no",1,))</f>
        <v>1</v>
      </c>
    </row>
    <row r="592" spans="1:3" x14ac:dyDescent="0.25">
      <c r="A592">
        <f>IF('Insurance Main Data'!F592="southeast",0,IF('Insurance Main Data'!F592="southwest",1,IF('Insurance Main Data'!F592="northwest",2,IF('Insurance Main Data'!F592="northeast",3,))))</f>
        <v>1</v>
      </c>
      <c r="B592">
        <f>VLOOKUP('Insurance Main Data'!B592,$D$2:$E$3,2,)</f>
        <v>0</v>
      </c>
      <c r="C592">
        <f>IF('Insurance Main Data'!E592="yes",0,IF('Insurance Main Data'!E592="no",1,))</f>
        <v>1</v>
      </c>
    </row>
    <row r="593" spans="1:3" x14ac:dyDescent="0.25">
      <c r="A593">
        <f>IF('Insurance Main Data'!F593="southeast",0,IF('Insurance Main Data'!F593="southwest",1,IF('Insurance Main Data'!F593="northwest",2,IF('Insurance Main Data'!F593="northeast",3,))))</f>
        <v>2</v>
      </c>
      <c r="B593">
        <f>VLOOKUP('Insurance Main Data'!B593,$D$2:$E$3,2,)</f>
        <v>1</v>
      </c>
      <c r="C593">
        <f>IF('Insurance Main Data'!E593="yes",0,IF('Insurance Main Data'!E593="no",1,))</f>
        <v>1</v>
      </c>
    </row>
    <row r="594" spans="1:3" x14ac:dyDescent="0.25">
      <c r="A594">
        <f>IF('Insurance Main Data'!F594="southeast",0,IF('Insurance Main Data'!F594="southwest",1,IF('Insurance Main Data'!F594="northwest",2,IF('Insurance Main Data'!F594="northeast",3,))))</f>
        <v>0</v>
      </c>
      <c r="B594">
        <f>VLOOKUP('Insurance Main Data'!B594,$D$2:$E$3,2,)</f>
        <v>1</v>
      </c>
      <c r="C594">
        <f>IF('Insurance Main Data'!E594="yes",0,IF('Insurance Main Data'!E594="no",1,))</f>
        <v>1</v>
      </c>
    </row>
    <row r="595" spans="1:3" x14ac:dyDescent="0.25">
      <c r="A595">
        <f>IF('Insurance Main Data'!F595="southeast",0,IF('Insurance Main Data'!F595="southwest",1,IF('Insurance Main Data'!F595="northwest",2,IF('Insurance Main Data'!F595="northeast",3,))))</f>
        <v>3</v>
      </c>
      <c r="B595">
        <f>VLOOKUP('Insurance Main Data'!B595,$D$2:$E$3,2,)</f>
        <v>0</v>
      </c>
      <c r="C595">
        <f>IF('Insurance Main Data'!E595="yes",0,IF('Insurance Main Data'!E595="no",1,))</f>
        <v>0</v>
      </c>
    </row>
    <row r="596" spans="1:3" x14ac:dyDescent="0.25">
      <c r="A596">
        <f>IF('Insurance Main Data'!F596="southeast",0,IF('Insurance Main Data'!F596="southwest",1,IF('Insurance Main Data'!F596="northwest",2,IF('Insurance Main Data'!F596="northeast",3,))))</f>
        <v>0</v>
      </c>
      <c r="B596">
        <f>VLOOKUP('Insurance Main Data'!B596,$D$2:$E$3,2,)</f>
        <v>1</v>
      </c>
      <c r="C596">
        <f>IF('Insurance Main Data'!E596="yes",0,IF('Insurance Main Data'!E596="no",1,))</f>
        <v>1</v>
      </c>
    </row>
    <row r="597" spans="1:3" x14ac:dyDescent="0.25">
      <c r="A597">
        <f>IF('Insurance Main Data'!F597="southeast",0,IF('Insurance Main Data'!F597="southwest",1,IF('Insurance Main Data'!F597="northwest",2,IF('Insurance Main Data'!F597="northeast",3,))))</f>
        <v>3</v>
      </c>
      <c r="B597">
        <f>VLOOKUP('Insurance Main Data'!B597,$D$2:$E$3,2,)</f>
        <v>0</v>
      </c>
      <c r="C597">
        <f>IF('Insurance Main Data'!E597="yes",0,IF('Insurance Main Data'!E597="no",1,))</f>
        <v>1</v>
      </c>
    </row>
    <row r="598" spans="1:3" x14ac:dyDescent="0.25">
      <c r="A598">
        <f>IF('Insurance Main Data'!F598="southeast",0,IF('Insurance Main Data'!F598="southwest",1,IF('Insurance Main Data'!F598="northwest",2,IF('Insurance Main Data'!F598="northeast",3,))))</f>
        <v>0</v>
      </c>
      <c r="B598">
        <f>VLOOKUP('Insurance Main Data'!B598,$D$2:$E$3,2,)</f>
        <v>0</v>
      </c>
      <c r="C598">
        <f>IF('Insurance Main Data'!E598="yes",0,IF('Insurance Main Data'!E598="no",1,))</f>
        <v>1</v>
      </c>
    </row>
    <row r="599" spans="1:3" x14ac:dyDescent="0.25">
      <c r="A599">
        <f>IF('Insurance Main Data'!F599="southeast",0,IF('Insurance Main Data'!F599="southwest",1,IF('Insurance Main Data'!F599="northwest",2,IF('Insurance Main Data'!F599="northeast",3,))))</f>
        <v>3</v>
      </c>
      <c r="B599">
        <f>VLOOKUP('Insurance Main Data'!B599,$D$2:$E$3,2,)</f>
        <v>0</v>
      </c>
      <c r="C599">
        <f>IF('Insurance Main Data'!E599="yes",0,IF('Insurance Main Data'!E599="no",1,))</f>
        <v>1</v>
      </c>
    </row>
    <row r="600" spans="1:3" x14ac:dyDescent="0.25">
      <c r="A600">
        <f>IF('Insurance Main Data'!F600="southeast",0,IF('Insurance Main Data'!F600="southwest",1,IF('Insurance Main Data'!F600="northwest",2,IF('Insurance Main Data'!F600="northeast",3,))))</f>
        <v>1</v>
      </c>
      <c r="B600">
        <f>VLOOKUP('Insurance Main Data'!B600,$D$2:$E$3,2,)</f>
        <v>1</v>
      </c>
      <c r="C600">
        <f>IF('Insurance Main Data'!E600="yes",0,IF('Insurance Main Data'!E600="no",1,))</f>
        <v>1</v>
      </c>
    </row>
    <row r="601" spans="1:3" x14ac:dyDescent="0.25">
      <c r="A601">
        <f>IF('Insurance Main Data'!F601="southeast",0,IF('Insurance Main Data'!F601="southwest",1,IF('Insurance Main Data'!F601="northwest",2,IF('Insurance Main Data'!F601="northeast",3,))))</f>
        <v>2</v>
      </c>
      <c r="B601">
        <f>VLOOKUP('Insurance Main Data'!B601,$D$2:$E$3,2,)</f>
        <v>0</v>
      </c>
      <c r="C601">
        <f>IF('Insurance Main Data'!E601="yes",0,IF('Insurance Main Data'!E601="no",1,))</f>
        <v>1</v>
      </c>
    </row>
    <row r="602" spans="1:3" x14ac:dyDescent="0.25">
      <c r="A602">
        <f>IF('Insurance Main Data'!F602="southeast",0,IF('Insurance Main Data'!F602="southwest",1,IF('Insurance Main Data'!F602="northwest",2,IF('Insurance Main Data'!F602="northeast",3,))))</f>
        <v>0</v>
      </c>
      <c r="B602">
        <f>VLOOKUP('Insurance Main Data'!B602,$D$2:$E$3,2,)</f>
        <v>0</v>
      </c>
      <c r="C602">
        <f>IF('Insurance Main Data'!E602="yes",0,IF('Insurance Main Data'!E602="no",1,))</f>
        <v>1</v>
      </c>
    </row>
    <row r="603" spans="1:3" x14ac:dyDescent="0.25">
      <c r="A603">
        <f>IF('Insurance Main Data'!F603="southeast",0,IF('Insurance Main Data'!F603="southwest",1,IF('Insurance Main Data'!F603="northwest",2,IF('Insurance Main Data'!F603="northeast",3,))))</f>
        <v>2</v>
      </c>
      <c r="B603">
        <f>VLOOKUP('Insurance Main Data'!B603,$D$2:$E$3,2,)</f>
        <v>1</v>
      </c>
      <c r="C603">
        <f>IF('Insurance Main Data'!E603="yes",0,IF('Insurance Main Data'!E603="no",1,))</f>
        <v>1</v>
      </c>
    </row>
    <row r="604" spans="1:3" x14ac:dyDescent="0.25">
      <c r="A604">
        <f>IF('Insurance Main Data'!F604="southeast",0,IF('Insurance Main Data'!F604="southwest",1,IF('Insurance Main Data'!F604="northwest",2,IF('Insurance Main Data'!F604="northeast",3,))))</f>
        <v>1</v>
      </c>
      <c r="B604">
        <f>VLOOKUP('Insurance Main Data'!B604,$D$2:$E$3,2,)</f>
        <v>0</v>
      </c>
      <c r="C604">
        <f>IF('Insurance Main Data'!E604="yes",0,IF('Insurance Main Data'!E604="no",1,))</f>
        <v>1</v>
      </c>
    </row>
    <row r="605" spans="1:3" x14ac:dyDescent="0.25">
      <c r="A605">
        <f>IF('Insurance Main Data'!F605="southeast",0,IF('Insurance Main Data'!F605="southwest",1,IF('Insurance Main Data'!F605="northwest",2,IF('Insurance Main Data'!F605="northeast",3,))))</f>
        <v>0</v>
      </c>
      <c r="B605">
        <f>VLOOKUP('Insurance Main Data'!B605,$D$2:$E$3,2,)</f>
        <v>0</v>
      </c>
      <c r="C605">
        <f>IF('Insurance Main Data'!E605="yes",0,IF('Insurance Main Data'!E605="no",1,))</f>
        <v>1</v>
      </c>
    </row>
    <row r="606" spans="1:3" x14ac:dyDescent="0.25">
      <c r="A606">
        <f>IF('Insurance Main Data'!F606="southeast",0,IF('Insurance Main Data'!F606="southwest",1,IF('Insurance Main Data'!F606="northwest",2,IF('Insurance Main Data'!F606="northeast",3,))))</f>
        <v>2</v>
      </c>
      <c r="B606">
        <f>VLOOKUP('Insurance Main Data'!B606,$D$2:$E$3,2,)</f>
        <v>0</v>
      </c>
      <c r="C606">
        <f>IF('Insurance Main Data'!E606="yes",0,IF('Insurance Main Data'!E606="no",1,))</f>
        <v>0</v>
      </c>
    </row>
    <row r="607" spans="1:3" x14ac:dyDescent="0.25">
      <c r="A607">
        <f>IF('Insurance Main Data'!F607="southeast",0,IF('Insurance Main Data'!F607="southwest",1,IF('Insurance Main Data'!F607="northwest",2,IF('Insurance Main Data'!F607="northeast",3,))))</f>
        <v>0</v>
      </c>
      <c r="B607">
        <f>VLOOKUP('Insurance Main Data'!B607,$D$2:$E$3,2,)</f>
        <v>0</v>
      </c>
      <c r="C607">
        <f>IF('Insurance Main Data'!E607="yes",0,IF('Insurance Main Data'!E607="no",1,))</f>
        <v>1</v>
      </c>
    </row>
    <row r="608" spans="1:3" x14ac:dyDescent="0.25">
      <c r="A608">
        <f>IF('Insurance Main Data'!F608="southeast",0,IF('Insurance Main Data'!F608="southwest",1,IF('Insurance Main Data'!F608="northwest",2,IF('Insurance Main Data'!F608="northeast",3,))))</f>
        <v>3</v>
      </c>
      <c r="B608">
        <f>VLOOKUP('Insurance Main Data'!B608,$D$2:$E$3,2,)</f>
        <v>0</v>
      </c>
      <c r="C608">
        <f>IF('Insurance Main Data'!E608="yes",0,IF('Insurance Main Data'!E608="no",1,))</f>
        <v>1</v>
      </c>
    </row>
    <row r="609" spans="1:3" x14ac:dyDescent="0.25">
      <c r="A609">
        <f>IF('Insurance Main Data'!F609="southeast",0,IF('Insurance Main Data'!F609="southwest",1,IF('Insurance Main Data'!F609="northwest",2,IF('Insurance Main Data'!F609="northeast",3,))))</f>
        <v>2</v>
      </c>
      <c r="B609">
        <f>VLOOKUP('Insurance Main Data'!B609,$D$2:$E$3,2,)</f>
        <v>0</v>
      </c>
      <c r="C609">
        <f>IF('Insurance Main Data'!E609="yes",0,IF('Insurance Main Data'!E609="no",1,))</f>
        <v>0</v>
      </c>
    </row>
    <row r="610" spans="1:3" x14ac:dyDescent="0.25">
      <c r="A610">
        <f>IF('Insurance Main Data'!F610="southeast",0,IF('Insurance Main Data'!F610="southwest",1,IF('Insurance Main Data'!F610="northwest",2,IF('Insurance Main Data'!F610="northeast",3,))))</f>
        <v>3</v>
      </c>
      <c r="B610">
        <f>VLOOKUP('Insurance Main Data'!B610,$D$2:$E$3,2,)</f>
        <v>1</v>
      </c>
      <c r="C610">
        <f>IF('Insurance Main Data'!E610="yes",0,IF('Insurance Main Data'!E610="no",1,))</f>
        <v>1</v>
      </c>
    </row>
    <row r="611" spans="1:3" x14ac:dyDescent="0.25">
      <c r="A611">
        <f>IF('Insurance Main Data'!F611="southeast",0,IF('Insurance Main Data'!F611="southwest",1,IF('Insurance Main Data'!F611="northwest",2,IF('Insurance Main Data'!F611="northeast",3,))))</f>
        <v>1</v>
      </c>
      <c r="B611">
        <f>VLOOKUP('Insurance Main Data'!B611,$D$2:$E$3,2,)</f>
        <v>1</v>
      </c>
      <c r="C611">
        <f>IF('Insurance Main Data'!E611="yes",0,IF('Insurance Main Data'!E611="no",1,))</f>
        <v>0</v>
      </c>
    </row>
    <row r="612" spans="1:3" x14ac:dyDescent="0.25">
      <c r="A612">
        <f>IF('Insurance Main Data'!F612="southeast",0,IF('Insurance Main Data'!F612="southwest",1,IF('Insurance Main Data'!F612="northwest",2,IF('Insurance Main Data'!F612="northeast",3,))))</f>
        <v>0</v>
      </c>
      <c r="B612">
        <f>VLOOKUP('Insurance Main Data'!B612,$D$2:$E$3,2,)</f>
        <v>0</v>
      </c>
      <c r="C612">
        <f>IF('Insurance Main Data'!E612="yes",0,IF('Insurance Main Data'!E612="no",1,))</f>
        <v>1</v>
      </c>
    </row>
    <row r="613" spans="1:3" x14ac:dyDescent="0.25">
      <c r="A613">
        <f>IF('Insurance Main Data'!F613="southeast",0,IF('Insurance Main Data'!F613="southwest",1,IF('Insurance Main Data'!F613="northwest",2,IF('Insurance Main Data'!F613="northeast",3,))))</f>
        <v>1</v>
      </c>
      <c r="B613">
        <f>VLOOKUP('Insurance Main Data'!B613,$D$2:$E$3,2,)</f>
        <v>0</v>
      </c>
      <c r="C613">
        <f>IF('Insurance Main Data'!E613="yes",0,IF('Insurance Main Data'!E613="no",1,))</f>
        <v>1</v>
      </c>
    </row>
    <row r="614" spans="1:3" x14ac:dyDescent="0.25">
      <c r="A614">
        <f>IF('Insurance Main Data'!F614="southeast",0,IF('Insurance Main Data'!F614="southwest",1,IF('Insurance Main Data'!F614="northwest",2,IF('Insurance Main Data'!F614="northeast",3,))))</f>
        <v>3</v>
      </c>
      <c r="B614">
        <f>VLOOKUP('Insurance Main Data'!B614,$D$2:$E$3,2,)</f>
        <v>0</v>
      </c>
      <c r="C614">
        <f>IF('Insurance Main Data'!E614="yes",0,IF('Insurance Main Data'!E614="no",1,))</f>
        <v>1</v>
      </c>
    </row>
    <row r="615" spans="1:3" x14ac:dyDescent="0.25">
      <c r="A615">
        <f>IF('Insurance Main Data'!F615="southeast",0,IF('Insurance Main Data'!F615="southwest",1,IF('Insurance Main Data'!F615="northwest",2,IF('Insurance Main Data'!F615="northeast",3,))))</f>
        <v>3</v>
      </c>
      <c r="B615">
        <f>VLOOKUP('Insurance Main Data'!B615,$D$2:$E$3,2,)</f>
        <v>0</v>
      </c>
      <c r="C615">
        <f>IF('Insurance Main Data'!E615="yes",0,IF('Insurance Main Data'!E615="no",1,))</f>
        <v>1</v>
      </c>
    </row>
    <row r="616" spans="1:3" x14ac:dyDescent="0.25">
      <c r="A616">
        <f>IF('Insurance Main Data'!F616="southeast",0,IF('Insurance Main Data'!F616="southwest",1,IF('Insurance Main Data'!F616="northwest",2,IF('Insurance Main Data'!F616="northeast",3,))))</f>
        <v>0</v>
      </c>
      <c r="B616">
        <f>VLOOKUP('Insurance Main Data'!B616,$D$2:$E$3,2,)</f>
        <v>0</v>
      </c>
      <c r="C616">
        <f>IF('Insurance Main Data'!E616="yes",0,IF('Insurance Main Data'!E616="no",1,))</f>
        <v>1</v>
      </c>
    </row>
    <row r="617" spans="1:3" x14ac:dyDescent="0.25">
      <c r="A617">
        <f>IF('Insurance Main Data'!F617="southeast",0,IF('Insurance Main Data'!F617="southwest",1,IF('Insurance Main Data'!F617="northwest",2,IF('Insurance Main Data'!F617="northeast",3,))))</f>
        <v>0</v>
      </c>
      <c r="B617">
        <f>VLOOKUP('Insurance Main Data'!B617,$D$2:$E$3,2,)</f>
        <v>0</v>
      </c>
      <c r="C617">
        <f>IF('Insurance Main Data'!E617="yes",0,IF('Insurance Main Data'!E617="no",1,))</f>
        <v>0</v>
      </c>
    </row>
    <row r="618" spans="1:3" x14ac:dyDescent="0.25">
      <c r="A618">
        <f>IF('Insurance Main Data'!F618="southeast",0,IF('Insurance Main Data'!F618="southwest",1,IF('Insurance Main Data'!F618="northwest",2,IF('Insurance Main Data'!F618="northeast",3,))))</f>
        <v>3</v>
      </c>
      <c r="B618">
        <f>VLOOKUP('Insurance Main Data'!B618,$D$2:$E$3,2,)</f>
        <v>0</v>
      </c>
      <c r="C618">
        <f>IF('Insurance Main Data'!E618="yes",0,IF('Insurance Main Data'!E618="no",1,))</f>
        <v>1</v>
      </c>
    </row>
    <row r="619" spans="1:3" x14ac:dyDescent="0.25">
      <c r="A619">
        <f>IF('Insurance Main Data'!F619="southeast",0,IF('Insurance Main Data'!F619="southwest",1,IF('Insurance Main Data'!F619="northwest",2,IF('Insurance Main Data'!F619="northeast",3,))))</f>
        <v>1</v>
      </c>
      <c r="B619">
        <f>VLOOKUP('Insurance Main Data'!B619,$D$2:$E$3,2,)</f>
        <v>1</v>
      </c>
      <c r="C619">
        <f>IF('Insurance Main Data'!E619="yes",0,IF('Insurance Main Data'!E619="no",1,))</f>
        <v>0</v>
      </c>
    </row>
    <row r="620" spans="1:3" x14ac:dyDescent="0.25">
      <c r="A620">
        <f>IF('Insurance Main Data'!F620="southeast",0,IF('Insurance Main Data'!F620="southwest",1,IF('Insurance Main Data'!F620="northwest",2,IF('Insurance Main Data'!F620="northeast",3,))))</f>
        <v>0</v>
      </c>
      <c r="B620">
        <f>VLOOKUP('Insurance Main Data'!B620,$D$2:$E$3,2,)</f>
        <v>0</v>
      </c>
      <c r="C620">
        <f>IF('Insurance Main Data'!E620="yes",0,IF('Insurance Main Data'!E620="no",1,))</f>
        <v>0</v>
      </c>
    </row>
    <row r="621" spans="1:3" x14ac:dyDescent="0.25">
      <c r="A621">
        <f>IF('Insurance Main Data'!F621="southeast",0,IF('Insurance Main Data'!F621="southwest",1,IF('Insurance Main Data'!F621="northwest",2,IF('Insurance Main Data'!F621="northeast",3,))))</f>
        <v>1</v>
      </c>
      <c r="B621">
        <f>VLOOKUP('Insurance Main Data'!B621,$D$2:$E$3,2,)</f>
        <v>0</v>
      </c>
      <c r="C621">
        <f>IF('Insurance Main Data'!E621="yes",0,IF('Insurance Main Data'!E621="no",1,))</f>
        <v>1</v>
      </c>
    </row>
    <row r="622" spans="1:3" x14ac:dyDescent="0.25">
      <c r="A622">
        <f>IF('Insurance Main Data'!F622="southeast",0,IF('Insurance Main Data'!F622="southwest",1,IF('Insurance Main Data'!F622="northwest",2,IF('Insurance Main Data'!F622="northeast",3,))))</f>
        <v>1</v>
      </c>
      <c r="B622">
        <f>VLOOKUP('Insurance Main Data'!B622,$D$2:$E$3,2,)</f>
        <v>1</v>
      </c>
      <c r="C622">
        <f>IF('Insurance Main Data'!E622="yes",0,IF('Insurance Main Data'!E622="no",1,))</f>
        <v>1</v>
      </c>
    </row>
    <row r="623" spans="1:3" x14ac:dyDescent="0.25">
      <c r="A623">
        <f>IF('Insurance Main Data'!F623="southeast",0,IF('Insurance Main Data'!F623="southwest",1,IF('Insurance Main Data'!F623="northwest",2,IF('Insurance Main Data'!F623="northeast",3,))))</f>
        <v>1</v>
      </c>
      <c r="B623">
        <f>VLOOKUP('Insurance Main Data'!B623,$D$2:$E$3,2,)</f>
        <v>1</v>
      </c>
      <c r="C623">
        <f>IF('Insurance Main Data'!E623="yes",0,IF('Insurance Main Data'!E623="no",1,))</f>
        <v>0</v>
      </c>
    </row>
    <row r="624" spans="1:3" x14ac:dyDescent="0.25">
      <c r="A624">
        <f>IF('Insurance Main Data'!F624="southeast",0,IF('Insurance Main Data'!F624="southwest",1,IF('Insurance Main Data'!F624="northwest",2,IF('Insurance Main Data'!F624="northeast",3,))))</f>
        <v>1</v>
      </c>
      <c r="B624">
        <f>VLOOKUP('Insurance Main Data'!B624,$D$2:$E$3,2,)</f>
        <v>0</v>
      </c>
      <c r="C624">
        <f>IF('Insurance Main Data'!E624="yes",0,IF('Insurance Main Data'!E624="no",1,))</f>
        <v>1</v>
      </c>
    </row>
    <row r="625" spans="1:3" x14ac:dyDescent="0.25">
      <c r="A625">
        <f>IF('Insurance Main Data'!F625="southeast",0,IF('Insurance Main Data'!F625="southwest",1,IF('Insurance Main Data'!F625="northwest",2,IF('Insurance Main Data'!F625="northeast",3,))))</f>
        <v>3</v>
      </c>
      <c r="B625">
        <f>VLOOKUP('Insurance Main Data'!B625,$D$2:$E$3,2,)</f>
        <v>1</v>
      </c>
      <c r="C625">
        <f>IF('Insurance Main Data'!E625="yes",0,IF('Insurance Main Data'!E625="no",1,))</f>
        <v>0</v>
      </c>
    </row>
    <row r="626" spans="1:3" x14ac:dyDescent="0.25">
      <c r="A626">
        <f>IF('Insurance Main Data'!F626="southeast",0,IF('Insurance Main Data'!F626="southwest",1,IF('Insurance Main Data'!F626="northwest",2,IF('Insurance Main Data'!F626="northeast",3,))))</f>
        <v>2</v>
      </c>
      <c r="B626">
        <f>VLOOKUP('Insurance Main Data'!B626,$D$2:$E$3,2,)</f>
        <v>1</v>
      </c>
      <c r="C626">
        <f>IF('Insurance Main Data'!E626="yes",0,IF('Insurance Main Data'!E626="no",1,))</f>
        <v>1</v>
      </c>
    </row>
    <row r="627" spans="1:3" x14ac:dyDescent="0.25">
      <c r="A627">
        <f>IF('Insurance Main Data'!F627="southeast",0,IF('Insurance Main Data'!F627="southwest",1,IF('Insurance Main Data'!F627="northwest",2,IF('Insurance Main Data'!F627="northeast",3,))))</f>
        <v>2</v>
      </c>
      <c r="B627">
        <f>VLOOKUP('Insurance Main Data'!B627,$D$2:$E$3,2,)</f>
        <v>0</v>
      </c>
      <c r="C627">
        <f>IF('Insurance Main Data'!E627="yes",0,IF('Insurance Main Data'!E627="no",1,))</f>
        <v>1</v>
      </c>
    </row>
    <row r="628" spans="1:3" x14ac:dyDescent="0.25">
      <c r="A628">
        <f>IF('Insurance Main Data'!F628="southeast",0,IF('Insurance Main Data'!F628="southwest",1,IF('Insurance Main Data'!F628="northwest",2,IF('Insurance Main Data'!F628="northeast",3,))))</f>
        <v>3</v>
      </c>
      <c r="B628">
        <f>VLOOKUP('Insurance Main Data'!B628,$D$2:$E$3,2,)</f>
        <v>1</v>
      </c>
      <c r="C628">
        <f>IF('Insurance Main Data'!E628="yes",0,IF('Insurance Main Data'!E628="no",1,))</f>
        <v>1</v>
      </c>
    </row>
    <row r="629" spans="1:3" x14ac:dyDescent="0.25">
      <c r="A629">
        <f>IF('Insurance Main Data'!F629="southeast",0,IF('Insurance Main Data'!F629="southwest",1,IF('Insurance Main Data'!F629="northwest",2,IF('Insurance Main Data'!F629="northeast",3,))))</f>
        <v>0</v>
      </c>
      <c r="B629">
        <f>VLOOKUP('Insurance Main Data'!B629,$D$2:$E$3,2,)</f>
        <v>1</v>
      </c>
      <c r="C629">
        <f>IF('Insurance Main Data'!E629="yes",0,IF('Insurance Main Data'!E629="no",1,))</f>
        <v>1</v>
      </c>
    </row>
    <row r="630" spans="1:3" x14ac:dyDescent="0.25">
      <c r="A630">
        <f>IF('Insurance Main Data'!F630="southeast",0,IF('Insurance Main Data'!F630="southwest",1,IF('Insurance Main Data'!F630="northwest",2,IF('Insurance Main Data'!F630="northeast",3,))))</f>
        <v>1</v>
      </c>
      <c r="B630">
        <f>VLOOKUP('Insurance Main Data'!B630,$D$2:$E$3,2,)</f>
        <v>1</v>
      </c>
      <c r="C630">
        <f>IF('Insurance Main Data'!E630="yes",0,IF('Insurance Main Data'!E630="no",1,))</f>
        <v>1</v>
      </c>
    </row>
    <row r="631" spans="1:3" x14ac:dyDescent="0.25">
      <c r="A631">
        <f>IF('Insurance Main Data'!F631="southeast",0,IF('Insurance Main Data'!F631="southwest",1,IF('Insurance Main Data'!F631="northwest",2,IF('Insurance Main Data'!F631="northeast",3,))))</f>
        <v>2</v>
      </c>
      <c r="B631">
        <f>VLOOKUP('Insurance Main Data'!B631,$D$2:$E$3,2,)</f>
        <v>0</v>
      </c>
      <c r="C631">
        <f>IF('Insurance Main Data'!E631="yes",0,IF('Insurance Main Data'!E631="no",1,))</f>
        <v>0</v>
      </c>
    </row>
    <row r="632" spans="1:3" x14ac:dyDescent="0.25">
      <c r="A632">
        <f>IF('Insurance Main Data'!F632="southeast",0,IF('Insurance Main Data'!F632="southwest",1,IF('Insurance Main Data'!F632="northwest",2,IF('Insurance Main Data'!F632="northeast",3,))))</f>
        <v>1</v>
      </c>
      <c r="B632">
        <f>VLOOKUP('Insurance Main Data'!B632,$D$2:$E$3,2,)</f>
        <v>1</v>
      </c>
      <c r="C632">
        <f>IF('Insurance Main Data'!E632="yes",0,IF('Insurance Main Data'!E632="no",1,))</f>
        <v>1</v>
      </c>
    </row>
    <row r="633" spans="1:3" x14ac:dyDescent="0.25">
      <c r="A633">
        <f>IF('Insurance Main Data'!F633="southeast",0,IF('Insurance Main Data'!F633="southwest",1,IF('Insurance Main Data'!F633="northwest",2,IF('Insurance Main Data'!F633="northeast",3,))))</f>
        <v>1</v>
      </c>
      <c r="B633">
        <f>VLOOKUP('Insurance Main Data'!B633,$D$2:$E$3,2,)</f>
        <v>1</v>
      </c>
      <c r="C633">
        <f>IF('Insurance Main Data'!E633="yes",0,IF('Insurance Main Data'!E633="no",1,))</f>
        <v>1</v>
      </c>
    </row>
    <row r="634" spans="1:3" x14ac:dyDescent="0.25">
      <c r="A634">
        <f>IF('Insurance Main Data'!F634="southeast",0,IF('Insurance Main Data'!F634="southwest",1,IF('Insurance Main Data'!F634="northwest",2,IF('Insurance Main Data'!F634="northeast",3,))))</f>
        <v>0</v>
      </c>
      <c r="B634">
        <f>VLOOKUP('Insurance Main Data'!B634,$D$2:$E$3,2,)</f>
        <v>0</v>
      </c>
      <c r="C634">
        <f>IF('Insurance Main Data'!E634="yes",0,IF('Insurance Main Data'!E634="no",1,))</f>
        <v>1</v>
      </c>
    </row>
    <row r="635" spans="1:3" x14ac:dyDescent="0.25">
      <c r="A635">
        <f>IF('Insurance Main Data'!F635="southeast",0,IF('Insurance Main Data'!F635="southwest",1,IF('Insurance Main Data'!F635="northwest",2,IF('Insurance Main Data'!F635="northeast",3,))))</f>
        <v>3</v>
      </c>
      <c r="B635">
        <f>VLOOKUP('Insurance Main Data'!B635,$D$2:$E$3,2,)</f>
        <v>1</v>
      </c>
      <c r="C635">
        <f>IF('Insurance Main Data'!E635="yes",0,IF('Insurance Main Data'!E635="no",1,))</f>
        <v>1</v>
      </c>
    </row>
    <row r="636" spans="1:3" x14ac:dyDescent="0.25">
      <c r="A636">
        <f>IF('Insurance Main Data'!F636="southeast",0,IF('Insurance Main Data'!F636="southwest",1,IF('Insurance Main Data'!F636="northwest",2,IF('Insurance Main Data'!F636="northeast",3,))))</f>
        <v>1</v>
      </c>
      <c r="B636">
        <f>VLOOKUP('Insurance Main Data'!B636,$D$2:$E$3,2,)</f>
        <v>1</v>
      </c>
      <c r="C636">
        <f>IF('Insurance Main Data'!E636="yes",0,IF('Insurance Main Data'!E636="no",1,))</f>
        <v>1</v>
      </c>
    </row>
    <row r="637" spans="1:3" x14ac:dyDescent="0.25">
      <c r="A637">
        <f>IF('Insurance Main Data'!F637="southeast",0,IF('Insurance Main Data'!F637="southwest",1,IF('Insurance Main Data'!F637="northwest",2,IF('Insurance Main Data'!F637="northeast",3,))))</f>
        <v>3</v>
      </c>
      <c r="B637">
        <f>VLOOKUP('Insurance Main Data'!B637,$D$2:$E$3,2,)</f>
        <v>1</v>
      </c>
      <c r="C637">
        <f>IF('Insurance Main Data'!E637="yes",0,IF('Insurance Main Data'!E637="no",1,))</f>
        <v>1</v>
      </c>
    </row>
    <row r="638" spans="1:3" x14ac:dyDescent="0.25">
      <c r="A638">
        <f>IF('Insurance Main Data'!F638="southeast",0,IF('Insurance Main Data'!F638="southwest",1,IF('Insurance Main Data'!F638="northwest",2,IF('Insurance Main Data'!F638="northeast",3,))))</f>
        <v>2</v>
      </c>
      <c r="B638">
        <f>VLOOKUP('Insurance Main Data'!B638,$D$2:$E$3,2,)</f>
        <v>0</v>
      </c>
      <c r="C638">
        <f>IF('Insurance Main Data'!E638="yes",0,IF('Insurance Main Data'!E638="no",1,))</f>
        <v>1</v>
      </c>
    </row>
    <row r="639" spans="1:3" x14ac:dyDescent="0.25">
      <c r="A639">
        <f>IF('Insurance Main Data'!F639="southeast",0,IF('Insurance Main Data'!F639="southwest",1,IF('Insurance Main Data'!F639="northwest",2,IF('Insurance Main Data'!F639="northeast",3,))))</f>
        <v>3</v>
      </c>
      <c r="B639">
        <f>VLOOKUP('Insurance Main Data'!B639,$D$2:$E$3,2,)</f>
        <v>0</v>
      </c>
      <c r="C639">
        <f>IF('Insurance Main Data'!E639="yes",0,IF('Insurance Main Data'!E639="no",1,))</f>
        <v>1</v>
      </c>
    </row>
    <row r="640" spans="1:3" x14ac:dyDescent="0.25">
      <c r="A640">
        <f>IF('Insurance Main Data'!F640="southeast",0,IF('Insurance Main Data'!F640="southwest",1,IF('Insurance Main Data'!F640="northwest",2,IF('Insurance Main Data'!F640="northeast",3,))))</f>
        <v>3</v>
      </c>
      <c r="B640">
        <f>VLOOKUP('Insurance Main Data'!B640,$D$2:$E$3,2,)</f>
        <v>1</v>
      </c>
      <c r="C640">
        <f>IF('Insurance Main Data'!E640="yes",0,IF('Insurance Main Data'!E640="no",1,))</f>
        <v>0</v>
      </c>
    </row>
    <row r="641" spans="1:3" x14ac:dyDescent="0.25">
      <c r="A641">
        <f>IF('Insurance Main Data'!F641="southeast",0,IF('Insurance Main Data'!F641="southwest",1,IF('Insurance Main Data'!F641="northwest",2,IF('Insurance Main Data'!F641="northeast",3,))))</f>
        <v>0</v>
      </c>
      <c r="B641">
        <f>VLOOKUP('Insurance Main Data'!B641,$D$2:$E$3,2,)</f>
        <v>1</v>
      </c>
      <c r="C641">
        <f>IF('Insurance Main Data'!E641="yes",0,IF('Insurance Main Data'!E641="no",1,))</f>
        <v>1</v>
      </c>
    </row>
    <row r="642" spans="1:3" x14ac:dyDescent="0.25">
      <c r="A642">
        <f>IF('Insurance Main Data'!F642="southeast",0,IF('Insurance Main Data'!F642="southwest",1,IF('Insurance Main Data'!F642="northwest",2,IF('Insurance Main Data'!F642="northeast",3,))))</f>
        <v>1</v>
      </c>
      <c r="B642">
        <f>VLOOKUP('Insurance Main Data'!B642,$D$2:$E$3,2,)</f>
        <v>1</v>
      </c>
      <c r="C642">
        <f>IF('Insurance Main Data'!E642="yes",0,IF('Insurance Main Data'!E642="no",1,))</f>
        <v>1</v>
      </c>
    </row>
    <row r="643" spans="1:3" x14ac:dyDescent="0.25">
      <c r="A643">
        <f>IF('Insurance Main Data'!F643="southeast",0,IF('Insurance Main Data'!F643="southwest",1,IF('Insurance Main Data'!F643="northwest",2,IF('Insurance Main Data'!F643="northeast",3,))))</f>
        <v>2</v>
      </c>
      <c r="B643">
        <f>VLOOKUP('Insurance Main Data'!B643,$D$2:$E$3,2,)</f>
        <v>1</v>
      </c>
      <c r="C643">
        <f>IF('Insurance Main Data'!E643="yes",0,IF('Insurance Main Data'!E643="no",1,))</f>
        <v>0</v>
      </c>
    </row>
    <row r="644" spans="1:3" x14ac:dyDescent="0.25">
      <c r="A644">
        <f>IF('Insurance Main Data'!F644="southeast",0,IF('Insurance Main Data'!F644="southwest",1,IF('Insurance Main Data'!F644="northwest",2,IF('Insurance Main Data'!F644="northeast",3,))))</f>
        <v>3</v>
      </c>
      <c r="B644">
        <f>VLOOKUP('Insurance Main Data'!B644,$D$2:$E$3,2,)</f>
        <v>1</v>
      </c>
      <c r="C644">
        <f>IF('Insurance Main Data'!E644="yes",0,IF('Insurance Main Data'!E644="no",1,))</f>
        <v>1</v>
      </c>
    </row>
    <row r="645" spans="1:3" x14ac:dyDescent="0.25">
      <c r="A645">
        <f>IF('Insurance Main Data'!F645="southeast",0,IF('Insurance Main Data'!F645="southwest",1,IF('Insurance Main Data'!F645="northwest",2,IF('Insurance Main Data'!F645="northeast",3,))))</f>
        <v>2</v>
      </c>
      <c r="B645">
        <f>VLOOKUP('Insurance Main Data'!B645,$D$2:$E$3,2,)</f>
        <v>0</v>
      </c>
      <c r="C645">
        <f>IF('Insurance Main Data'!E645="yes",0,IF('Insurance Main Data'!E645="no",1,))</f>
        <v>1</v>
      </c>
    </row>
    <row r="646" spans="1:3" x14ac:dyDescent="0.25">
      <c r="A646">
        <f>IF('Insurance Main Data'!F646="southeast",0,IF('Insurance Main Data'!F646="southwest",1,IF('Insurance Main Data'!F646="northwest",2,IF('Insurance Main Data'!F646="northeast",3,))))</f>
        <v>0</v>
      </c>
      <c r="B646">
        <f>VLOOKUP('Insurance Main Data'!B646,$D$2:$E$3,2,)</f>
        <v>1</v>
      </c>
      <c r="C646">
        <f>IF('Insurance Main Data'!E646="yes",0,IF('Insurance Main Data'!E646="no",1,))</f>
        <v>1</v>
      </c>
    </row>
    <row r="647" spans="1:3" x14ac:dyDescent="0.25">
      <c r="A647">
        <f>IF('Insurance Main Data'!F647="southeast",0,IF('Insurance Main Data'!F647="southwest",1,IF('Insurance Main Data'!F647="northwest",2,IF('Insurance Main Data'!F647="northeast",3,))))</f>
        <v>3</v>
      </c>
      <c r="B647">
        <f>VLOOKUP('Insurance Main Data'!B647,$D$2:$E$3,2,)</f>
        <v>1</v>
      </c>
      <c r="C647">
        <f>IF('Insurance Main Data'!E647="yes",0,IF('Insurance Main Data'!E647="no",1,))</f>
        <v>1</v>
      </c>
    </row>
    <row r="648" spans="1:3" x14ac:dyDescent="0.25">
      <c r="A648">
        <f>IF('Insurance Main Data'!F648="southeast",0,IF('Insurance Main Data'!F648="southwest",1,IF('Insurance Main Data'!F648="northwest",2,IF('Insurance Main Data'!F648="northeast",3,))))</f>
        <v>2</v>
      </c>
      <c r="B648">
        <f>VLOOKUP('Insurance Main Data'!B648,$D$2:$E$3,2,)</f>
        <v>1</v>
      </c>
      <c r="C648">
        <f>IF('Insurance Main Data'!E648="yes",0,IF('Insurance Main Data'!E648="no",1,))</f>
        <v>1</v>
      </c>
    </row>
    <row r="649" spans="1:3" x14ac:dyDescent="0.25">
      <c r="A649">
        <f>IF('Insurance Main Data'!F649="southeast",0,IF('Insurance Main Data'!F649="southwest",1,IF('Insurance Main Data'!F649="northwest",2,IF('Insurance Main Data'!F649="northeast",3,))))</f>
        <v>3</v>
      </c>
      <c r="B649">
        <f>VLOOKUP('Insurance Main Data'!B649,$D$2:$E$3,2,)</f>
        <v>0</v>
      </c>
      <c r="C649">
        <f>IF('Insurance Main Data'!E649="yes",0,IF('Insurance Main Data'!E649="no",1,))</f>
        <v>1</v>
      </c>
    </row>
    <row r="650" spans="1:3" x14ac:dyDescent="0.25">
      <c r="A650">
        <f>IF('Insurance Main Data'!F650="southeast",0,IF('Insurance Main Data'!F650="southwest",1,IF('Insurance Main Data'!F650="northwest",2,IF('Insurance Main Data'!F650="northeast",3,))))</f>
        <v>3</v>
      </c>
      <c r="B650">
        <f>VLOOKUP('Insurance Main Data'!B650,$D$2:$E$3,2,)</f>
        <v>1</v>
      </c>
      <c r="C650">
        <f>IF('Insurance Main Data'!E650="yes",0,IF('Insurance Main Data'!E650="no",1,))</f>
        <v>1</v>
      </c>
    </row>
    <row r="651" spans="1:3" x14ac:dyDescent="0.25">
      <c r="A651">
        <f>IF('Insurance Main Data'!F651="southeast",0,IF('Insurance Main Data'!F651="southwest",1,IF('Insurance Main Data'!F651="northwest",2,IF('Insurance Main Data'!F651="northeast",3,))))</f>
        <v>3</v>
      </c>
      <c r="B651">
        <f>VLOOKUP('Insurance Main Data'!B651,$D$2:$E$3,2,)</f>
        <v>0</v>
      </c>
      <c r="C651">
        <f>IF('Insurance Main Data'!E651="yes",0,IF('Insurance Main Data'!E651="no",1,))</f>
        <v>1</v>
      </c>
    </row>
    <row r="652" spans="1:3" x14ac:dyDescent="0.25">
      <c r="A652">
        <f>IF('Insurance Main Data'!F652="southeast",0,IF('Insurance Main Data'!F652="southwest",1,IF('Insurance Main Data'!F652="northwest",2,IF('Insurance Main Data'!F652="northeast",3,))))</f>
        <v>0</v>
      </c>
      <c r="B652">
        <f>VLOOKUP('Insurance Main Data'!B652,$D$2:$E$3,2,)</f>
        <v>0</v>
      </c>
      <c r="C652">
        <f>IF('Insurance Main Data'!E652="yes",0,IF('Insurance Main Data'!E652="no",1,))</f>
        <v>1</v>
      </c>
    </row>
    <row r="653" spans="1:3" x14ac:dyDescent="0.25">
      <c r="A653">
        <f>IF('Insurance Main Data'!F653="southeast",0,IF('Insurance Main Data'!F653="southwest",1,IF('Insurance Main Data'!F653="northwest",2,IF('Insurance Main Data'!F653="northeast",3,))))</f>
        <v>0</v>
      </c>
      <c r="B653">
        <f>VLOOKUP('Insurance Main Data'!B653,$D$2:$E$3,2,)</f>
        <v>0</v>
      </c>
      <c r="C653">
        <f>IF('Insurance Main Data'!E653="yes",0,IF('Insurance Main Data'!E653="no",1,))</f>
        <v>1</v>
      </c>
    </row>
    <row r="654" spans="1:3" x14ac:dyDescent="0.25">
      <c r="A654">
        <f>IF('Insurance Main Data'!F654="southeast",0,IF('Insurance Main Data'!F654="southwest",1,IF('Insurance Main Data'!F654="northwest",2,IF('Insurance Main Data'!F654="northeast",3,))))</f>
        <v>0</v>
      </c>
      <c r="B654">
        <f>VLOOKUP('Insurance Main Data'!B654,$D$2:$E$3,2,)</f>
        <v>0</v>
      </c>
      <c r="C654">
        <f>IF('Insurance Main Data'!E654="yes",0,IF('Insurance Main Data'!E654="no",1,))</f>
        <v>1</v>
      </c>
    </row>
    <row r="655" spans="1:3" x14ac:dyDescent="0.25">
      <c r="A655">
        <f>IF('Insurance Main Data'!F655="southeast",0,IF('Insurance Main Data'!F655="southwest",1,IF('Insurance Main Data'!F655="northwest",2,IF('Insurance Main Data'!F655="northeast",3,))))</f>
        <v>0</v>
      </c>
      <c r="B655">
        <f>VLOOKUP('Insurance Main Data'!B655,$D$2:$E$3,2,)</f>
        <v>0</v>
      </c>
      <c r="C655">
        <f>IF('Insurance Main Data'!E655="yes",0,IF('Insurance Main Data'!E655="no",1,))</f>
        <v>1</v>
      </c>
    </row>
    <row r="656" spans="1:3" x14ac:dyDescent="0.25">
      <c r="A656">
        <f>IF('Insurance Main Data'!F656="southeast",0,IF('Insurance Main Data'!F656="southwest",1,IF('Insurance Main Data'!F656="northwest",2,IF('Insurance Main Data'!F656="northeast",3,))))</f>
        <v>0</v>
      </c>
      <c r="B656">
        <f>VLOOKUP('Insurance Main Data'!B656,$D$2:$E$3,2,)</f>
        <v>0</v>
      </c>
      <c r="C656">
        <f>IF('Insurance Main Data'!E656="yes",0,IF('Insurance Main Data'!E656="no",1,))</f>
        <v>1</v>
      </c>
    </row>
    <row r="657" spans="1:3" x14ac:dyDescent="0.25">
      <c r="A657">
        <f>IF('Insurance Main Data'!F657="southeast",0,IF('Insurance Main Data'!F657="southwest",1,IF('Insurance Main Data'!F657="northwest",2,IF('Insurance Main Data'!F657="northeast",3,))))</f>
        <v>0</v>
      </c>
      <c r="B657">
        <f>VLOOKUP('Insurance Main Data'!B657,$D$2:$E$3,2,)</f>
        <v>0</v>
      </c>
      <c r="C657">
        <f>IF('Insurance Main Data'!E657="yes",0,IF('Insurance Main Data'!E657="no",1,))</f>
        <v>0</v>
      </c>
    </row>
    <row r="658" spans="1:3" x14ac:dyDescent="0.25">
      <c r="A658">
        <f>IF('Insurance Main Data'!F658="southeast",0,IF('Insurance Main Data'!F658="southwest",1,IF('Insurance Main Data'!F658="northwest",2,IF('Insurance Main Data'!F658="northeast",3,))))</f>
        <v>1</v>
      </c>
      <c r="B658">
        <f>VLOOKUP('Insurance Main Data'!B658,$D$2:$E$3,2,)</f>
        <v>0</v>
      </c>
      <c r="C658">
        <f>IF('Insurance Main Data'!E658="yes",0,IF('Insurance Main Data'!E658="no",1,))</f>
        <v>1</v>
      </c>
    </row>
    <row r="659" spans="1:3" x14ac:dyDescent="0.25">
      <c r="A659">
        <f>IF('Insurance Main Data'!F659="southeast",0,IF('Insurance Main Data'!F659="southwest",1,IF('Insurance Main Data'!F659="northwest",2,IF('Insurance Main Data'!F659="northeast",3,))))</f>
        <v>2</v>
      </c>
      <c r="B659">
        <f>VLOOKUP('Insurance Main Data'!B659,$D$2:$E$3,2,)</f>
        <v>1</v>
      </c>
      <c r="C659">
        <f>IF('Insurance Main Data'!E659="yes",0,IF('Insurance Main Data'!E659="no",1,))</f>
        <v>1</v>
      </c>
    </row>
    <row r="660" spans="1:3" x14ac:dyDescent="0.25">
      <c r="A660">
        <f>IF('Insurance Main Data'!F660="southeast",0,IF('Insurance Main Data'!F660="southwest",1,IF('Insurance Main Data'!F660="northwest",2,IF('Insurance Main Data'!F660="northeast",3,))))</f>
        <v>3</v>
      </c>
      <c r="B660">
        <f>VLOOKUP('Insurance Main Data'!B660,$D$2:$E$3,2,)</f>
        <v>0</v>
      </c>
      <c r="C660">
        <f>IF('Insurance Main Data'!E660="yes",0,IF('Insurance Main Data'!E660="no",1,))</f>
        <v>1</v>
      </c>
    </row>
    <row r="661" spans="1:3" x14ac:dyDescent="0.25">
      <c r="A661">
        <f>IF('Insurance Main Data'!F661="southeast",0,IF('Insurance Main Data'!F661="southwest",1,IF('Insurance Main Data'!F661="northwest",2,IF('Insurance Main Data'!F661="northeast",3,))))</f>
        <v>3</v>
      </c>
      <c r="B661">
        <f>VLOOKUP('Insurance Main Data'!B661,$D$2:$E$3,2,)</f>
        <v>0</v>
      </c>
      <c r="C661">
        <f>IF('Insurance Main Data'!E661="yes",0,IF('Insurance Main Data'!E661="no",1,))</f>
        <v>1</v>
      </c>
    </row>
    <row r="662" spans="1:3" x14ac:dyDescent="0.25">
      <c r="A662">
        <f>IF('Insurance Main Data'!F662="southeast",0,IF('Insurance Main Data'!F662="southwest",1,IF('Insurance Main Data'!F662="northwest",2,IF('Insurance Main Data'!F662="northeast",3,))))</f>
        <v>0</v>
      </c>
      <c r="B662">
        <f>VLOOKUP('Insurance Main Data'!B662,$D$2:$E$3,2,)</f>
        <v>1</v>
      </c>
      <c r="C662">
        <f>IF('Insurance Main Data'!E662="yes",0,IF('Insurance Main Data'!E662="no",1,))</f>
        <v>1</v>
      </c>
    </row>
    <row r="663" spans="1:3" x14ac:dyDescent="0.25">
      <c r="A663">
        <f>IF('Insurance Main Data'!F663="southeast",0,IF('Insurance Main Data'!F663="southwest",1,IF('Insurance Main Data'!F663="northwest",2,IF('Insurance Main Data'!F663="northeast",3,))))</f>
        <v>0</v>
      </c>
      <c r="B663">
        <f>VLOOKUP('Insurance Main Data'!B663,$D$2:$E$3,2,)</f>
        <v>0</v>
      </c>
      <c r="C663">
        <f>IF('Insurance Main Data'!E663="yes",0,IF('Insurance Main Data'!E663="no",1,))</f>
        <v>1</v>
      </c>
    </row>
    <row r="664" spans="1:3" x14ac:dyDescent="0.25">
      <c r="A664">
        <f>IF('Insurance Main Data'!F664="southeast",0,IF('Insurance Main Data'!F664="southwest",1,IF('Insurance Main Data'!F664="northwest",2,IF('Insurance Main Data'!F664="northeast",3,))))</f>
        <v>3</v>
      </c>
      <c r="B664">
        <f>VLOOKUP('Insurance Main Data'!B664,$D$2:$E$3,2,)</f>
        <v>0</v>
      </c>
      <c r="C664">
        <f>IF('Insurance Main Data'!E664="yes",0,IF('Insurance Main Data'!E664="no",1,))</f>
        <v>1</v>
      </c>
    </row>
    <row r="665" spans="1:3" x14ac:dyDescent="0.25">
      <c r="A665">
        <f>IF('Insurance Main Data'!F665="southeast",0,IF('Insurance Main Data'!F665="southwest",1,IF('Insurance Main Data'!F665="northwest",2,IF('Insurance Main Data'!F665="northeast",3,))))</f>
        <v>0</v>
      </c>
      <c r="B665">
        <f>VLOOKUP('Insurance Main Data'!B665,$D$2:$E$3,2,)</f>
        <v>1</v>
      </c>
      <c r="C665">
        <f>IF('Insurance Main Data'!E665="yes",0,IF('Insurance Main Data'!E665="no",1,))</f>
        <v>1</v>
      </c>
    </row>
    <row r="666" spans="1:3" x14ac:dyDescent="0.25">
      <c r="A666">
        <f>IF('Insurance Main Data'!F666="southeast",0,IF('Insurance Main Data'!F666="southwest",1,IF('Insurance Main Data'!F666="northwest",2,IF('Insurance Main Data'!F666="northeast",3,))))</f>
        <v>0</v>
      </c>
      <c r="B666">
        <f>VLOOKUP('Insurance Main Data'!B666,$D$2:$E$3,2,)</f>
        <v>0</v>
      </c>
      <c r="C666">
        <f>IF('Insurance Main Data'!E666="yes",0,IF('Insurance Main Data'!E666="no",1,))</f>
        <v>0</v>
      </c>
    </row>
    <row r="667" spans="1:3" x14ac:dyDescent="0.25">
      <c r="A667">
        <f>IF('Insurance Main Data'!F667="southeast",0,IF('Insurance Main Data'!F667="southwest",1,IF('Insurance Main Data'!F667="northwest",2,IF('Insurance Main Data'!F667="northeast",3,))))</f>
        <v>0</v>
      </c>
      <c r="B667">
        <f>VLOOKUP('Insurance Main Data'!B667,$D$2:$E$3,2,)</f>
        <v>1</v>
      </c>
      <c r="C667">
        <f>IF('Insurance Main Data'!E667="yes",0,IF('Insurance Main Data'!E667="no",1,))</f>
        <v>0</v>
      </c>
    </row>
    <row r="668" spans="1:3" x14ac:dyDescent="0.25">
      <c r="A668">
        <f>IF('Insurance Main Data'!F668="southeast",0,IF('Insurance Main Data'!F668="southwest",1,IF('Insurance Main Data'!F668="northwest",2,IF('Insurance Main Data'!F668="northeast",3,))))</f>
        <v>1</v>
      </c>
      <c r="B668">
        <f>VLOOKUP('Insurance Main Data'!B668,$D$2:$E$3,2,)</f>
        <v>1</v>
      </c>
      <c r="C668">
        <f>IF('Insurance Main Data'!E668="yes",0,IF('Insurance Main Data'!E668="no",1,))</f>
        <v>1</v>
      </c>
    </row>
    <row r="669" spans="1:3" x14ac:dyDescent="0.25">
      <c r="A669">
        <f>IF('Insurance Main Data'!F669="southeast",0,IF('Insurance Main Data'!F669="southwest",1,IF('Insurance Main Data'!F669="northwest",2,IF('Insurance Main Data'!F669="northeast",3,))))</f>
        <v>2</v>
      </c>
      <c r="B669">
        <f>VLOOKUP('Insurance Main Data'!B669,$D$2:$E$3,2,)</f>
        <v>0</v>
      </c>
      <c r="C669">
        <f>IF('Insurance Main Data'!E669="yes",0,IF('Insurance Main Data'!E669="no",1,))</f>
        <v>0</v>
      </c>
    </row>
    <row r="670" spans="1:3" x14ac:dyDescent="0.25">
      <c r="A670">
        <f>IF('Insurance Main Data'!F670="southeast",0,IF('Insurance Main Data'!F670="southwest",1,IF('Insurance Main Data'!F670="northwest",2,IF('Insurance Main Data'!F670="northeast",3,))))</f>
        <v>3</v>
      </c>
      <c r="B670">
        <f>VLOOKUP('Insurance Main Data'!B670,$D$2:$E$3,2,)</f>
        <v>1</v>
      </c>
      <c r="C670">
        <f>IF('Insurance Main Data'!E670="yes",0,IF('Insurance Main Data'!E670="no",1,))</f>
        <v>0</v>
      </c>
    </row>
    <row r="671" spans="1:3" x14ac:dyDescent="0.25">
      <c r="A671">
        <f>IF('Insurance Main Data'!F671="southeast",0,IF('Insurance Main Data'!F671="southwest",1,IF('Insurance Main Data'!F671="northwest",2,IF('Insurance Main Data'!F671="northeast",3,))))</f>
        <v>0</v>
      </c>
      <c r="B671">
        <f>VLOOKUP('Insurance Main Data'!B671,$D$2:$E$3,2,)</f>
        <v>0</v>
      </c>
      <c r="C671">
        <f>IF('Insurance Main Data'!E671="yes",0,IF('Insurance Main Data'!E671="no",1,))</f>
        <v>1</v>
      </c>
    </row>
    <row r="672" spans="1:3" x14ac:dyDescent="0.25">
      <c r="A672">
        <f>IF('Insurance Main Data'!F672="southeast",0,IF('Insurance Main Data'!F672="southwest",1,IF('Insurance Main Data'!F672="northwest",2,IF('Insurance Main Data'!F672="northeast",3,))))</f>
        <v>0</v>
      </c>
      <c r="B672">
        <f>VLOOKUP('Insurance Main Data'!B672,$D$2:$E$3,2,)</f>
        <v>1</v>
      </c>
      <c r="C672">
        <f>IF('Insurance Main Data'!E672="yes",0,IF('Insurance Main Data'!E672="no",1,))</f>
        <v>1</v>
      </c>
    </row>
    <row r="673" spans="1:3" x14ac:dyDescent="0.25">
      <c r="A673">
        <f>IF('Insurance Main Data'!F673="southeast",0,IF('Insurance Main Data'!F673="southwest",1,IF('Insurance Main Data'!F673="northwest",2,IF('Insurance Main Data'!F673="northeast",3,))))</f>
        <v>3</v>
      </c>
      <c r="B673">
        <f>VLOOKUP('Insurance Main Data'!B673,$D$2:$E$3,2,)</f>
        <v>0</v>
      </c>
      <c r="C673">
        <f>IF('Insurance Main Data'!E673="yes",0,IF('Insurance Main Data'!E673="no",1,))</f>
        <v>1</v>
      </c>
    </row>
    <row r="674" spans="1:3" x14ac:dyDescent="0.25">
      <c r="A674">
        <f>IF('Insurance Main Data'!F674="southeast",0,IF('Insurance Main Data'!F674="southwest",1,IF('Insurance Main Data'!F674="northwest",2,IF('Insurance Main Data'!F674="northeast",3,))))</f>
        <v>0</v>
      </c>
      <c r="B674">
        <f>VLOOKUP('Insurance Main Data'!B674,$D$2:$E$3,2,)</f>
        <v>1</v>
      </c>
      <c r="C674">
        <f>IF('Insurance Main Data'!E674="yes",0,IF('Insurance Main Data'!E674="no",1,))</f>
        <v>1</v>
      </c>
    </row>
    <row r="675" spans="1:3" x14ac:dyDescent="0.25">
      <c r="A675">
        <f>IF('Insurance Main Data'!F675="southeast",0,IF('Insurance Main Data'!F675="southwest",1,IF('Insurance Main Data'!F675="northwest",2,IF('Insurance Main Data'!F675="northeast",3,))))</f>
        <v>0</v>
      </c>
      <c r="B675">
        <f>VLOOKUP('Insurance Main Data'!B675,$D$2:$E$3,2,)</f>
        <v>0</v>
      </c>
      <c r="C675">
        <f>IF('Insurance Main Data'!E675="yes",0,IF('Insurance Main Data'!E675="no",1,))</f>
        <v>1</v>
      </c>
    </row>
    <row r="676" spans="1:3" x14ac:dyDescent="0.25">
      <c r="A676">
        <f>IF('Insurance Main Data'!F676="southeast",0,IF('Insurance Main Data'!F676="southwest",1,IF('Insurance Main Data'!F676="northwest",2,IF('Insurance Main Data'!F676="northeast",3,))))</f>
        <v>0</v>
      </c>
      <c r="B676">
        <f>VLOOKUP('Insurance Main Data'!B676,$D$2:$E$3,2,)</f>
        <v>0</v>
      </c>
      <c r="C676">
        <f>IF('Insurance Main Data'!E676="yes",0,IF('Insurance Main Data'!E676="no",1,))</f>
        <v>0</v>
      </c>
    </row>
    <row r="677" spans="1:3" x14ac:dyDescent="0.25">
      <c r="A677">
        <f>IF('Insurance Main Data'!F677="southeast",0,IF('Insurance Main Data'!F677="southwest",1,IF('Insurance Main Data'!F677="northwest",2,IF('Insurance Main Data'!F677="northeast",3,))))</f>
        <v>2</v>
      </c>
      <c r="B677">
        <f>VLOOKUP('Insurance Main Data'!B677,$D$2:$E$3,2,)</f>
        <v>1</v>
      </c>
      <c r="C677">
        <f>IF('Insurance Main Data'!E677="yes",0,IF('Insurance Main Data'!E677="no",1,))</f>
        <v>1</v>
      </c>
    </row>
    <row r="678" spans="1:3" x14ac:dyDescent="0.25">
      <c r="A678">
        <f>IF('Insurance Main Data'!F678="southeast",0,IF('Insurance Main Data'!F678="southwest",1,IF('Insurance Main Data'!F678="northwest",2,IF('Insurance Main Data'!F678="northeast",3,))))</f>
        <v>0</v>
      </c>
      <c r="B678">
        <f>VLOOKUP('Insurance Main Data'!B678,$D$2:$E$3,2,)</f>
        <v>0</v>
      </c>
      <c r="C678">
        <f>IF('Insurance Main Data'!E678="yes",0,IF('Insurance Main Data'!E678="no",1,))</f>
        <v>1</v>
      </c>
    </row>
    <row r="679" spans="1:3" x14ac:dyDescent="0.25">
      <c r="A679">
        <f>IF('Insurance Main Data'!F679="southeast",0,IF('Insurance Main Data'!F679="southwest",1,IF('Insurance Main Data'!F679="northwest",2,IF('Insurance Main Data'!F679="northeast",3,))))</f>
        <v>2</v>
      </c>
      <c r="B679">
        <f>VLOOKUP('Insurance Main Data'!B679,$D$2:$E$3,2,)</f>
        <v>1</v>
      </c>
      <c r="C679">
        <f>IF('Insurance Main Data'!E679="yes",0,IF('Insurance Main Data'!E679="no",1,))</f>
        <v>0</v>
      </c>
    </row>
    <row r="680" spans="1:3" x14ac:dyDescent="0.25">
      <c r="A680">
        <f>IF('Insurance Main Data'!F680="southeast",0,IF('Insurance Main Data'!F680="southwest",1,IF('Insurance Main Data'!F680="northwest",2,IF('Insurance Main Data'!F680="northeast",3,))))</f>
        <v>1</v>
      </c>
      <c r="B680">
        <f>VLOOKUP('Insurance Main Data'!B680,$D$2:$E$3,2,)</f>
        <v>1</v>
      </c>
      <c r="C680">
        <f>IF('Insurance Main Data'!E680="yes",0,IF('Insurance Main Data'!E680="no",1,))</f>
        <v>1</v>
      </c>
    </row>
    <row r="681" spans="1:3" x14ac:dyDescent="0.25">
      <c r="A681">
        <f>IF('Insurance Main Data'!F681="southeast",0,IF('Insurance Main Data'!F681="southwest",1,IF('Insurance Main Data'!F681="northwest",2,IF('Insurance Main Data'!F681="northeast",3,))))</f>
        <v>2</v>
      </c>
      <c r="B681">
        <f>VLOOKUP('Insurance Main Data'!B681,$D$2:$E$3,2,)</f>
        <v>0</v>
      </c>
      <c r="C681">
        <f>IF('Insurance Main Data'!E681="yes",0,IF('Insurance Main Data'!E681="no",1,))</f>
        <v>1</v>
      </c>
    </row>
    <row r="682" spans="1:3" x14ac:dyDescent="0.25">
      <c r="A682">
        <f>IF('Insurance Main Data'!F682="southeast",0,IF('Insurance Main Data'!F682="southwest",1,IF('Insurance Main Data'!F682="northwest",2,IF('Insurance Main Data'!F682="northeast",3,))))</f>
        <v>1</v>
      </c>
      <c r="B682">
        <f>VLOOKUP('Insurance Main Data'!B682,$D$2:$E$3,2,)</f>
        <v>0</v>
      </c>
      <c r="C682">
        <f>IF('Insurance Main Data'!E682="yes",0,IF('Insurance Main Data'!E682="no",1,))</f>
        <v>1</v>
      </c>
    </row>
    <row r="683" spans="1:3" x14ac:dyDescent="0.25">
      <c r="A683">
        <f>IF('Insurance Main Data'!F683="southeast",0,IF('Insurance Main Data'!F683="southwest",1,IF('Insurance Main Data'!F683="northwest",2,IF('Insurance Main Data'!F683="northeast",3,))))</f>
        <v>1</v>
      </c>
      <c r="B683">
        <f>VLOOKUP('Insurance Main Data'!B683,$D$2:$E$3,2,)</f>
        <v>1</v>
      </c>
      <c r="C683">
        <f>IF('Insurance Main Data'!E683="yes",0,IF('Insurance Main Data'!E683="no",1,))</f>
        <v>1</v>
      </c>
    </row>
    <row r="684" spans="1:3" x14ac:dyDescent="0.25">
      <c r="A684">
        <f>IF('Insurance Main Data'!F684="southeast",0,IF('Insurance Main Data'!F684="southwest",1,IF('Insurance Main Data'!F684="northwest",2,IF('Insurance Main Data'!F684="northeast",3,))))</f>
        <v>1</v>
      </c>
      <c r="B684">
        <f>VLOOKUP('Insurance Main Data'!B684,$D$2:$E$3,2,)</f>
        <v>1</v>
      </c>
      <c r="C684">
        <f>IF('Insurance Main Data'!E684="yes",0,IF('Insurance Main Data'!E684="no",1,))</f>
        <v>0</v>
      </c>
    </row>
    <row r="685" spans="1:3" x14ac:dyDescent="0.25">
      <c r="A685">
        <f>IF('Insurance Main Data'!F685="southeast",0,IF('Insurance Main Data'!F685="southwest",1,IF('Insurance Main Data'!F685="northwest",2,IF('Insurance Main Data'!F685="northeast",3,))))</f>
        <v>2</v>
      </c>
      <c r="B685">
        <f>VLOOKUP('Insurance Main Data'!B685,$D$2:$E$3,2,)</f>
        <v>1</v>
      </c>
      <c r="C685">
        <f>IF('Insurance Main Data'!E685="yes",0,IF('Insurance Main Data'!E685="no",1,))</f>
        <v>1</v>
      </c>
    </row>
    <row r="686" spans="1:3" x14ac:dyDescent="0.25">
      <c r="A686">
        <f>IF('Insurance Main Data'!F686="southeast",0,IF('Insurance Main Data'!F686="southwest",1,IF('Insurance Main Data'!F686="northwest",2,IF('Insurance Main Data'!F686="northeast",3,))))</f>
        <v>1</v>
      </c>
      <c r="B686">
        <f>VLOOKUP('Insurance Main Data'!B686,$D$2:$E$3,2,)</f>
        <v>0</v>
      </c>
      <c r="C686">
        <f>IF('Insurance Main Data'!E686="yes",0,IF('Insurance Main Data'!E686="no",1,))</f>
        <v>1</v>
      </c>
    </row>
    <row r="687" spans="1:3" x14ac:dyDescent="0.25">
      <c r="A687">
        <f>IF('Insurance Main Data'!F687="southeast",0,IF('Insurance Main Data'!F687="southwest",1,IF('Insurance Main Data'!F687="northwest",2,IF('Insurance Main Data'!F687="northeast",3,))))</f>
        <v>3</v>
      </c>
      <c r="B687">
        <f>VLOOKUP('Insurance Main Data'!B687,$D$2:$E$3,2,)</f>
        <v>1</v>
      </c>
      <c r="C687">
        <f>IF('Insurance Main Data'!E687="yes",0,IF('Insurance Main Data'!E687="no",1,))</f>
        <v>1</v>
      </c>
    </row>
    <row r="688" spans="1:3" x14ac:dyDescent="0.25">
      <c r="A688">
        <f>IF('Insurance Main Data'!F688="southeast",0,IF('Insurance Main Data'!F688="southwest",1,IF('Insurance Main Data'!F688="northwest",2,IF('Insurance Main Data'!F688="northeast",3,))))</f>
        <v>3</v>
      </c>
      <c r="B688">
        <f>VLOOKUP('Insurance Main Data'!B688,$D$2:$E$3,2,)</f>
        <v>1</v>
      </c>
      <c r="C688">
        <f>IF('Insurance Main Data'!E688="yes",0,IF('Insurance Main Data'!E688="no",1,))</f>
        <v>1</v>
      </c>
    </row>
    <row r="689" spans="1:3" x14ac:dyDescent="0.25">
      <c r="A689">
        <f>IF('Insurance Main Data'!F689="southeast",0,IF('Insurance Main Data'!F689="southwest",1,IF('Insurance Main Data'!F689="northwest",2,IF('Insurance Main Data'!F689="northeast",3,))))</f>
        <v>0</v>
      </c>
      <c r="B689">
        <f>VLOOKUP('Insurance Main Data'!B689,$D$2:$E$3,2,)</f>
        <v>1</v>
      </c>
      <c r="C689">
        <f>IF('Insurance Main Data'!E689="yes",0,IF('Insurance Main Data'!E689="no",1,))</f>
        <v>1</v>
      </c>
    </row>
    <row r="690" spans="1:3" x14ac:dyDescent="0.25">
      <c r="A690">
        <f>IF('Insurance Main Data'!F690="southeast",0,IF('Insurance Main Data'!F690="southwest",1,IF('Insurance Main Data'!F690="northwest",2,IF('Insurance Main Data'!F690="northeast",3,))))</f>
        <v>1</v>
      </c>
      <c r="B690">
        <f>VLOOKUP('Insurance Main Data'!B690,$D$2:$E$3,2,)</f>
        <v>0</v>
      </c>
      <c r="C690">
        <f>IF('Insurance Main Data'!E690="yes",0,IF('Insurance Main Data'!E690="no",1,))</f>
        <v>1</v>
      </c>
    </row>
    <row r="691" spans="1:3" x14ac:dyDescent="0.25">
      <c r="A691">
        <f>IF('Insurance Main Data'!F691="southeast",0,IF('Insurance Main Data'!F691="southwest",1,IF('Insurance Main Data'!F691="northwest",2,IF('Insurance Main Data'!F691="northeast",3,))))</f>
        <v>0</v>
      </c>
      <c r="B691">
        <f>VLOOKUP('Insurance Main Data'!B691,$D$2:$E$3,2,)</f>
        <v>1</v>
      </c>
      <c r="C691">
        <f>IF('Insurance Main Data'!E691="yes",0,IF('Insurance Main Data'!E691="no",1,))</f>
        <v>0</v>
      </c>
    </row>
    <row r="692" spans="1:3" x14ac:dyDescent="0.25">
      <c r="A692">
        <f>IF('Insurance Main Data'!F692="southeast",0,IF('Insurance Main Data'!F692="southwest",1,IF('Insurance Main Data'!F692="northwest",2,IF('Insurance Main Data'!F692="northeast",3,))))</f>
        <v>3</v>
      </c>
      <c r="B692">
        <f>VLOOKUP('Insurance Main Data'!B692,$D$2:$E$3,2,)</f>
        <v>1</v>
      </c>
      <c r="C692">
        <f>IF('Insurance Main Data'!E692="yes",0,IF('Insurance Main Data'!E692="no",1,))</f>
        <v>1</v>
      </c>
    </row>
    <row r="693" spans="1:3" x14ac:dyDescent="0.25">
      <c r="A693">
        <f>IF('Insurance Main Data'!F693="southeast",0,IF('Insurance Main Data'!F693="southwest",1,IF('Insurance Main Data'!F693="northwest",2,IF('Insurance Main Data'!F693="northeast",3,))))</f>
        <v>1</v>
      </c>
      <c r="B693">
        <f>VLOOKUP('Insurance Main Data'!B693,$D$2:$E$3,2,)</f>
        <v>1</v>
      </c>
      <c r="C693">
        <f>IF('Insurance Main Data'!E693="yes",0,IF('Insurance Main Data'!E693="no",1,))</f>
        <v>1</v>
      </c>
    </row>
    <row r="694" spans="1:3" x14ac:dyDescent="0.25">
      <c r="A694">
        <f>IF('Insurance Main Data'!F694="southeast",0,IF('Insurance Main Data'!F694="southwest",1,IF('Insurance Main Data'!F694="northwest",2,IF('Insurance Main Data'!F694="northeast",3,))))</f>
        <v>2</v>
      </c>
      <c r="B694">
        <f>VLOOKUP('Insurance Main Data'!B694,$D$2:$E$3,2,)</f>
        <v>1</v>
      </c>
      <c r="C694">
        <f>IF('Insurance Main Data'!E694="yes",0,IF('Insurance Main Data'!E694="no",1,))</f>
        <v>1</v>
      </c>
    </row>
    <row r="695" spans="1:3" x14ac:dyDescent="0.25">
      <c r="A695">
        <f>IF('Insurance Main Data'!F695="southeast",0,IF('Insurance Main Data'!F695="southwest",1,IF('Insurance Main Data'!F695="northwest",2,IF('Insurance Main Data'!F695="northeast",3,))))</f>
        <v>2</v>
      </c>
      <c r="B695">
        <f>VLOOKUP('Insurance Main Data'!B695,$D$2:$E$3,2,)</f>
        <v>1</v>
      </c>
      <c r="C695">
        <f>IF('Insurance Main Data'!E695="yes",0,IF('Insurance Main Data'!E695="no",1,))</f>
        <v>1</v>
      </c>
    </row>
    <row r="696" spans="1:3" x14ac:dyDescent="0.25">
      <c r="A696">
        <f>IF('Insurance Main Data'!F696="southeast",0,IF('Insurance Main Data'!F696="southwest",1,IF('Insurance Main Data'!F696="northwest",2,IF('Insurance Main Data'!F696="northeast",3,))))</f>
        <v>1</v>
      </c>
      <c r="B696">
        <f>VLOOKUP('Insurance Main Data'!B696,$D$2:$E$3,2,)</f>
        <v>0</v>
      </c>
      <c r="C696">
        <f>IF('Insurance Main Data'!E696="yes",0,IF('Insurance Main Data'!E696="no",1,))</f>
        <v>1</v>
      </c>
    </row>
    <row r="697" spans="1:3" x14ac:dyDescent="0.25">
      <c r="A697">
        <f>IF('Insurance Main Data'!F697="southeast",0,IF('Insurance Main Data'!F697="southwest",1,IF('Insurance Main Data'!F697="northwest",2,IF('Insurance Main Data'!F697="northeast",3,))))</f>
        <v>2</v>
      </c>
      <c r="B697">
        <f>VLOOKUP('Insurance Main Data'!B697,$D$2:$E$3,2,)</f>
        <v>0</v>
      </c>
      <c r="C697">
        <f>IF('Insurance Main Data'!E697="yes",0,IF('Insurance Main Data'!E697="no",1,))</f>
        <v>1</v>
      </c>
    </row>
    <row r="698" spans="1:3" x14ac:dyDescent="0.25">
      <c r="A698">
        <f>IF('Insurance Main Data'!F698="southeast",0,IF('Insurance Main Data'!F698="southwest",1,IF('Insurance Main Data'!F698="northwest",2,IF('Insurance Main Data'!F698="northeast",3,))))</f>
        <v>3</v>
      </c>
      <c r="B698">
        <f>VLOOKUP('Insurance Main Data'!B698,$D$2:$E$3,2,)</f>
        <v>0</v>
      </c>
      <c r="C698">
        <f>IF('Insurance Main Data'!E698="yes",0,IF('Insurance Main Data'!E698="no",1,))</f>
        <v>1</v>
      </c>
    </row>
    <row r="699" spans="1:3" x14ac:dyDescent="0.25">
      <c r="A699">
        <f>IF('Insurance Main Data'!F699="southeast",0,IF('Insurance Main Data'!F699="southwest",1,IF('Insurance Main Data'!F699="northwest",2,IF('Insurance Main Data'!F699="northeast",3,))))</f>
        <v>0</v>
      </c>
      <c r="B699">
        <f>VLOOKUP('Insurance Main Data'!B699,$D$2:$E$3,2,)</f>
        <v>1</v>
      </c>
      <c r="C699">
        <f>IF('Insurance Main Data'!E699="yes",0,IF('Insurance Main Data'!E699="no",1,))</f>
        <v>0</v>
      </c>
    </row>
    <row r="700" spans="1:3" x14ac:dyDescent="0.25">
      <c r="A700">
        <f>IF('Insurance Main Data'!F700="southeast",0,IF('Insurance Main Data'!F700="southwest",1,IF('Insurance Main Data'!F700="northwest",2,IF('Insurance Main Data'!F700="northeast",3,))))</f>
        <v>2</v>
      </c>
      <c r="B700">
        <f>VLOOKUP('Insurance Main Data'!B700,$D$2:$E$3,2,)</f>
        <v>1</v>
      </c>
      <c r="C700">
        <f>IF('Insurance Main Data'!E700="yes",0,IF('Insurance Main Data'!E700="no",1,))</f>
        <v>1</v>
      </c>
    </row>
    <row r="701" spans="1:3" x14ac:dyDescent="0.25">
      <c r="A701">
        <f>IF('Insurance Main Data'!F701="southeast",0,IF('Insurance Main Data'!F701="southwest",1,IF('Insurance Main Data'!F701="northwest",2,IF('Insurance Main Data'!F701="northeast",3,))))</f>
        <v>0</v>
      </c>
      <c r="B701">
        <f>VLOOKUP('Insurance Main Data'!B701,$D$2:$E$3,2,)</f>
        <v>0</v>
      </c>
      <c r="C701">
        <f>IF('Insurance Main Data'!E701="yes",0,IF('Insurance Main Data'!E701="no",1,))</f>
        <v>1</v>
      </c>
    </row>
    <row r="702" spans="1:3" x14ac:dyDescent="0.25">
      <c r="A702">
        <f>IF('Insurance Main Data'!F702="southeast",0,IF('Insurance Main Data'!F702="southwest",1,IF('Insurance Main Data'!F702="northwest",2,IF('Insurance Main Data'!F702="northeast",3,))))</f>
        <v>0</v>
      </c>
      <c r="B702">
        <f>VLOOKUP('Insurance Main Data'!B702,$D$2:$E$3,2,)</f>
        <v>0</v>
      </c>
      <c r="C702">
        <f>IF('Insurance Main Data'!E702="yes",0,IF('Insurance Main Data'!E702="no",1,))</f>
        <v>1</v>
      </c>
    </row>
    <row r="703" spans="1:3" x14ac:dyDescent="0.25">
      <c r="A703">
        <f>IF('Insurance Main Data'!F703="southeast",0,IF('Insurance Main Data'!F703="southwest",1,IF('Insurance Main Data'!F703="northwest",2,IF('Insurance Main Data'!F703="northeast",3,))))</f>
        <v>3</v>
      </c>
      <c r="B703">
        <f>VLOOKUP('Insurance Main Data'!B703,$D$2:$E$3,2,)</f>
        <v>0</v>
      </c>
      <c r="C703">
        <f>IF('Insurance Main Data'!E703="yes",0,IF('Insurance Main Data'!E703="no",1,))</f>
        <v>1</v>
      </c>
    </row>
    <row r="704" spans="1:3" x14ac:dyDescent="0.25">
      <c r="A704">
        <f>IF('Insurance Main Data'!F704="southeast",0,IF('Insurance Main Data'!F704="southwest",1,IF('Insurance Main Data'!F704="northwest",2,IF('Insurance Main Data'!F704="northeast",3,))))</f>
        <v>0</v>
      </c>
      <c r="B704">
        <f>VLOOKUP('Insurance Main Data'!B704,$D$2:$E$3,2,)</f>
        <v>1</v>
      </c>
      <c r="C704">
        <f>IF('Insurance Main Data'!E704="yes",0,IF('Insurance Main Data'!E704="no",1,))</f>
        <v>1</v>
      </c>
    </row>
    <row r="705" spans="1:3" x14ac:dyDescent="0.25">
      <c r="A705">
        <f>IF('Insurance Main Data'!F705="southeast",0,IF('Insurance Main Data'!F705="southwest",1,IF('Insurance Main Data'!F705="northwest",2,IF('Insurance Main Data'!F705="northeast",3,))))</f>
        <v>2</v>
      </c>
      <c r="B705">
        <f>VLOOKUP('Insurance Main Data'!B705,$D$2:$E$3,2,)</f>
        <v>0</v>
      </c>
      <c r="C705">
        <f>IF('Insurance Main Data'!E705="yes",0,IF('Insurance Main Data'!E705="no",1,))</f>
        <v>1</v>
      </c>
    </row>
    <row r="706" spans="1:3" x14ac:dyDescent="0.25">
      <c r="A706">
        <f>IF('Insurance Main Data'!F706="southeast",0,IF('Insurance Main Data'!F706="southwest",1,IF('Insurance Main Data'!F706="northwest",2,IF('Insurance Main Data'!F706="northeast",3,))))</f>
        <v>2</v>
      </c>
      <c r="B706">
        <f>VLOOKUP('Insurance Main Data'!B706,$D$2:$E$3,2,)</f>
        <v>0</v>
      </c>
      <c r="C706">
        <f>IF('Insurance Main Data'!E706="yes",0,IF('Insurance Main Data'!E706="no",1,))</f>
        <v>1</v>
      </c>
    </row>
    <row r="707" spans="1:3" x14ac:dyDescent="0.25">
      <c r="A707">
        <f>IF('Insurance Main Data'!F707="southeast",0,IF('Insurance Main Data'!F707="southwest",1,IF('Insurance Main Data'!F707="northwest",2,IF('Insurance Main Data'!F707="northeast",3,))))</f>
        <v>1</v>
      </c>
      <c r="B707">
        <f>VLOOKUP('Insurance Main Data'!B707,$D$2:$E$3,2,)</f>
        <v>0</v>
      </c>
      <c r="C707">
        <f>IF('Insurance Main Data'!E707="yes",0,IF('Insurance Main Data'!E707="no",1,))</f>
        <v>1</v>
      </c>
    </row>
    <row r="708" spans="1:3" x14ac:dyDescent="0.25">
      <c r="A708">
        <f>IF('Insurance Main Data'!F708="southeast",0,IF('Insurance Main Data'!F708="southwest",1,IF('Insurance Main Data'!F708="northwest",2,IF('Insurance Main Data'!F708="northeast",3,))))</f>
        <v>0</v>
      </c>
      <c r="B708">
        <f>VLOOKUP('Insurance Main Data'!B708,$D$2:$E$3,2,)</f>
        <v>0</v>
      </c>
      <c r="C708">
        <f>IF('Insurance Main Data'!E708="yes",0,IF('Insurance Main Data'!E708="no",1,))</f>
        <v>0</v>
      </c>
    </row>
    <row r="709" spans="1:3" x14ac:dyDescent="0.25">
      <c r="A709">
        <f>IF('Insurance Main Data'!F709="southeast",0,IF('Insurance Main Data'!F709="southwest",1,IF('Insurance Main Data'!F709="northwest",2,IF('Insurance Main Data'!F709="northeast",3,))))</f>
        <v>2</v>
      </c>
      <c r="B709">
        <f>VLOOKUP('Insurance Main Data'!B709,$D$2:$E$3,2,)</f>
        <v>1</v>
      </c>
      <c r="C709">
        <f>IF('Insurance Main Data'!E709="yes",0,IF('Insurance Main Data'!E709="no",1,))</f>
        <v>1</v>
      </c>
    </row>
    <row r="710" spans="1:3" x14ac:dyDescent="0.25">
      <c r="A710">
        <f>IF('Insurance Main Data'!F710="southeast",0,IF('Insurance Main Data'!F710="southwest",1,IF('Insurance Main Data'!F710="northwest",2,IF('Insurance Main Data'!F710="northeast",3,))))</f>
        <v>3</v>
      </c>
      <c r="B710">
        <f>VLOOKUP('Insurance Main Data'!B710,$D$2:$E$3,2,)</f>
        <v>0</v>
      </c>
      <c r="C710">
        <f>IF('Insurance Main Data'!E710="yes",0,IF('Insurance Main Data'!E710="no",1,))</f>
        <v>1</v>
      </c>
    </row>
    <row r="711" spans="1:3" x14ac:dyDescent="0.25">
      <c r="A711">
        <f>IF('Insurance Main Data'!F711="southeast",0,IF('Insurance Main Data'!F711="southwest",1,IF('Insurance Main Data'!F711="northwest",2,IF('Insurance Main Data'!F711="northeast",3,))))</f>
        <v>3</v>
      </c>
      <c r="B711">
        <f>VLOOKUP('Insurance Main Data'!B711,$D$2:$E$3,2,)</f>
        <v>0</v>
      </c>
      <c r="C711">
        <f>IF('Insurance Main Data'!E711="yes",0,IF('Insurance Main Data'!E711="no",1,))</f>
        <v>1</v>
      </c>
    </row>
    <row r="712" spans="1:3" x14ac:dyDescent="0.25">
      <c r="A712">
        <f>IF('Insurance Main Data'!F712="southeast",0,IF('Insurance Main Data'!F712="southwest",1,IF('Insurance Main Data'!F712="northwest",2,IF('Insurance Main Data'!F712="northeast",3,))))</f>
        <v>0</v>
      </c>
      <c r="B712">
        <f>VLOOKUP('Insurance Main Data'!B712,$D$2:$E$3,2,)</f>
        <v>1</v>
      </c>
      <c r="C712">
        <f>IF('Insurance Main Data'!E712="yes",0,IF('Insurance Main Data'!E712="no",1,))</f>
        <v>1</v>
      </c>
    </row>
    <row r="713" spans="1:3" x14ac:dyDescent="0.25">
      <c r="A713">
        <f>IF('Insurance Main Data'!F713="southeast",0,IF('Insurance Main Data'!F713="southwest",1,IF('Insurance Main Data'!F713="northwest",2,IF('Insurance Main Data'!F713="northeast",3,))))</f>
        <v>0</v>
      </c>
      <c r="B713">
        <f>VLOOKUP('Insurance Main Data'!B713,$D$2:$E$3,2,)</f>
        <v>0</v>
      </c>
      <c r="C713">
        <f>IF('Insurance Main Data'!E713="yes",0,IF('Insurance Main Data'!E713="no",1,))</f>
        <v>1</v>
      </c>
    </row>
    <row r="714" spans="1:3" x14ac:dyDescent="0.25">
      <c r="A714">
        <f>IF('Insurance Main Data'!F714="southeast",0,IF('Insurance Main Data'!F714="southwest",1,IF('Insurance Main Data'!F714="northwest",2,IF('Insurance Main Data'!F714="northeast",3,))))</f>
        <v>2</v>
      </c>
      <c r="B714">
        <f>VLOOKUP('Insurance Main Data'!B714,$D$2:$E$3,2,)</f>
        <v>0</v>
      </c>
      <c r="C714">
        <f>IF('Insurance Main Data'!E714="yes",0,IF('Insurance Main Data'!E714="no",1,))</f>
        <v>1</v>
      </c>
    </row>
    <row r="715" spans="1:3" x14ac:dyDescent="0.25">
      <c r="A715">
        <f>IF('Insurance Main Data'!F715="southeast",0,IF('Insurance Main Data'!F715="southwest",1,IF('Insurance Main Data'!F715="northwest",2,IF('Insurance Main Data'!F715="northeast",3,))))</f>
        <v>3</v>
      </c>
      <c r="B715">
        <f>VLOOKUP('Insurance Main Data'!B715,$D$2:$E$3,2,)</f>
        <v>1</v>
      </c>
      <c r="C715">
        <f>IF('Insurance Main Data'!E715="yes",0,IF('Insurance Main Data'!E715="no",1,))</f>
        <v>1</v>
      </c>
    </row>
    <row r="716" spans="1:3" x14ac:dyDescent="0.25">
      <c r="A716">
        <f>IF('Insurance Main Data'!F716="southeast",0,IF('Insurance Main Data'!F716="southwest",1,IF('Insurance Main Data'!F716="northwest",2,IF('Insurance Main Data'!F716="northeast",3,))))</f>
        <v>1</v>
      </c>
      <c r="B716">
        <f>VLOOKUP('Insurance Main Data'!B716,$D$2:$E$3,2,)</f>
        <v>0</v>
      </c>
      <c r="C716">
        <f>IF('Insurance Main Data'!E716="yes",0,IF('Insurance Main Data'!E716="no",1,))</f>
        <v>1</v>
      </c>
    </row>
    <row r="717" spans="1:3" x14ac:dyDescent="0.25">
      <c r="A717">
        <f>IF('Insurance Main Data'!F717="southeast",0,IF('Insurance Main Data'!F717="southwest",1,IF('Insurance Main Data'!F717="northwest",2,IF('Insurance Main Data'!F717="northeast",3,))))</f>
        <v>1</v>
      </c>
      <c r="B717">
        <f>VLOOKUP('Insurance Main Data'!B717,$D$2:$E$3,2,)</f>
        <v>1</v>
      </c>
      <c r="C717">
        <f>IF('Insurance Main Data'!E717="yes",0,IF('Insurance Main Data'!E717="no",1,))</f>
        <v>1</v>
      </c>
    </row>
    <row r="718" spans="1:3" x14ac:dyDescent="0.25">
      <c r="A718">
        <f>IF('Insurance Main Data'!F718="southeast",0,IF('Insurance Main Data'!F718="southwest",1,IF('Insurance Main Data'!F718="northwest",2,IF('Insurance Main Data'!F718="northeast",3,))))</f>
        <v>2</v>
      </c>
      <c r="B718">
        <f>VLOOKUP('Insurance Main Data'!B718,$D$2:$E$3,2,)</f>
        <v>0</v>
      </c>
      <c r="C718">
        <f>IF('Insurance Main Data'!E718="yes",0,IF('Insurance Main Data'!E718="no",1,))</f>
        <v>1</v>
      </c>
    </row>
    <row r="719" spans="1:3" x14ac:dyDescent="0.25">
      <c r="A719">
        <f>IF('Insurance Main Data'!F719="southeast",0,IF('Insurance Main Data'!F719="southwest",1,IF('Insurance Main Data'!F719="northwest",2,IF('Insurance Main Data'!F719="northeast",3,))))</f>
        <v>2</v>
      </c>
      <c r="B719">
        <f>VLOOKUP('Insurance Main Data'!B719,$D$2:$E$3,2,)</f>
        <v>1</v>
      </c>
      <c r="C719">
        <f>IF('Insurance Main Data'!E719="yes",0,IF('Insurance Main Data'!E719="no",1,))</f>
        <v>1</v>
      </c>
    </row>
    <row r="720" spans="1:3" x14ac:dyDescent="0.25">
      <c r="A720">
        <f>IF('Insurance Main Data'!F720="southeast",0,IF('Insurance Main Data'!F720="southwest",1,IF('Insurance Main Data'!F720="northwest",2,IF('Insurance Main Data'!F720="northeast",3,))))</f>
        <v>2</v>
      </c>
      <c r="B720">
        <f>VLOOKUP('Insurance Main Data'!B720,$D$2:$E$3,2,)</f>
        <v>0</v>
      </c>
      <c r="C720">
        <f>IF('Insurance Main Data'!E720="yes",0,IF('Insurance Main Data'!E720="no",1,))</f>
        <v>1</v>
      </c>
    </row>
    <row r="721" spans="1:3" x14ac:dyDescent="0.25">
      <c r="A721">
        <f>IF('Insurance Main Data'!F721="southeast",0,IF('Insurance Main Data'!F721="southwest",1,IF('Insurance Main Data'!F721="northwest",2,IF('Insurance Main Data'!F721="northeast",3,))))</f>
        <v>2</v>
      </c>
      <c r="B721">
        <f>VLOOKUP('Insurance Main Data'!B721,$D$2:$E$3,2,)</f>
        <v>0</v>
      </c>
      <c r="C721">
        <f>IF('Insurance Main Data'!E721="yes",0,IF('Insurance Main Data'!E721="no",1,))</f>
        <v>1</v>
      </c>
    </row>
    <row r="722" spans="1:3" x14ac:dyDescent="0.25">
      <c r="A722">
        <f>IF('Insurance Main Data'!F722="southeast",0,IF('Insurance Main Data'!F722="southwest",1,IF('Insurance Main Data'!F722="northwest",2,IF('Insurance Main Data'!F722="northeast",3,))))</f>
        <v>3</v>
      </c>
      <c r="B722">
        <f>VLOOKUP('Insurance Main Data'!B722,$D$2:$E$3,2,)</f>
        <v>0</v>
      </c>
      <c r="C722">
        <f>IF('Insurance Main Data'!E722="yes",0,IF('Insurance Main Data'!E722="no",1,))</f>
        <v>1</v>
      </c>
    </row>
    <row r="723" spans="1:3" x14ac:dyDescent="0.25">
      <c r="A723">
        <f>IF('Insurance Main Data'!F723="southeast",0,IF('Insurance Main Data'!F723="southwest",1,IF('Insurance Main Data'!F723="northwest",2,IF('Insurance Main Data'!F723="northeast",3,))))</f>
        <v>1</v>
      </c>
      <c r="B723">
        <f>VLOOKUP('Insurance Main Data'!B723,$D$2:$E$3,2,)</f>
        <v>1</v>
      </c>
      <c r="C723">
        <f>IF('Insurance Main Data'!E723="yes",0,IF('Insurance Main Data'!E723="no",1,))</f>
        <v>1</v>
      </c>
    </row>
    <row r="724" spans="1:3" x14ac:dyDescent="0.25">
      <c r="A724">
        <f>IF('Insurance Main Data'!F724="southeast",0,IF('Insurance Main Data'!F724="southwest",1,IF('Insurance Main Data'!F724="northwest",2,IF('Insurance Main Data'!F724="northeast",3,))))</f>
        <v>1</v>
      </c>
      <c r="B724">
        <f>VLOOKUP('Insurance Main Data'!B724,$D$2:$E$3,2,)</f>
        <v>1</v>
      </c>
      <c r="C724">
        <f>IF('Insurance Main Data'!E724="yes",0,IF('Insurance Main Data'!E724="no",1,))</f>
        <v>1</v>
      </c>
    </row>
    <row r="725" spans="1:3" x14ac:dyDescent="0.25">
      <c r="A725">
        <f>IF('Insurance Main Data'!F725="southeast",0,IF('Insurance Main Data'!F725="southwest",1,IF('Insurance Main Data'!F725="northwest",2,IF('Insurance Main Data'!F725="northeast",3,))))</f>
        <v>1</v>
      </c>
      <c r="B725">
        <f>VLOOKUP('Insurance Main Data'!B725,$D$2:$E$3,2,)</f>
        <v>1</v>
      </c>
      <c r="C725">
        <f>IF('Insurance Main Data'!E725="yes",0,IF('Insurance Main Data'!E725="no",1,))</f>
        <v>1</v>
      </c>
    </row>
    <row r="726" spans="1:3" x14ac:dyDescent="0.25">
      <c r="A726">
        <f>IF('Insurance Main Data'!F726="southeast",0,IF('Insurance Main Data'!F726="southwest",1,IF('Insurance Main Data'!F726="northwest",2,IF('Insurance Main Data'!F726="northeast",3,))))</f>
        <v>3</v>
      </c>
      <c r="B726">
        <f>VLOOKUP('Insurance Main Data'!B726,$D$2:$E$3,2,)</f>
        <v>0</v>
      </c>
      <c r="C726">
        <f>IF('Insurance Main Data'!E726="yes",0,IF('Insurance Main Data'!E726="no",1,))</f>
        <v>1</v>
      </c>
    </row>
    <row r="727" spans="1:3" x14ac:dyDescent="0.25">
      <c r="A727">
        <f>IF('Insurance Main Data'!F727="southeast",0,IF('Insurance Main Data'!F727="southwest",1,IF('Insurance Main Data'!F727="northwest",2,IF('Insurance Main Data'!F727="northeast",3,))))</f>
        <v>0</v>
      </c>
      <c r="B727">
        <f>VLOOKUP('Insurance Main Data'!B727,$D$2:$E$3,2,)</f>
        <v>0</v>
      </c>
      <c r="C727">
        <f>IF('Insurance Main Data'!E727="yes",0,IF('Insurance Main Data'!E727="no",1,))</f>
        <v>0</v>
      </c>
    </row>
    <row r="728" spans="1:3" x14ac:dyDescent="0.25">
      <c r="A728">
        <f>IF('Insurance Main Data'!F728="southeast",0,IF('Insurance Main Data'!F728="southwest",1,IF('Insurance Main Data'!F728="northwest",2,IF('Insurance Main Data'!F728="northeast",3,))))</f>
        <v>2</v>
      </c>
      <c r="B728">
        <f>VLOOKUP('Insurance Main Data'!B728,$D$2:$E$3,2,)</f>
        <v>1</v>
      </c>
      <c r="C728">
        <f>IF('Insurance Main Data'!E728="yes",0,IF('Insurance Main Data'!E728="no",1,))</f>
        <v>1</v>
      </c>
    </row>
    <row r="729" spans="1:3" x14ac:dyDescent="0.25">
      <c r="A729">
        <f>IF('Insurance Main Data'!F729="southeast",0,IF('Insurance Main Data'!F729="southwest",1,IF('Insurance Main Data'!F729="northwest",2,IF('Insurance Main Data'!F729="northeast",3,))))</f>
        <v>3</v>
      </c>
      <c r="B729">
        <f>VLOOKUP('Insurance Main Data'!B729,$D$2:$E$3,2,)</f>
        <v>0</v>
      </c>
      <c r="C729">
        <f>IF('Insurance Main Data'!E729="yes",0,IF('Insurance Main Data'!E729="no",1,))</f>
        <v>0</v>
      </c>
    </row>
    <row r="730" spans="1:3" x14ac:dyDescent="0.25">
      <c r="A730">
        <f>IF('Insurance Main Data'!F730="southeast",0,IF('Insurance Main Data'!F730="southwest",1,IF('Insurance Main Data'!F730="northwest",2,IF('Insurance Main Data'!F730="northeast",3,))))</f>
        <v>3</v>
      </c>
      <c r="B730">
        <f>VLOOKUP('Insurance Main Data'!B730,$D$2:$E$3,2,)</f>
        <v>0</v>
      </c>
      <c r="C730">
        <f>IF('Insurance Main Data'!E730="yes",0,IF('Insurance Main Data'!E730="no",1,))</f>
        <v>1</v>
      </c>
    </row>
    <row r="731" spans="1:3" x14ac:dyDescent="0.25">
      <c r="A731">
        <f>IF('Insurance Main Data'!F731="southeast",0,IF('Insurance Main Data'!F731="southwest",1,IF('Insurance Main Data'!F731="northwest",2,IF('Insurance Main Data'!F731="northeast",3,))))</f>
        <v>0</v>
      </c>
      <c r="B731">
        <f>VLOOKUP('Insurance Main Data'!B731,$D$2:$E$3,2,)</f>
        <v>0</v>
      </c>
      <c r="C731">
        <f>IF('Insurance Main Data'!E731="yes",0,IF('Insurance Main Data'!E731="no",1,))</f>
        <v>1</v>
      </c>
    </row>
    <row r="732" spans="1:3" x14ac:dyDescent="0.25">
      <c r="A732">
        <f>IF('Insurance Main Data'!F732="southeast",0,IF('Insurance Main Data'!F732="southwest",1,IF('Insurance Main Data'!F732="northwest",2,IF('Insurance Main Data'!F732="northeast",3,))))</f>
        <v>0</v>
      </c>
      <c r="B732">
        <f>VLOOKUP('Insurance Main Data'!B732,$D$2:$E$3,2,)</f>
        <v>1</v>
      </c>
      <c r="C732">
        <f>IF('Insurance Main Data'!E732="yes",0,IF('Insurance Main Data'!E732="no",1,))</f>
        <v>0</v>
      </c>
    </row>
    <row r="733" spans="1:3" x14ac:dyDescent="0.25">
      <c r="A733">
        <f>IF('Insurance Main Data'!F733="southeast",0,IF('Insurance Main Data'!F733="southwest",1,IF('Insurance Main Data'!F733="northwest",2,IF('Insurance Main Data'!F733="northeast",3,))))</f>
        <v>1</v>
      </c>
      <c r="B733">
        <f>VLOOKUP('Insurance Main Data'!B733,$D$2:$E$3,2,)</f>
        <v>1</v>
      </c>
      <c r="C733">
        <f>IF('Insurance Main Data'!E733="yes",0,IF('Insurance Main Data'!E733="no",1,))</f>
        <v>1</v>
      </c>
    </row>
    <row r="734" spans="1:3" x14ac:dyDescent="0.25">
      <c r="A734">
        <f>IF('Insurance Main Data'!F734="southeast",0,IF('Insurance Main Data'!F734="southwest",1,IF('Insurance Main Data'!F734="northwest",2,IF('Insurance Main Data'!F734="northeast",3,))))</f>
        <v>1</v>
      </c>
      <c r="B734">
        <f>VLOOKUP('Insurance Main Data'!B734,$D$2:$E$3,2,)</f>
        <v>0</v>
      </c>
      <c r="C734">
        <f>IF('Insurance Main Data'!E734="yes",0,IF('Insurance Main Data'!E734="no",1,))</f>
        <v>1</v>
      </c>
    </row>
    <row r="735" spans="1:3" x14ac:dyDescent="0.25">
      <c r="A735">
        <f>IF('Insurance Main Data'!F735="southeast",0,IF('Insurance Main Data'!F735="southwest",1,IF('Insurance Main Data'!F735="northwest",2,IF('Insurance Main Data'!F735="northeast",3,))))</f>
        <v>3</v>
      </c>
      <c r="B735">
        <f>VLOOKUP('Insurance Main Data'!B735,$D$2:$E$3,2,)</f>
        <v>0</v>
      </c>
      <c r="C735">
        <f>IF('Insurance Main Data'!E735="yes",0,IF('Insurance Main Data'!E735="no",1,))</f>
        <v>1</v>
      </c>
    </row>
    <row r="736" spans="1:3" x14ac:dyDescent="0.25">
      <c r="A736">
        <f>IF('Insurance Main Data'!F736="southeast",0,IF('Insurance Main Data'!F736="southwest",1,IF('Insurance Main Data'!F736="northwest",2,IF('Insurance Main Data'!F736="northeast",3,))))</f>
        <v>1</v>
      </c>
      <c r="B736">
        <f>VLOOKUP('Insurance Main Data'!B736,$D$2:$E$3,2,)</f>
        <v>0</v>
      </c>
      <c r="C736">
        <f>IF('Insurance Main Data'!E736="yes",0,IF('Insurance Main Data'!E736="no",1,))</f>
        <v>1</v>
      </c>
    </row>
    <row r="737" spans="1:3" x14ac:dyDescent="0.25">
      <c r="A737">
        <f>IF('Insurance Main Data'!F737="southeast",0,IF('Insurance Main Data'!F737="southwest",1,IF('Insurance Main Data'!F737="northwest",2,IF('Insurance Main Data'!F737="northeast",3,))))</f>
        <v>2</v>
      </c>
      <c r="B737">
        <f>VLOOKUP('Insurance Main Data'!B737,$D$2:$E$3,2,)</f>
        <v>0</v>
      </c>
      <c r="C737">
        <f>IF('Insurance Main Data'!E737="yes",0,IF('Insurance Main Data'!E737="no",1,))</f>
        <v>1</v>
      </c>
    </row>
    <row r="738" spans="1:3" x14ac:dyDescent="0.25">
      <c r="A738">
        <f>IF('Insurance Main Data'!F738="southeast",0,IF('Insurance Main Data'!F738="southwest",1,IF('Insurance Main Data'!F738="northwest",2,IF('Insurance Main Data'!F738="northeast",3,))))</f>
        <v>0</v>
      </c>
      <c r="B738">
        <f>VLOOKUP('Insurance Main Data'!B738,$D$2:$E$3,2,)</f>
        <v>0</v>
      </c>
      <c r="C738">
        <f>IF('Insurance Main Data'!E738="yes",0,IF('Insurance Main Data'!E738="no",1,))</f>
        <v>0</v>
      </c>
    </row>
    <row r="739" spans="1:3" x14ac:dyDescent="0.25">
      <c r="A739">
        <f>IF('Insurance Main Data'!F739="southeast",0,IF('Insurance Main Data'!F739="southwest",1,IF('Insurance Main Data'!F739="northwest",2,IF('Insurance Main Data'!F739="northeast",3,))))</f>
        <v>1</v>
      </c>
      <c r="B739">
        <f>VLOOKUP('Insurance Main Data'!B739,$D$2:$E$3,2,)</f>
        <v>1</v>
      </c>
      <c r="C739">
        <f>IF('Insurance Main Data'!E739="yes",0,IF('Insurance Main Data'!E739="no",1,))</f>
        <v>1</v>
      </c>
    </row>
    <row r="740" spans="1:3" x14ac:dyDescent="0.25">
      <c r="A740">
        <f>IF('Insurance Main Data'!F740="southeast",0,IF('Insurance Main Data'!F740="southwest",1,IF('Insurance Main Data'!F740="northwest",2,IF('Insurance Main Data'!F740="northeast",3,))))</f>
        <v>3</v>
      </c>
      <c r="B740">
        <f>VLOOKUP('Insurance Main Data'!B740,$D$2:$E$3,2,)</f>
        <v>1</v>
      </c>
      <c r="C740">
        <f>IF('Insurance Main Data'!E740="yes",0,IF('Insurance Main Data'!E740="no",1,))</f>
        <v>0</v>
      </c>
    </row>
    <row r="741" spans="1:3" x14ac:dyDescent="0.25">
      <c r="A741">
        <f>IF('Insurance Main Data'!F741="southeast",0,IF('Insurance Main Data'!F741="southwest",1,IF('Insurance Main Data'!F741="northwest",2,IF('Insurance Main Data'!F741="northeast",3,))))</f>
        <v>1</v>
      </c>
      <c r="B741">
        <f>VLOOKUP('Insurance Main Data'!B741,$D$2:$E$3,2,)</f>
        <v>1</v>
      </c>
      <c r="C741">
        <f>IF('Insurance Main Data'!E741="yes",0,IF('Insurance Main Data'!E741="no",1,))</f>
        <v>0</v>
      </c>
    </row>
    <row r="742" spans="1:3" x14ac:dyDescent="0.25">
      <c r="A742">
        <f>IF('Insurance Main Data'!F742="southeast",0,IF('Insurance Main Data'!F742="southwest",1,IF('Insurance Main Data'!F742="northwest",2,IF('Insurance Main Data'!F742="northeast",3,))))</f>
        <v>3</v>
      </c>
      <c r="B742">
        <f>VLOOKUP('Insurance Main Data'!B742,$D$2:$E$3,2,)</f>
        <v>1</v>
      </c>
      <c r="C742">
        <f>IF('Insurance Main Data'!E742="yes",0,IF('Insurance Main Data'!E742="no",1,))</f>
        <v>1</v>
      </c>
    </row>
    <row r="743" spans="1:3" x14ac:dyDescent="0.25">
      <c r="A743">
        <f>IF('Insurance Main Data'!F743="southeast",0,IF('Insurance Main Data'!F743="southwest",1,IF('Insurance Main Data'!F743="northwest",2,IF('Insurance Main Data'!F743="northeast",3,))))</f>
        <v>0</v>
      </c>
      <c r="B743">
        <f>VLOOKUP('Insurance Main Data'!B743,$D$2:$E$3,2,)</f>
        <v>1</v>
      </c>
      <c r="C743">
        <f>IF('Insurance Main Data'!E743="yes",0,IF('Insurance Main Data'!E743="no",1,))</f>
        <v>0</v>
      </c>
    </row>
    <row r="744" spans="1:3" x14ac:dyDescent="0.25">
      <c r="A744">
        <f>IF('Insurance Main Data'!F744="southeast",0,IF('Insurance Main Data'!F744="southwest",1,IF('Insurance Main Data'!F744="northwest",2,IF('Insurance Main Data'!F744="northeast",3,))))</f>
        <v>3</v>
      </c>
      <c r="B744">
        <f>VLOOKUP('Insurance Main Data'!B744,$D$2:$E$3,2,)</f>
        <v>1</v>
      </c>
      <c r="C744">
        <f>IF('Insurance Main Data'!E744="yes",0,IF('Insurance Main Data'!E744="no",1,))</f>
        <v>0</v>
      </c>
    </row>
    <row r="745" spans="1:3" x14ac:dyDescent="0.25">
      <c r="A745">
        <f>IF('Insurance Main Data'!F745="southeast",0,IF('Insurance Main Data'!F745="southwest",1,IF('Insurance Main Data'!F745="northwest",2,IF('Insurance Main Data'!F745="northeast",3,))))</f>
        <v>0</v>
      </c>
      <c r="B745">
        <f>VLOOKUP('Insurance Main Data'!B745,$D$2:$E$3,2,)</f>
        <v>0</v>
      </c>
      <c r="C745">
        <f>IF('Insurance Main Data'!E745="yes",0,IF('Insurance Main Data'!E745="no",1,))</f>
        <v>1</v>
      </c>
    </row>
    <row r="746" spans="1:3" x14ac:dyDescent="0.25">
      <c r="A746">
        <f>IF('Insurance Main Data'!F746="southeast",0,IF('Insurance Main Data'!F746="southwest",1,IF('Insurance Main Data'!F746="northwest",2,IF('Insurance Main Data'!F746="northeast",3,))))</f>
        <v>2</v>
      </c>
      <c r="B746">
        <f>VLOOKUP('Insurance Main Data'!B746,$D$2:$E$3,2,)</f>
        <v>1</v>
      </c>
      <c r="C746">
        <f>IF('Insurance Main Data'!E746="yes",0,IF('Insurance Main Data'!E746="no",1,))</f>
        <v>1</v>
      </c>
    </row>
    <row r="747" spans="1:3" x14ac:dyDescent="0.25">
      <c r="A747">
        <f>IF('Insurance Main Data'!F747="southeast",0,IF('Insurance Main Data'!F747="southwest",1,IF('Insurance Main Data'!F747="northwest",2,IF('Insurance Main Data'!F747="northeast",3,))))</f>
        <v>2</v>
      </c>
      <c r="B747">
        <f>VLOOKUP('Insurance Main Data'!B747,$D$2:$E$3,2,)</f>
        <v>0</v>
      </c>
      <c r="C747">
        <f>IF('Insurance Main Data'!E747="yes",0,IF('Insurance Main Data'!E747="no",1,))</f>
        <v>1</v>
      </c>
    </row>
    <row r="748" spans="1:3" x14ac:dyDescent="0.25">
      <c r="A748">
        <f>IF('Insurance Main Data'!F748="southeast",0,IF('Insurance Main Data'!F748="southwest",1,IF('Insurance Main Data'!F748="northwest",2,IF('Insurance Main Data'!F748="northeast",3,))))</f>
        <v>1</v>
      </c>
      <c r="B748">
        <f>VLOOKUP('Insurance Main Data'!B748,$D$2:$E$3,2,)</f>
        <v>1</v>
      </c>
      <c r="C748">
        <f>IF('Insurance Main Data'!E748="yes",0,IF('Insurance Main Data'!E748="no",1,))</f>
        <v>1</v>
      </c>
    </row>
    <row r="749" spans="1:3" x14ac:dyDescent="0.25">
      <c r="A749">
        <f>IF('Insurance Main Data'!F749="southeast",0,IF('Insurance Main Data'!F749="southwest",1,IF('Insurance Main Data'!F749="northwest",2,IF('Insurance Main Data'!F749="northeast",3,))))</f>
        <v>2</v>
      </c>
      <c r="B749">
        <f>VLOOKUP('Insurance Main Data'!B749,$D$2:$E$3,2,)</f>
        <v>1</v>
      </c>
      <c r="C749">
        <f>IF('Insurance Main Data'!E749="yes",0,IF('Insurance Main Data'!E749="no",1,))</f>
        <v>1</v>
      </c>
    </row>
    <row r="750" spans="1:3" x14ac:dyDescent="0.25">
      <c r="A750">
        <f>IF('Insurance Main Data'!F750="southeast",0,IF('Insurance Main Data'!F750="southwest",1,IF('Insurance Main Data'!F750="northwest",2,IF('Insurance Main Data'!F750="northeast",3,))))</f>
        <v>1</v>
      </c>
      <c r="B750">
        <f>VLOOKUP('Insurance Main Data'!B750,$D$2:$E$3,2,)</f>
        <v>0</v>
      </c>
      <c r="C750">
        <f>IF('Insurance Main Data'!E750="yes",0,IF('Insurance Main Data'!E750="no",1,))</f>
        <v>1</v>
      </c>
    </row>
    <row r="751" spans="1:3" x14ac:dyDescent="0.25">
      <c r="A751">
        <f>IF('Insurance Main Data'!F751="southeast",0,IF('Insurance Main Data'!F751="southwest",1,IF('Insurance Main Data'!F751="northwest",2,IF('Insurance Main Data'!F751="northeast",3,))))</f>
        <v>2</v>
      </c>
      <c r="B751">
        <f>VLOOKUP('Insurance Main Data'!B751,$D$2:$E$3,2,)</f>
        <v>1</v>
      </c>
      <c r="C751">
        <f>IF('Insurance Main Data'!E751="yes",0,IF('Insurance Main Data'!E751="no",1,))</f>
        <v>1</v>
      </c>
    </row>
    <row r="752" spans="1:3" x14ac:dyDescent="0.25">
      <c r="A752">
        <f>IF('Insurance Main Data'!F752="southeast",0,IF('Insurance Main Data'!F752="southwest",1,IF('Insurance Main Data'!F752="northwest",2,IF('Insurance Main Data'!F752="northeast",3,))))</f>
        <v>0</v>
      </c>
      <c r="B752">
        <f>VLOOKUP('Insurance Main Data'!B752,$D$2:$E$3,2,)</f>
        <v>0</v>
      </c>
      <c r="C752">
        <f>IF('Insurance Main Data'!E752="yes",0,IF('Insurance Main Data'!E752="no",1,))</f>
        <v>0</v>
      </c>
    </row>
    <row r="753" spans="1:3" x14ac:dyDescent="0.25">
      <c r="A753">
        <f>IF('Insurance Main Data'!F753="southeast",0,IF('Insurance Main Data'!F753="southwest",1,IF('Insurance Main Data'!F753="northwest",2,IF('Insurance Main Data'!F753="northeast",3,))))</f>
        <v>2</v>
      </c>
      <c r="B753">
        <f>VLOOKUP('Insurance Main Data'!B753,$D$2:$E$3,2,)</f>
        <v>1</v>
      </c>
      <c r="C753">
        <f>IF('Insurance Main Data'!E753="yes",0,IF('Insurance Main Data'!E753="no",1,))</f>
        <v>1</v>
      </c>
    </row>
    <row r="754" spans="1:3" x14ac:dyDescent="0.25">
      <c r="A754">
        <f>IF('Insurance Main Data'!F754="southeast",0,IF('Insurance Main Data'!F754="southwest",1,IF('Insurance Main Data'!F754="northwest",2,IF('Insurance Main Data'!F754="northeast",3,))))</f>
        <v>2</v>
      </c>
      <c r="B754">
        <f>VLOOKUP('Insurance Main Data'!B754,$D$2:$E$3,2,)</f>
        <v>1</v>
      </c>
      <c r="C754">
        <f>IF('Insurance Main Data'!E754="yes",0,IF('Insurance Main Data'!E754="no",1,))</f>
        <v>1</v>
      </c>
    </row>
    <row r="755" spans="1:3" x14ac:dyDescent="0.25">
      <c r="A755">
        <f>IF('Insurance Main Data'!F755="southeast",0,IF('Insurance Main Data'!F755="southwest",1,IF('Insurance Main Data'!F755="northwest",2,IF('Insurance Main Data'!F755="northeast",3,))))</f>
        <v>0</v>
      </c>
      <c r="B755">
        <f>VLOOKUP('Insurance Main Data'!B755,$D$2:$E$3,2,)</f>
        <v>0</v>
      </c>
      <c r="C755">
        <f>IF('Insurance Main Data'!E755="yes",0,IF('Insurance Main Data'!E755="no",1,))</f>
        <v>1</v>
      </c>
    </row>
    <row r="756" spans="1:3" x14ac:dyDescent="0.25">
      <c r="A756">
        <f>IF('Insurance Main Data'!F756="southeast",0,IF('Insurance Main Data'!F756="southwest",1,IF('Insurance Main Data'!F756="northwest",2,IF('Insurance Main Data'!F756="northeast",3,))))</f>
        <v>3</v>
      </c>
      <c r="B756">
        <f>VLOOKUP('Insurance Main Data'!B756,$D$2:$E$3,2,)</f>
        <v>1</v>
      </c>
      <c r="C756">
        <f>IF('Insurance Main Data'!E756="yes",0,IF('Insurance Main Data'!E756="no",1,))</f>
        <v>1</v>
      </c>
    </row>
    <row r="757" spans="1:3" x14ac:dyDescent="0.25">
      <c r="A757">
        <f>IF('Insurance Main Data'!F757="southeast",0,IF('Insurance Main Data'!F757="southwest",1,IF('Insurance Main Data'!F757="northwest",2,IF('Insurance Main Data'!F757="northeast",3,))))</f>
        <v>3</v>
      </c>
      <c r="B757">
        <f>VLOOKUP('Insurance Main Data'!B757,$D$2:$E$3,2,)</f>
        <v>1</v>
      </c>
      <c r="C757">
        <f>IF('Insurance Main Data'!E757="yes",0,IF('Insurance Main Data'!E757="no",1,))</f>
        <v>1</v>
      </c>
    </row>
    <row r="758" spans="1:3" x14ac:dyDescent="0.25">
      <c r="A758">
        <f>IF('Insurance Main Data'!F758="southeast",0,IF('Insurance Main Data'!F758="southwest",1,IF('Insurance Main Data'!F758="northwest",2,IF('Insurance Main Data'!F758="northeast",3,))))</f>
        <v>3</v>
      </c>
      <c r="B758">
        <f>VLOOKUP('Insurance Main Data'!B758,$D$2:$E$3,2,)</f>
        <v>0</v>
      </c>
      <c r="C758">
        <f>IF('Insurance Main Data'!E758="yes",0,IF('Insurance Main Data'!E758="no",1,))</f>
        <v>1</v>
      </c>
    </row>
    <row r="759" spans="1:3" x14ac:dyDescent="0.25">
      <c r="A759">
        <f>IF('Insurance Main Data'!F759="southeast",0,IF('Insurance Main Data'!F759="southwest",1,IF('Insurance Main Data'!F759="northwest",2,IF('Insurance Main Data'!F759="northeast",3,))))</f>
        <v>0</v>
      </c>
      <c r="B759">
        <f>VLOOKUP('Insurance Main Data'!B759,$D$2:$E$3,2,)</f>
        <v>0</v>
      </c>
      <c r="C759">
        <f>IF('Insurance Main Data'!E759="yes",0,IF('Insurance Main Data'!E759="no",1,))</f>
        <v>0</v>
      </c>
    </row>
    <row r="760" spans="1:3" x14ac:dyDescent="0.25">
      <c r="A760">
        <f>IF('Insurance Main Data'!F760="southeast",0,IF('Insurance Main Data'!F760="southwest",1,IF('Insurance Main Data'!F760="northwest",2,IF('Insurance Main Data'!F760="northeast",3,))))</f>
        <v>3</v>
      </c>
      <c r="B760">
        <f>VLOOKUP('Insurance Main Data'!B760,$D$2:$E$3,2,)</f>
        <v>1</v>
      </c>
      <c r="C760">
        <f>IF('Insurance Main Data'!E760="yes",0,IF('Insurance Main Data'!E760="no",1,))</f>
        <v>1</v>
      </c>
    </row>
    <row r="761" spans="1:3" x14ac:dyDescent="0.25">
      <c r="A761">
        <f>IF('Insurance Main Data'!F761="southeast",0,IF('Insurance Main Data'!F761="southwest",1,IF('Insurance Main Data'!F761="northwest",2,IF('Insurance Main Data'!F761="northeast",3,))))</f>
        <v>0</v>
      </c>
      <c r="B761">
        <f>VLOOKUP('Insurance Main Data'!B761,$D$2:$E$3,2,)</f>
        <v>1</v>
      </c>
      <c r="C761">
        <f>IF('Insurance Main Data'!E761="yes",0,IF('Insurance Main Data'!E761="no",1,))</f>
        <v>0</v>
      </c>
    </row>
    <row r="762" spans="1:3" x14ac:dyDescent="0.25">
      <c r="A762">
        <f>IF('Insurance Main Data'!F762="southeast",0,IF('Insurance Main Data'!F762="southwest",1,IF('Insurance Main Data'!F762="northwest",2,IF('Insurance Main Data'!F762="northeast",3,))))</f>
        <v>3</v>
      </c>
      <c r="B762">
        <f>VLOOKUP('Insurance Main Data'!B762,$D$2:$E$3,2,)</f>
        <v>0</v>
      </c>
      <c r="C762">
        <f>IF('Insurance Main Data'!E762="yes",0,IF('Insurance Main Data'!E762="no",1,))</f>
        <v>1</v>
      </c>
    </row>
    <row r="763" spans="1:3" x14ac:dyDescent="0.25">
      <c r="A763">
        <f>IF('Insurance Main Data'!F763="southeast",0,IF('Insurance Main Data'!F763="southwest",1,IF('Insurance Main Data'!F763="northwest",2,IF('Insurance Main Data'!F763="northeast",3,))))</f>
        <v>1</v>
      </c>
      <c r="B763">
        <f>VLOOKUP('Insurance Main Data'!B763,$D$2:$E$3,2,)</f>
        <v>1</v>
      </c>
      <c r="C763">
        <f>IF('Insurance Main Data'!E763="yes",0,IF('Insurance Main Data'!E763="no",1,))</f>
        <v>1</v>
      </c>
    </row>
    <row r="764" spans="1:3" x14ac:dyDescent="0.25">
      <c r="A764">
        <f>IF('Insurance Main Data'!F764="southeast",0,IF('Insurance Main Data'!F764="southwest",1,IF('Insurance Main Data'!F764="northwest",2,IF('Insurance Main Data'!F764="northeast",3,))))</f>
        <v>1</v>
      </c>
      <c r="B764">
        <f>VLOOKUP('Insurance Main Data'!B764,$D$2:$E$3,2,)</f>
        <v>1</v>
      </c>
      <c r="C764">
        <f>IF('Insurance Main Data'!E764="yes",0,IF('Insurance Main Data'!E764="no",1,))</f>
        <v>0</v>
      </c>
    </row>
    <row r="765" spans="1:3" x14ac:dyDescent="0.25">
      <c r="A765">
        <f>IF('Insurance Main Data'!F765="southeast",0,IF('Insurance Main Data'!F765="southwest",1,IF('Insurance Main Data'!F765="northwest",2,IF('Insurance Main Data'!F765="northeast",3,))))</f>
        <v>3</v>
      </c>
      <c r="B765">
        <f>VLOOKUP('Insurance Main Data'!B765,$D$2:$E$3,2,)</f>
        <v>1</v>
      </c>
      <c r="C765">
        <f>IF('Insurance Main Data'!E765="yes",0,IF('Insurance Main Data'!E765="no",1,))</f>
        <v>1</v>
      </c>
    </row>
    <row r="766" spans="1:3" x14ac:dyDescent="0.25">
      <c r="A766">
        <f>IF('Insurance Main Data'!F766="southeast",0,IF('Insurance Main Data'!F766="southwest",1,IF('Insurance Main Data'!F766="northwest",2,IF('Insurance Main Data'!F766="northeast",3,))))</f>
        <v>3</v>
      </c>
      <c r="B766">
        <f>VLOOKUP('Insurance Main Data'!B766,$D$2:$E$3,2,)</f>
        <v>0</v>
      </c>
      <c r="C766">
        <f>IF('Insurance Main Data'!E766="yes",0,IF('Insurance Main Data'!E766="no",1,))</f>
        <v>1</v>
      </c>
    </row>
    <row r="767" spans="1:3" x14ac:dyDescent="0.25">
      <c r="A767">
        <f>IF('Insurance Main Data'!F767="southeast",0,IF('Insurance Main Data'!F767="southwest",1,IF('Insurance Main Data'!F767="northwest",2,IF('Insurance Main Data'!F767="northeast",3,))))</f>
        <v>2</v>
      </c>
      <c r="B767">
        <f>VLOOKUP('Insurance Main Data'!B767,$D$2:$E$3,2,)</f>
        <v>0</v>
      </c>
      <c r="C767">
        <f>IF('Insurance Main Data'!E767="yes",0,IF('Insurance Main Data'!E767="no",1,))</f>
        <v>1</v>
      </c>
    </row>
    <row r="768" spans="1:3" x14ac:dyDescent="0.25">
      <c r="A768">
        <f>IF('Insurance Main Data'!F768="southeast",0,IF('Insurance Main Data'!F768="southwest",1,IF('Insurance Main Data'!F768="northwest",2,IF('Insurance Main Data'!F768="northeast",3,))))</f>
        <v>1</v>
      </c>
      <c r="B768">
        <f>VLOOKUP('Insurance Main Data'!B768,$D$2:$E$3,2,)</f>
        <v>1</v>
      </c>
      <c r="C768">
        <f>IF('Insurance Main Data'!E768="yes",0,IF('Insurance Main Data'!E768="no",1,))</f>
        <v>1</v>
      </c>
    </row>
    <row r="769" spans="1:3" x14ac:dyDescent="0.25">
      <c r="A769">
        <f>IF('Insurance Main Data'!F769="southeast",0,IF('Insurance Main Data'!F769="southwest",1,IF('Insurance Main Data'!F769="northwest",2,IF('Insurance Main Data'!F769="northeast",3,))))</f>
        <v>1</v>
      </c>
      <c r="B769">
        <f>VLOOKUP('Insurance Main Data'!B769,$D$2:$E$3,2,)</f>
        <v>0</v>
      </c>
      <c r="C769">
        <f>IF('Insurance Main Data'!E769="yes",0,IF('Insurance Main Data'!E769="no",1,))</f>
        <v>1</v>
      </c>
    </row>
    <row r="770" spans="1:3" x14ac:dyDescent="0.25">
      <c r="A770">
        <f>IF('Insurance Main Data'!F770="southeast",0,IF('Insurance Main Data'!F770="southwest",1,IF('Insurance Main Data'!F770="northwest",2,IF('Insurance Main Data'!F770="northeast",3,))))</f>
        <v>1</v>
      </c>
      <c r="B770">
        <f>VLOOKUP('Insurance Main Data'!B770,$D$2:$E$3,2,)</f>
        <v>0</v>
      </c>
      <c r="C770">
        <f>IF('Insurance Main Data'!E770="yes",0,IF('Insurance Main Data'!E770="no",1,))</f>
        <v>1</v>
      </c>
    </row>
    <row r="771" spans="1:3" x14ac:dyDescent="0.25">
      <c r="A771">
        <f>IF('Insurance Main Data'!F771="southeast",0,IF('Insurance Main Data'!F771="southwest",1,IF('Insurance Main Data'!F771="northwest",2,IF('Insurance Main Data'!F771="northeast",3,))))</f>
        <v>2</v>
      </c>
      <c r="B771">
        <f>VLOOKUP('Insurance Main Data'!B771,$D$2:$E$3,2,)</f>
        <v>0</v>
      </c>
      <c r="C771">
        <f>IF('Insurance Main Data'!E771="yes",0,IF('Insurance Main Data'!E771="no",1,))</f>
        <v>1</v>
      </c>
    </row>
    <row r="772" spans="1:3" x14ac:dyDescent="0.25">
      <c r="A772">
        <f>IF('Insurance Main Data'!F772="southeast",0,IF('Insurance Main Data'!F772="southwest",1,IF('Insurance Main Data'!F772="northwest",2,IF('Insurance Main Data'!F772="northeast",3,))))</f>
        <v>1</v>
      </c>
      <c r="B772">
        <f>VLOOKUP('Insurance Main Data'!B772,$D$2:$E$3,2,)</f>
        <v>1</v>
      </c>
      <c r="C772">
        <f>IF('Insurance Main Data'!E772="yes",0,IF('Insurance Main Data'!E772="no",1,))</f>
        <v>1</v>
      </c>
    </row>
    <row r="773" spans="1:3" x14ac:dyDescent="0.25">
      <c r="A773">
        <f>IF('Insurance Main Data'!F773="southeast",0,IF('Insurance Main Data'!F773="southwest",1,IF('Insurance Main Data'!F773="northwest",2,IF('Insurance Main Data'!F773="northeast",3,))))</f>
        <v>1</v>
      </c>
      <c r="B773">
        <f>VLOOKUP('Insurance Main Data'!B773,$D$2:$E$3,2,)</f>
        <v>0</v>
      </c>
      <c r="C773">
        <f>IF('Insurance Main Data'!E773="yes",0,IF('Insurance Main Data'!E773="no",1,))</f>
        <v>1</v>
      </c>
    </row>
    <row r="774" spans="1:3" x14ac:dyDescent="0.25">
      <c r="A774">
        <f>IF('Insurance Main Data'!F774="southeast",0,IF('Insurance Main Data'!F774="southwest",1,IF('Insurance Main Data'!F774="northwest",2,IF('Insurance Main Data'!F774="northeast",3,))))</f>
        <v>3</v>
      </c>
      <c r="B774">
        <f>VLOOKUP('Insurance Main Data'!B774,$D$2:$E$3,2,)</f>
        <v>0</v>
      </c>
      <c r="C774">
        <f>IF('Insurance Main Data'!E774="yes",0,IF('Insurance Main Data'!E774="no",1,))</f>
        <v>1</v>
      </c>
    </row>
    <row r="775" spans="1:3" x14ac:dyDescent="0.25">
      <c r="A775">
        <f>IF('Insurance Main Data'!F775="southeast",0,IF('Insurance Main Data'!F775="southwest",1,IF('Insurance Main Data'!F775="northwest",2,IF('Insurance Main Data'!F775="northeast",3,))))</f>
        <v>2</v>
      </c>
      <c r="B775">
        <f>VLOOKUP('Insurance Main Data'!B775,$D$2:$E$3,2,)</f>
        <v>0</v>
      </c>
      <c r="C775">
        <f>IF('Insurance Main Data'!E775="yes",0,IF('Insurance Main Data'!E775="no",1,))</f>
        <v>0</v>
      </c>
    </row>
    <row r="776" spans="1:3" x14ac:dyDescent="0.25">
      <c r="A776">
        <f>IF('Insurance Main Data'!F776="southeast",0,IF('Insurance Main Data'!F776="southwest",1,IF('Insurance Main Data'!F776="northwest",2,IF('Insurance Main Data'!F776="northeast",3,))))</f>
        <v>2</v>
      </c>
      <c r="B776">
        <f>VLOOKUP('Insurance Main Data'!B776,$D$2:$E$3,2,)</f>
        <v>1</v>
      </c>
      <c r="C776">
        <f>IF('Insurance Main Data'!E776="yes",0,IF('Insurance Main Data'!E776="no",1,))</f>
        <v>1</v>
      </c>
    </row>
    <row r="777" spans="1:3" x14ac:dyDescent="0.25">
      <c r="A777">
        <f>IF('Insurance Main Data'!F777="southeast",0,IF('Insurance Main Data'!F777="southwest",1,IF('Insurance Main Data'!F777="northwest",2,IF('Insurance Main Data'!F777="northeast",3,))))</f>
        <v>0</v>
      </c>
      <c r="B777">
        <f>VLOOKUP('Insurance Main Data'!B777,$D$2:$E$3,2,)</f>
        <v>1</v>
      </c>
      <c r="C777">
        <f>IF('Insurance Main Data'!E777="yes",0,IF('Insurance Main Data'!E777="no",1,))</f>
        <v>1</v>
      </c>
    </row>
    <row r="778" spans="1:3" x14ac:dyDescent="0.25">
      <c r="A778">
        <f>IF('Insurance Main Data'!F778="southeast",0,IF('Insurance Main Data'!F778="southwest",1,IF('Insurance Main Data'!F778="northwest",2,IF('Insurance Main Data'!F778="northeast",3,))))</f>
        <v>2</v>
      </c>
      <c r="B778">
        <f>VLOOKUP('Insurance Main Data'!B778,$D$2:$E$3,2,)</f>
        <v>1</v>
      </c>
      <c r="C778">
        <f>IF('Insurance Main Data'!E778="yes",0,IF('Insurance Main Data'!E778="no",1,))</f>
        <v>1</v>
      </c>
    </row>
    <row r="779" spans="1:3" x14ac:dyDescent="0.25">
      <c r="A779">
        <f>IF('Insurance Main Data'!F779="southeast",0,IF('Insurance Main Data'!F779="southwest",1,IF('Insurance Main Data'!F779="northwest",2,IF('Insurance Main Data'!F779="northeast",3,))))</f>
        <v>3</v>
      </c>
      <c r="B779">
        <f>VLOOKUP('Insurance Main Data'!B779,$D$2:$E$3,2,)</f>
        <v>1</v>
      </c>
      <c r="C779">
        <f>IF('Insurance Main Data'!E779="yes",0,IF('Insurance Main Data'!E779="no",1,))</f>
        <v>1</v>
      </c>
    </row>
    <row r="780" spans="1:3" x14ac:dyDescent="0.25">
      <c r="A780">
        <f>IF('Insurance Main Data'!F780="southeast",0,IF('Insurance Main Data'!F780="southwest",1,IF('Insurance Main Data'!F780="northwest",2,IF('Insurance Main Data'!F780="northeast",3,))))</f>
        <v>0</v>
      </c>
      <c r="B780">
        <f>VLOOKUP('Insurance Main Data'!B780,$D$2:$E$3,2,)</f>
        <v>1</v>
      </c>
      <c r="C780">
        <f>IF('Insurance Main Data'!E780="yes",0,IF('Insurance Main Data'!E780="no",1,))</f>
        <v>1</v>
      </c>
    </row>
    <row r="781" spans="1:3" x14ac:dyDescent="0.25">
      <c r="A781">
        <f>IF('Insurance Main Data'!F781="southeast",0,IF('Insurance Main Data'!F781="southwest",1,IF('Insurance Main Data'!F781="northwest",2,IF('Insurance Main Data'!F781="northeast",3,))))</f>
        <v>2</v>
      </c>
      <c r="B781">
        <f>VLOOKUP('Insurance Main Data'!B781,$D$2:$E$3,2,)</f>
        <v>1</v>
      </c>
      <c r="C781">
        <f>IF('Insurance Main Data'!E781="yes",0,IF('Insurance Main Data'!E781="no",1,))</f>
        <v>1</v>
      </c>
    </row>
    <row r="782" spans="1:3" x14ac:dyDescent="0.25">
      <c r="A782">
        <f>IF('Insurance Main Data'!F782="southeast",0,IF('Insurance Main Data'!F782="southwest",1,IF('Insurance Main Data'!F782="northwest",2,IF('Insurance Main Data'!F782="northeast",3,))))</f>
        <v>1</v>
      </c>
      <c r="B782">
        <f>VLOOKUP('Insurance Main Data'!B782,$D$2:$E$3,2,)</f>
        <v>1</v>
      </c>
      <c r="C782">
        <f>IF('Insurance Main Data'!E782="yes",0,IF('Insurance Main Data'!E782="no",1,))</f>
        <v>0</v>
      </c>
    </row>
    <row r="783" spans="1:3" x14ac:dyDescent="0.25">
      <c r="A783">
        <f>IF('Insurance Main Data'!F783="southeast",0,IF('Insurance Main Data'!F783="southwest",1,IF('Insurance Main Data'!F783="northwest",2,IF('Insurance Main Data'!F783="northeast",3,))))</f>
        <v>0</v>
      </c>
      <c r="B783">
        <f>VLOOKUP('Insurance Main Data'!B783,$D$2:$E$3,2,)</f>
        <v>1</v>
      </c>
      <c r="C783">
        <f>IF('Insurance Main Data'!E783="yes",0,IF('Insurance Main Data'!E783="no",1,))</f>
        <v>1</v>
      </c>
    </row>
    <row r="784" spans="1:3" x14ac:dyDescent="0.25">
      <c r="A784">
        <f>IF('Insurance Main Data'!F784="southeast",0,IF('Insurance Main Data'!F784="southwest",1,IF('Insurance Main Data'!F784="northwest",2,IF('Insurance Main Data'!F784="northeast",3,))))</f>
        <v>0</v>
      </c>
      <c r="B784">
        <f>VLOOKUP('Insurance Main Data'!B784,$D$2:$E$3,2,)</f>
        <v>1</v>
      </c>
      <c r="C784">
        <f>IF('Insurance Main Data'!E784="yes",0,IF('Insurance Main Data'!E784="no",1,))</f>
        <v>1</v>
      </c>
    </row>
    <row r="785" spans="1:3" x14ac:dyDescent="0.25">
      <c r="A785">
        <f>IF('Insurance Main Data'!F785="southeast",0,IF('Insurance Main Data'!F785="southwest",1,IF('Insurance Main Data'!F785="northwest",2,IF('Insurance Main Data'!F785="northeast",3,))))</f>
        <v>1</v>
      </c>
      <c r="B785">
        <f>VLOOKUP('Insurance Main Data'!B785,$D$2:$E$3,2,)</f>
        <v>0</v>
      </c>
      <c r="C785">
        <f>IF('Insurance Main Data'!E785="yes",0,IF('Insurance Main Data'!E785="no",1,))</f>
        <v>0</v>
      </c>
    </row>
    <row r="786" spans="1:3" x14ac:dyDescent="0.25">
      <c r="A786">
        <f>IF('Insurance Main Data'!F786="southeast",0,IF('Insurance Main Data'!F786="southwest",1,IF('Insurance Main Data'!F786="northwest",2,IF('Insurance Main Data'!F786="northeast",3,))))</f>
        <v>0</v>
      </c>
      <c r="B786">
        <f>VLOOKUP('Insurance Main Data'!B786,$D$2:$E$3,2,)</f>
        <v>0</v>
      </c>
      <c r="C786">
        <f>IF('Insurance Main Data'!E786="yes",0,IF('Insurance Main Data'!E786="no",1,))</f>
        <v>1</v>
      </c>
    </row>
    <row r="787" spans="1:3" x14ac:dyDescent="0.25">
      <c r="A787">
        <f>IF('Insurance Main Data'!F787="southeast",0,IF('Insurance Main Data'!F787="southwest",1,IF('Insurance Main Data'!F787="northwest",2,IF('Insurance Main Data'!F787="northeast",3,))))</f>
        <v>1</v>
      </c>
      <c r="B787">
        <f>VLOOKUP('Insurance Main Data'!B787,$D$2:$E$3,2,)</f>
        <v>0</v>
      </c>
      <c r="C787">
        <f>IF('Insurance Main Data'!E787="yes",0,IF('Insurance Main Data'!E787="no",1,))</f>
        <v>1</v>
      </c>
    </row>
    <row r="788" spans="1:3" x14ac:dyDescent="0.25">
      <c r="A788">
        <f>IF('Insurance Main Data'!F788="southeast",0,IF('Insurance Main Data'!F788="southwest",1,IF('Insurance Main Data'!F788="northwest",2,IF('Insurance Main Data'!F788="northeast",3,))))</f>
        <v>3</v>
      </c>
      <c r="B788">
        <f>VLOOKUP('Insurance Main Data'!B788,$D$2:$E$3,2,)</f>
        <v>1</v>
      </c>
      <c r="C788">
        <f>IF('Insurance Main Data'!E788="yes",0,IF('Insurance Main Data'!E788="no",1,))</f>
        <v>1</v>
      </c>
    </row>
    <row r="789" spans="1:3" x14ac:dyDescent="0.25">
      <c r="A789">
        <f>IF('Insurance Main Data'!F789="southeast",0,IF('Insurance Main Data'!F789="southwest",1,IF('Insurance Main Data'!F789="northwest",2,IF('Insurance Main Data'!F789="northeast",3,))))</f>
        <v>2</v>
      </c>
      <c r="B789">
        <f>VLOOKUP('Insurance Main Data'!B789,$D$2:$E$3,2,)</f>
        <v>1</v>
      </c>
      <c r="C789">
        <f>IF('Insurance Main Data'!E789="yes",0,IF('Insurance Main Data'!E789="no",1,))</f>
        <v>1</v>
      </c>
    </row>
    <row r="790" spans="1:3" x14ac:dyDescent="0.25">
      <c r="A790">
        <f>IF('Insurance Main Data'!F790="southeast",0,IF('Insurance Main Data'!F790="southwest",1,IF('Insurance Main Data'!F790="northwest",2,IF('Insurance Main Data'!F790="northeast",3,))))</f>
        <v>3</v>
      </c>
      <c r="B790">
        <f>VLOOKUP('Insurance Main Data'!B790,$D$2:$E$3,2,)</f>
        <v>1</v>
      </c>
      <c r="C790">
        <f>IF('Insurance Main Data'!E790="yes",0,IF('Insurance Main Data'!E790="no",1,))</f>
        <v>1</v>
      </c>
    </row>
    <row r="791" spans="1:3" x14ac:dyDescent="0.25">
      <c r="A791">
        <f>IF('Insurance Main Data'!F791="southeast",0,IF('Insurance Main Data'!F791="southwest",1,IF('Insurance Main Data'!F791="northwest",2,IF('Insurance Main Data'!F791="northeast",3,))))</f>
        <v>0</v>
      </c>
      <c r="B791">
        <f>VLOOKUP('Insurance Main Data'!B791,$D$2:$E$3,2,)</f>
        <v>0</v>
      </c>
      <c r="C791">
        <f>IF('Insurance Main Data'!E791="yes",0,IF('Insurance Main Data'!E791="no",1,))</f>
        <v>1</v>
      </c>
    </row>
    <row r="792" spans="1:3" x14ac:dyDescent="0.25">
      <c r="A792">
        <f>IF('Insurance Main Data'!F792="southeast",0,IF('Insurance Main Data'!F792="southwest",1,IF('Insurance Main Data'!F792="northwest",2,IF('Insurance Main Data'!F792="northeast",3,))))</f>
        <v>0</v>
      </c>
      <c r="B792">
        <f>VLOOKUP('Insurance Main Data'!B792,$D$2:$E$3,2,)</f>
        <v>0</v>
      </c>
      <c r="C792">
        <f>IF('Insurance Main Data'!E792="yes",0,IF('Insurance Main Data'!E792="no",1,))</f>
        <v>1</v>
      </c>
    </row>
    <row r="793" spans="1:3" x14ac:dyDescent="0.25">
      <c r="A793">
        <f>IF('Insurance Main Data'!F793="southeast",0,IF('Insurance Main Data'!F793="southwest",1,IF('Insurance Main Data'!F793="northwest",2,IF('Insurance Main Data'!F793="northeast",3,))))</f>
        <v>1</v>
      </c>
      <c r="B793">
        <f>VLOOKUP('Insurance Main Data'!B793,$D$2:$E$3,2,)</f>
        <v>1</v>
      </c>
      <c r="C793">
        <f>IF('Insurance Main Data'!E793="yes",0,IF('Insurance Main Data'!E793="no",1,))</f>
        <v>1</v>
      </c>
    </row>
    <row r="794" spans="1:3" x14ac:dyDescent="0.25">
      <c r="A794">
        <f>IF('Insurance Main Data'!F794="southeast",0,IF('Insurance Main Data'!F794="southwest",1,IF('Insurance Main Data'!F794="northwest",2,IF('Insurance Main Data'!F794="northeast",3,))))</f>
        <v>3</v>
      </c>
      <c r="B794">
        <f>VLOOKUP('Insurance Main Data'!B794,$D$2:$E$3,2,)</f>
        <v>0</v>
      </c>
      <c r="C794">
        <f>IF('Insurance Main Data'!E794="yes",0,IF('Insurance Main Data'!E794="no",1,))</f>
        <v>1</v>
      </c>
    </row>
    <row r="795" spans="1:3" x14ac:dyDescent="0.25">
      <c r="A795">
        <f>IF('Insurance Main Data'!F795="southeast",0,IF('Insurance Main Data'!F795="southwest",1,IF('Insurance Main Data'!F795="northwest",2,IF('Insurance Main Data'!F795="northeast",3,))))</f>
        <v>0</v>
      </c>
      <c r="B795">
        <f>VLOOKUP('Insurance Main Data'!B795,$D$2:$E$3,2,)</f>
        <v>1</v>
      </c>
      <c r="C795">
        <f>IF('Insurance Main Data'!E795="yes",0,IF('Insurance Main Data'!E795="no",1,))</f>
        <v>0</v>
      </c>
    </row>
    <row r="796" spans="1:3" x14ac:dyDescent="0.25">
      <c r="A796">
        <f>IF('Insurance Main Data'!F796="southeast",0,IF('Insurance Main Data'!F796="southwest",1,IF('Insurance Main Data'!F796="northwest",2,IF('Insurance Main Data'!F796="northeast",3,))))</f>
        <v>2</v>
      </c>
      <c r="B796">
        <f>VLOOKUP('Insurance Main Data'!B796,$D$2:$E$3,2,)</f>
        <v>0</v>
      </c>
      <c r="C796">
        <f>IF('Insurance Main Data'!E796="yes",0,IF('Insurance Main Data'!E796="no",1,))</f>
        <v>1</v>
      </c>
    </row>
    <row r="797" spans="1:3" x14ac:dyDescent="0.25">
      <c r="A797">
        <f>IF('Insurance Main Data'!F797="southeast",0,IF('Insurance Main Data'!F797="southwest",1,IF('Insurance Main Data'!F797="northwest",2,IF('Insurance Main Data'!F797="northeast",3,))))</f>
        <v>2</v>
      </c>
      <c r="B797">
        <f>VLOOKUP('Insurance Main Data'!B797,$D$2:$E$3,2,)</f>
        <v>1</v>
      </c>
      <c r="C797">
        <f>IF('Insurance Main Data'!E797="yes",0,IF('Insurance Main Data'!E797="no",1,))</f>
        <v>0</v>
      </c>
    </row>
    <row r="798" spans="1:3" x14ac:dyDescent="0.25">
      <c r="A798">
        <f>IF('Insurance Main Data'!F798="southeast",0,IF('Insurance Main Data'!F798="southwest",1,IF('Insurance Main Data'!F798="northwest",2,IF('Insurance Main Data'!F798="northeast",3,))))</f>
        <v>0</v>
      </c>
      <c r="B798">
        <f>VLOOKUP('Insurance Main Data'!B798,$D$2:$E$3,2,)</f>
        <v>1</v>
      </c>
      <c r="C798">
        <f>IF('Insurance Main Data'!E798="yes",0,IF('Insurance Main Data'!E798="no",1,))</f>
        <v>1</v>
      </c>
    </row>
    <row r="799" spans="1:3" x14ac:dyDescent="0.25">
      <c r="A799">
        <f>IF('Insurance Main Data'!F799="southeast",0,IF('Insurance Main Data'!F799="southwest",1,IF('Insurance Main Data'!F799="northwest",2,IF('Insurance Main Data'!F799="northeast",3,))))</f>
        <v>3</v>
      </c>
      <c r="B799">
        <f>VLOOKUP('Insurance Main Data'!B799,$D$2:$E$3,2,)</f>
        <v>0</v>
      </c>
      <c r="C799">
        <f>IF('Insurance Main Data'!E799="yes",0,IF('Insurance Main Data'!E799="no",1,))</f>
        <v>1</v>
      </c>
    </row>
    <row r="800" spans="1:3" x14ac:dyDescent="0.25">
      <c r="A800">
        <f>IF('Insurance Main Data'!F800="southeast",0,IF('Insurance Main Data'!F800="southwest",1,IF('Insurance Main Data'!F800="northwest",2,IF('Insurance Main Data'!F800="northeast",3,))))</f>
        <v>1</v>
      </c>
      <c r="B800">
        <f>VLOOKUP('Insurance Main Data'!B800,$D$2:$E$3,2,)</f>
        <v>0</v>
      </c>
      <c r="C800">
        <f>IF('Insurance Main Data'!E800="yes",0,IF('Insurance Main Data'!E800="no",1,))</f>
        <v>1</v>
      </c>
    </row>
    <row r="801" spans="1:3" x14ac:dyDescent="0.25">
      <c r="A801">
        <f>IF('Insurance Main Data'!F801="southeast",0,IF('Insurance Main Data'!F801="southwest",1,IF('Insurance Main Data'!F801="northwest",2,IF('Insurance Main Data'!F801="northeast",3,))))</f>
        <v>3</v>
      </c>
      <c r="B801">
        <f>VLOOKUP('Insurance Main Data'!B801,$D$2:$E$3,2,)</f>
        <v>1</v>
      </c>
      <c r="C801">
        <f>IF('Insurance Main Data'!E801="yes",0,IF('Insurance Main Data'!E801="no",1,))</f>
        <v>0</v>
      </c>
    </row>
    <row r="802" spans="1:3" x14ac:dyDescent="0.25">
      <c r="A802">
        <f>IF('Insurance Main Data'!F802="southeast",0,IF('Insurance Main Data'!F802="southwest",1,IF('Insurance Main Data'!F802="northwest",2,IF('Insurance Main Data'!F802="northeast",3,))))</f>
        <v>0</v>
      </c>
      <c r="B802">
        <f>VLOOKUP('Insurance Main Data'!B802,$D$2:$E$3,2,)</f>
        <v>0</v>
      </c>
      <c r="C802">
        <f>IF('Insurance Main Data'!E802="yes",0,IF('Insurance Main Data'!E802="no",1,))</f>
        <v>1</v>
      </c>
    </row>
    <row r="803" spans="1:3" x14ac:dyDescent="0.25">
      <c r="A803">
        <f>IF('Insurance Main Data'!F803="southeast",0,IF('Insurance Main Data'!F803="southwest",1,IF('Insurance Main Data'!F803="northwest",2,IF('Insurance Main Data'!F803="northeast",3,))))</f>
        <v>0</v>
      </c>
      <c r="B803">
        <f>VLOOKUP('Insurance Main Data'!B803,$D$2:$E$3,2,)</f>
        <v>0</v>
      </c>
      <c r="C803">
        <f>IF('Insurance Main Data'!E803="yes",0,IF('Insurance Main Data'!E803="no",1,))</f>
        <v>1</v>
      </c>
    </row>
    <row r="804" spans="1:3" x14ac:dyDescent="0.25">
      <c r="A804">
        <f>IF('Insurance Main Data'!F804="southeast",0,IF('Insurance Main Data'!F804="southwest",1,IF('Insurance Main Data'!F804="northwest",2,IF('Insurance Main Data'!F804="northeast",3,))))</f>
        <v>1</v>
      </c>
      <c r="B804">
        <f>VLOOKUP('Insurance Main Data'!B804,$D$2:$E$3,2,)</f>
        <v>1</v>
      </c>
      <c r="C804">
        <f>IF('Insurance Main Data'!E804="yes",0,IF('Insurance Main Data'!E804="no",1,))</f>
        <v>1</v>
      </c>
    </row>
    <row r="805" spans="1:3" x14ac:dyDescent="0.25">
      <c r="A805">
        <f>IF('Insurance Main Data'!F805="southeast",0,IF('Insurance Main Data'!F805="southwest",1,IF('Insurance Main Data'!F805="northwest",2,IF('Insurance Main Data'!F805="northeast",3,))))</f>
        <v>0</v>
      </c>
      <c r="B805">
        <f>VLOOKUP('Insurance Main Data'!B805,$D$2:$E$3,2,)</f>
        <v>0</v>
      </c>
      <c r="C805">
        <f>IF('Insurance Main Data'!E805="yes",0,IF('Insurance Main Data'!E805="no",1,))</f>
        <v>0</v>
      </c>
    </row>
    <row r="806" spans="1:3" x14ac:dyDescent="0.25">
      <c r="A806">
        <f>IF('Insurance Main Data'!F806="southeast",0,IF('Insurance Main Data'!F806="southwest",1,IF('Insurance Main Data'!F806="northwest",2,IF('Insurance Main Data'!F806="northeast",3,))))</f>
        <v>0</v>
      </c>
      <c r="B806">
        <f>VLOOKUP('Insurance Main Data'!B806,$D$2:$E$3,2,)</f>
        <v>1</v>
      </c>
      <c r="C806">
        <f>IF('Insurance Main Data'!E806="yes",0,IF('Insurance Main Data'!E806="no",1,))</f>
        <v>1</v>
      </c>
    </row>
    <row r="807" spans="1:3" x14ac:dyDescent="0.25">
      <c r="A807">
        <f>IF('Insurance Main Data'!F807="southeast",0,IF('Insurance Main Data'!F807="southwest",1,IF('Insurance Main Data'!F807="northwest",2,IF('Insurance Main Data'!F807="northeast",3,))))</f>
        <v>2</v>
      </c>
      <c r="B807">
        <f>VLOOKUP('Insurance Main Data'!B807,$D$2:$E$3,2,)</f>
        <v>0</v>
      </c>
      <c r="C807">
        <f>IF('Insurance Main Data'!E807="yes",0,IF('Insurance Main Data'!E807="no",1,))</f>
        <v>1</v>
      </c>
    </row>
    <row r="808" spans="1:3" x14ac:dyDescent="0.25">
      <c r="A808">
        <f>IF('Insurance Main Data'!F808="southeast",0,IF('Insurance Main Data'!F808="southwest",1,IF('Insurance Main Data'!F808="northwest",2,IF('Insurance Main Data'!F808="northeast",3,))))</f>
        <v>2</v>
      </c>
      <c r="B808">
        <f>VLOOKUP('Insurance Main Data'!B808,$D$2:$E$3,2,)</f>
        <v>0</v>
      </c>
      <c r="C808">
        <f>IF('Insurance Main Data'!E808="yes",0,IF('Insurance Main Data'!E808="no",1,))</f>
        <v>1</v>
      </c>
    </row>
    <row r="809" spans="1:3" x14ac:dyDescent="0.25">
      <c r="A809">
        <f>IF('Insurance Main Data'!F809="southeast",0,IF('Insurance Main Data'!F809="southwest",1,IF('Insurance Main Data'!F809="northwest",2,IF('Insurance Main Data'!F809="northeast",3,))))</f>
        <v>2</v>
      </c>
      <c r="B809">
        <f>VLOOKUP('Insurance Main Data'!B809,$D$2:$E$3,2,)</f>
        <v>0</v>
      </c>
      <c r="C809">
        <f>IF('Insurance Main Data'!E809="yes",0,IF('Insurance Main Data'!E809="no",1,))</f>
        <v>1</v>
      </c>
    </row>
    <row r="810" spans="1:3" x14ac:dyDescent="0.25">
      <c r="A810">
        <f>IF('Insurance Main Data'!F810="southeast",0,IF('Insurance Main Data'!F810="southwest",1,IF('Insurance Main Data'!F810="northwest",2,IF('Insurance Main Data'!F810="northeast",3,))))</f>
        <v>0</v>
      </c>
      <c r="B810">
        <f>VLOOKUP('Insurance Main Data'!B810,$D$2:$E$3,2,)</f>
        <v>1</v>
      </c>
      <c r="C810">
        <f>IF('Insurance Main Data'!E810="yes",0,IF('Insurance Main Data'!E810="no",1,))</f>
        <v>1</v>
      </c>
    </row>
    <row r="811" spans="1:3" x14ac:dyDescent="0.25">
      <c r="A811">
        <f>IF('Insurance Main Data'!F811="southeast",0,IF('Insurance Main Data'!F811="southwest",1,IF('Insurance Main Data'!F811="northwest",2,IF('Insurance Main Data'!F811="northeast",3,))))</f>
        <v>3</v>
      </c>
      <c r="B811">
        <f>VLOOKUP('Insurance Main Data'!B811,$D$2:$E$3,2,)</f>
        <v>1</v>
      </c>
      <c r="C811">
        <f>IF('Insurance Main Data'!E811="yes",0,IF('Insurance Main Data'!E811="no",1,))</f>
        <v>1</v>
      </c>
    </row>
    <row r="812" spans="1:3" x14ac:dyDescent="0.25">
      <c r="A812">
        <f>IF('Insurance Main Data'!F812="southeast",0,IF('Insurance Main Data'!F812="southwest",1,IF('Insurance Main Data'!F812="northwest",2,IF('Insurance Main Data'!F812="northeast",3,))))</f>
        <v>1</v>
      </c>
      <c r="B812">
        <f>VLOOKUP('Insurance Main Data'!B812,$D$2:$E$3,2,)</f>
        <v>0</v>
      </c>
      <c r="C812">
        <f>IF('Insurance Main Data'!E812="yes",0,IF('Insurance Main Data'!E812="no",1,))</f>
        <v>1</v>
      </c>
    </row>
    <row r="813" spans="1:3" x14ac:dyDescent="0.25">
      <c r="A813">
        <f>IF('Insurance Main Data'!F813="southeast",0,IF('Insurance Main Data'!F813="southwest",1,IF('Insurance Main Data'!F813="northwest",2,IF('Insurance Main Data'!F813="northeast",3,))))</f>
        <v>2</v>
      </c>
      <c r="B813">
        <f>VLOOKUP('Insurance Main Data'!B813,$D$2:$E$3,2,)</f>
        <v>0</v>
      </c>
      <c r="C813">
        <f>IF('Insurance Main Data'!E813="yes",0,IF('Insurance Main Data'!E813="no",1,))</f>
        <v>1</v>
      </c>
    </row>
    <row r="814" spans="1:3" x14ac:dyDescent="0.25">
      <c r="A814">
        <f>IF('Insurance Main Data'!F814="southeast",0,IF('Insurance Main Data'!F814="southwest",1,IF('Insurance Main Data'!F814="northwest",2,IF('Insurance Main Data'!F814="northeast",3,))))</f>
        <v>0</v>
      </c>
      <c r="B814">
        <f>VLOOKUP('Insurance Main Data'!B814,$D$2:$E$3,2,)</f>
        <v>1</v>
      </c>
      <c r="C814">
        <f>IF('Insurance Main Data'!E814="yes",0,IF('Insurance Main Data'!E814="no",1,))</f>
        <v>1</v>
      </c>
    </row>
    <row r="815" spans="1:3" x14ac:dyDescent="0.25">
      <c r="A815">
        <f>IF('Insurance Main Data'!F815="southeast",0,IF('Insurance Main Data'!F815="southwest",1,IF('Insurance Main Data'!F815="northwest",2,IF('Insurance Main Data'!F815="northeast",3,))))</f>
        <v>3</v>
      </c>
      <c r="B815">
        <f>VLOOKUP('Insurance Main Data'!B815,$D$2:$E$3,2,)</f>
        <v>1</v>
      </c>
      <c r="C815">
        <f>IF('Insurance Main Data'!E815="yes",0,IF('Insurance Main Data'!E815="no",1,))</f>
        <v>1</v>
      </c>
    </row>
    <row r="816" spans="1:3" x14ac:dyDescent="0.25">
      <c r="A816">
        <f>IF('Insurance Main Data'!F816="southeast",0,IF('Insurance Main Data'!F816="southwest",1,IF('Insurance Main Data'!F816="northwest",2,IF('Insurance Main Data'!F816="northeast",3,))))</f>
        <v>0</v>
      </c>
      <c r="B816">
        <f>VLOOKUP('Insurance Main Data'!B816,$D$2:$E$3,2,)</f>
        <v>1</v>
      </c>
      <c r="C816">
        <f>IF('Insurance Main Data'!E816="yes",0,IF('Insurance Main Data'!E816="no",1,))</f>
        <v>1</v>
      </c>
    </row>
    <row r="817" spans="1:3" x14ac:dyDescent="0.25">
      <c r="A817">
        <f>IF('Insurance Main Data'!F817="southeast",0,IF('Insurance Main Data'!F817="southwest",1,IF('Insurance Main Data'!F817="northwest",2,IF('Insurance Main Data'!F817="northeast",3,))))</f>
        <v>0</v>
      </c>
      <c r="B817">
        <f>VLOOKUP('Insurance Main Data'!B817,$D$2:$E$3,2,)</f>
        <v>0</v>
      </c>
      <c r="C817">
        <f>IF('Insurance Main Data'!E817="yes",0,IF('Insurance Main Data'!E817="no",1,))</f>
        <v>1</v>
      </c>
    </row>
    <row r="818" spans="1:3" x14ac:dyDescent="0.25">
      <c r="A818">
        <f>IF('Insurance Main Data'!F818="southeast",0,IF('Insurance Main Data'!F818="southwest",1,IF('Insurance Main Data'!F818="northwest",2,IF('Insurance Main Data'!F818="northeast",3,))))</f>
        <v>2</v>
      </c>
      <c r="B818">
        <f>VLOOKUP('Insurance Main Data'!B818,$D$2:$E$3,2,)</f>
        <v>0</v>
      </c>
      <c r="C818">
        <f>IF('Insurance Main Data'!E818="yes",0,IF('Insurance Main Data'!E818="no",1,))</f>
        <v>1</v>
      </c>
    </row>
    <row r="819" spans="1:3" x14ac:dyDescent="0.25">
      <c r="A819">
        <f>IF('Insurance Main Data'!F819="southeast",0,IF('Insurance Main Data'!F819="southwest",1,IF('Insurance Main Data'!F819="northwest",2,IF('Insurance Main Data'!F819="northeast",3,))))</f>
        <v>1</v>
      </c>
      <c r="B819">
        <f>VLOOKUP('Insurance Main Data'!B819,$D$2:$E$3,2,)</f>
        <v>1</v>
      </c>
      <c r="C819">
        <f>IF('Insurance Main Data'!E819="yes",0,IF('Insurance Main Data'!E819="no",1,))</f>
        <v>1</v>
      </c>
    </row>
    <row r="820" spans="1:3" x14ac:dyDescent="0.25">
      <c r="A820">
        <f>IF('Insurance Main Data'!F820="southeast",0,IF('Insurance Main Data'!F820="southwest",1,IF('Insurance Main Data'!F820="northwest",2,IF('Insurance Main Data'!F820="northeast",3,))))</f>
        <v>3</v>
      </c>
      <c r="B820">
        <f>VLOOKUP('Insurance Main Data'!B820,$D$2:$E$3,2,)</f>
        <v>0</v>
      </c>
      <c r="C820">
        <f>IF('Insurance Main Data'!E820="yes",0,IF('Insurance Main Data'!E820="no",1,))</f>
        <v>0</v>
      </c>
    </row>
    <row r="821" spans="1:3" x14ac:dyDescent="0.25">
      <c r="A821">
        <f>IF('Insurance Main Data'!F821="southeast",0,IF('Insurance Main Data'!F821="southwest",1,IF('Insurance Main Data'!F821="northwest",2,IF('Insurance Main Data'!F821="northeast",3,))))</f>
        <v>2</v>
      </c>
      <c r="B821">
        <f>VLOOKUP('Insurance Main Data'!B821,$D$2:$E$3,2,)</f>
        <v>0</v>
      </c>
      <c r="C821">
        <f>IF('Insurance Main Data'!E821="yes",0,IF('Insurance Main Data'!E821="no",1,))</f>
        <v>0</v>
      </c>
    </row>
    <row r="822" spans="1:3" x14ac:dyDescent="0.25">
      <c r="A822">
        <f>IF('Insurance Main Data'!F822="southeast",0,IF('Insurance Main Data'!F822="southwest",1,IF('Insurance Main Data'!F822="northwest",2,IF('Insurance Main Data'!F822="northeast",3,))))</f>
        <v>1</v>
      </c>
      <c r="B822">
        <f>VLOOKUP('Insurance Main Data'!B822,$D$2:$E$3,2,)</f>
        <v>1</v>
      </c>
      <c r="C822">
        <f>IF('Insurance Main Data'!E822="yes",0,IF('Insurance Main Data'!E822="no",1,))</f>
        <v>1</v>
      </c>
    </row>
    <row r="823" spans="1:3" x14ac:dyDescent="0.25">
      <c r="A823">
        <f>IF('Insurance Main Data'!F823="southeast",0,IF('Insurance Main Data'!F823="southwest",1,IF('Insurance Main Data'!F823="northwest",2,IF('Insurance Main Data'!F823="northeast",3,))))</f>
        <v>2</v>
      </c>
      <c r="B823">
        <f>VLOOKUP('Insurance Main Data'!B823,$D$2:$E$3,2,)</f>
        <v>1</v>
      </c>
      <c r="C823">
        <f>IF('Insurance Main Data'!E823="yes",0,IF('Insurance Main Data'!E823="no",1,))</f>
        <v>1</v>
      </c>
    </row>
    <row r="824" spans="1:3" x14ac:dyDescent="0.25">
      <c r="A824">
        <f>IF('Insurance Main Data'!F824="southeast",0,IF('Insurance Main Data'!F824="southwest",1,IF('Insurance Main Data'!F824="northwest",2,IF('Insurance Main Data'!F824="northeast",3,))))</f>
        <v>0</v>
      </c>
      <c r="B824">
        <f>VLOOKUP('Insurance Main Data'!B824,$D$2:$E$3,2,)</f>
        <v>0</v>
      </c>
      <c r="C824">
        <f>IF('Insurance Main Data'!E824="yes",0,IF('Insurance Main Data'!E824="no",1,))</f>
        <v>1</v>
      </c>
    </row>
    <row r="825" spans="1:3" x14ac:dyDescent="0.25">
      <c r="A825">
        <f>IF('Insurance Main Data'!F825="southeast",0,IF('Insurance Main Data'!F825="southwest",1,IF('Insurance Main Data'!F825="northwest",2,IF('Insurance Main Data'!F825="northeast",3,))))</f>
        <v>0</v>
      </c>
      <c r="B825">
        <f>VLOOKUP('Insurance Main Data'!B825,$D$2:$E$3,2,)</f>
        <v>0</v>
      </c>
      <c r="C825">
        <f>IF('Insurance Main Data'!E825="yes",0,IF('Insurance Main Data'!E825="no",1,))</f>
        <v>1</v>
      </c>
    </row>
    <row r="826" spans="1:3" x14ac:dyDescent="0.25">
      <c r="A826">
        <f>IF('Insurance Main Data'!F826="southeast",0,IF('Insurance Main Data'!F826="southwest",1,IF('Insurance Main Data'!F826="northwest",2,IF('Insurance Main Data'!F826="northeast",3,))))</f>
        <v>2</v>
      </c>
      <c r="B826">
        <f>VLOOKUP('Insurance Main Data'!B826,$D$2:$E$3,2,)</f>
        <v>1</v>
      </c>
      <c r="C826">
        <f>IF('Insurance Main Data'!E826="yes",0,IF('Insurance Main Data'!E826="no",1,))</f>
        <v>1</v>
      </c>
    </row>
    <row r="827" spans="1:3" x14ac:dyDescent="0.25">
      <c r="A827">
        <f>IF('Insurance Main Data'!F827="southeast",0,IF('Insurance Main Data'!F827="southwest",1,IF('Insurance Main Data'!F827="northwest",2,IF('Insurance Main Data'!F827="northeast",3,))))</f>
        <v>3</v>
      </c>
      <c r="B827">
        <f>VLOOKUP('Insurance Main Data'!B827,$D$2:$E$3,2,)</f>
        <v>0</v>
      </c>
      <c r="C827">
        <f>IF('Insurance Main Data'!E827="yes",0,IF('Insurance Main Data'!E827="no",1,))</f>
        <v>1</v>
      </c>
    </row>
    <row r="828" spans="1:3" x14ac:dyDescent="0.25">
      <c r="A828">
        <f>IF('Insurance Main Data'!F828="southeast",0,IF('Insurance Main Data'!F828="southwest",1,IF('Insurance Main Data'!F828="northwest",2,IF('Insurance Main Data'!F828="northeast",3,))))</f>
        <v>0</v>
      </c>
      <c r="B828">
        <f>VLOOKUP('Insurance Main Data'!B828,$D$2:$E$3,2,)</f>
        <v>1</v>
      </c>
      <c r="C828">
        <f>IF('Insurance Main Data'!E828="yes",0,IF('Insurance Main Data'!E828="no",1,))</f>
        <v>0</v>
      </c>
    </row>
    <row r="829" spans="1:3" x14ac:dyDescent="0.25">
      <c r="A829">
        <f>IF('Insurance Main Data'!F829="southeast",0,IF('Insurance Main Data'!F829="southwest",1,IF('Insurance Main Data'!F829="northwest",2,IF('Insurance Main Data'!F829="northeast",3,))))</f>
        <v>3</v>
      </c>
      <c r="B829">
        <f>VLOOKUP('Insurance Main Data'!B829,$D$2:$E$3,2,)</f>
        <v>1</v>
      </c>
      <c r="C829">
        <f>IF('Insurance Main Data'!E829="yes",0,IF('Insurance Main Data'!E829="no",1,))</f>
        <v>0</v>
      </c>
    </row>
    <row r="830" spans="1:3" x14ac:dyDescent="0.25">
      <c r="A830">
        <f>IF('Insurance Main Data'!F830="southeast",0,IF('Insurance Main Data'!F830="southwest",1,IF('Insurance Main Data'!F830="northwest",2,IF('Insurance Main Data'!F830="northeast",3,))))</f>
        <v>3</v>
      </c>
      <c r="B830">
        <f>VLOOKUP('Insurance Main Data'!B830,$D$2:$E$3,2,)</f>
        <v>1</v>
      </c>
      <c r="C830">
        <f>IF('Insurance Main Data'!E830="yes",0,IF('Insurance Main Data'!E830="no",1,))</f>
        <v>0</v>
      </c>
    </row>
    <row r="831" spans="1:3" x14ac:dyDescent="0.25">
      <c r="A831">
        <f>IF('Insurance Main Data'!F831="southeast",0,IF('Insurance Main Data'!F831="southwest",1,IF('Insurance Main Data'!F831="northwest",2,IF('Insurance Main Data'!F831="northeast",3,))))</f>
        <v>2</v>
      </c>
      <c r="B831">
        <f>VLOOKUP('Insurance Main Data'!B831,$D$2:$E$3,2,)</f>
        <v>1</v>
      </c>
      <c r="C831">
        <f>IF('Insurance Main Data'!E831="yes",0,IF('Insurance Main Data'!E831="no",1,))</f>
        <v>1</v>
      </c>
    </row>
    <row r="832" spans="1:3" x14ac:dyDescent="0.25">
      <c r="A832">
        <f>IF('Insurance Main Data'!F832="southeast",0,IF('Insurance Main Data'!F832="southwest",1,IF('Insurance Main Data'!F832="northwest",2,IF('Insurance Main Data'!F832="northeast",3,))))</f>
        <v>1</v>
      </c>
      <c r="B832">
        <f>VLOOKUP('Insurance Main Data'!B832,$D$2:$E$3,2,)</f>
        <v>1</v>
      </c>
      <c r="C832">
        <f>IF('Insurance Main Data'!E832="yes",0,IF('Insurance Main Data'!E832="no",1,))</f>
        <v>1</v>
      </c>
    </row>
    <row r="833" spans="1:3" x14ac:dyDescent="0.25">
      <c r="A833">
        <f>IF('Insurance Main Data'!F833="southeast",0,IF('Insurance Main Data'!F833="southwest",1,IF('Insurance Main Data'!F833="northwest",2,IF('Insurance Main Data'!F833="northeast",3,))))</f>
        <v>2</v>
      </c>
      <c r="B833">
        <f>VLOOKUP('Insurance Main Data'!B833,$D$2:$E$3,2,)</f>
        <v>0</v>
      </c>
      <c r="C833">
        <f>IF('Insurance Main Data'!E833="yes",0,IF('Insurance Main Data'!E833="no",1,))</f>
        <v>1</v>
      </c>
    </row>
    <row r="834" spans="1:3" x14ac:dyDescent="0.25">
      <c r="A834">
        <f>IF('Insurance Main Data'!F834="southeast",0,IF('Insurance Main Data'!F834="southwest",1,IF('Insurance Main Data'!F834="northwest",2,IF('Insurance Main Data'!F834="northeast",3,))))</f>
        <v>2</v>
      </c>
      <c r="B834">
        <f>VLOOKUP('Insurance Main Data'!B834,$D$2:$E$3,2,)</f>
        <v>0</v>
      </c>
      <c r="C834">
        <f>IF('Insurance Main Data'!E834="yes",0,IF('Insurance Main Data'!E834="no",1,))</f>
        <v>1</v>
      </c>
    </row>
    <row r="835" spans="1:3" x14ac:dyDescent="0.25">
      <c r="A835">
        <f>IF('Insurance Main Data'!F835="southeast",0,IF('Insurance Main Data'!F835="southwest",1,IF('Insurance Main Data'!F835="northwest",2,IF('Insurance Main Data'!F835="northeast",3,))))</f>
        <v>2</v>
      </c>
      <c r="B835">
        <f>VLOOKUP('Insurance Main Data'!B835,$D$2:$E$3,2,)</f>
        <v>1</v>
      </c>
      <c r="C835">
        <f>IF('Insurance Main Data'!E835="yes",0,IF('Insurance Main Data'!E835="no",1,))</f>
        <v>1</v>
      </c>
    </row>
    <row r="836" spans="1:3" x14ac:dyDescent="0.25">
      <c r="A836">
        <f>IF('Insurance Main Data'!F836="southeast",0,IF('Insurance Main Data'!F836="southwest",1,IF('Insurance Main Data'!F836="northwest",2,IF('Insurance Main Data'!F836="northeast",3,))))</f>
        <v>2</v>
      </c>
      <c r="B836">
        <f>VLOOKUP('Insurance Main Data'!B836,$D$2:$E$3,2,)</f>
        <v>1</v>
      </c>
      <c r="C836">
        <f>IF('Insurance Main Data'!E836="yes",0,IF('Insurance Main Data'!E836="no",1,))</f>
        <v>1</v>
      </c>
    </row>
    <row r="837" spans="1:3" x14ac:dyDescent="0.25">
      <c r="A837">
        <f>IF('Insurance Main Data'!F837="southeast",0,IF('Insurance Main Data'!F837="southwest",1,IF('Insurance Main Data'!F837="northwest",2,IF('Insurance Main Data'!F837="northeast",3,))))</f>
        <v>0</v>
      </c>
      <c r="B837">
        <f>VLOOKUP('Insurance Main Data'!B837,$D$2:$E$3,2,)</f>
        <v>1</v>
      </c>
      <c r="C837">
        <f>IF('Insurance Main Data'!E837="yes",0,IF('Insurance Main Data'!E837="no",1,))</f>
        <v>1</v>
      </c>
    </row>
    <row r="838" spans="1:3" x14ac:dyDescent="0.25">
      <c r="A838">
        <f>IF('Insurance Main Data'!F838="southeast",0,IF('Insurance Main Data'!F838="southwest",1,IF('Insurance Main Data'!F838="northwest",2,IF('Insurance Main Data'!F838="northeast",3,))))</f>
        <v>1</v>
      </c>
      <c r="B838">
        <f>VLOOKUP('Insurance Main Data'!B838,$D$2:$E$3,2,)</f>
        <v>1</v>
      </c>
      <c r="C838">
        <f>IF('Insurance Main Data'!E838="yes",0,IF('Insurance Main Data'!E838="no",1,))</f>
        <v>1</v>
      </c>
    </row>
    <row r="839" spans="1:3" x14ac:dyDescent="0.25">
      <c r="A839">
        <f>IF('Insurance Main Data'!F839="southeast",0,IF('Insurance Main Data'!F839="southwest",1,IF('Insurance Main Data'!F839="northwest",2,IF('Insurance Main Data'!F839="northeast",3,))))</f>
        <v>3</v>
      </c>
      <c r="B839">
        <f>VLOOKUP('Insurance Main Data'!B839,$D$2:$E$3,2,)</f>
        <v>0</v>
      </c>
      <c r="C839">
        <f>IF('Insurance Main Data'!E839="yes",0,IF('Insurance Main Data'!E839="no",1,))</f>
        <v>1</v>
      </c>
    </row>
    <row r="840" spans="1:3" x14ac:dyDescent="0.25">
      <c r="A840">
        <f>IF('Insurance Main Data'!F840="southeast",0,IF('Insurance Main Data'!F840="southwest",1,IF('Insurance Main Data'!F840="northwest",2,IF('Insurance Main Data'!F840="northeast",3,))))</f>
        <v>3</v>
      </c>
      <c r="B840">
        <f>VLOOKUP('Insurance Main Data'!B840,$D$2:$E$3,2,)</f>
        <v>0</v>
      </c>
      <c r="C840">
        <f>IF('Insurance Main Data'!E840="yes",0,IF('Insurance Main Data'!E840="no",1,))</f>
        <v>1</v>
      </c>
    </row>
    <row r="841" spans="1:3" x14ac:dyDescent="0.25">
      <c r="A841">
        <f>IF('Insurance Main Data'!F841="southeast",0,IF('Insurance Main Data'!F841="southwest",1,IF('Insurance Main Data'!F841="northwest",2,IF('Insurance Main Data'!F841="northeast",3,))))</f>
        <v>2</v>
      </c>
      <c r="B841">
        <f>VLOOKUP('Insurance Main Data'!B841,$D$2:$E$3,2,)</f>
        <v>0</v>
      </c>
      <c r="C841">
        <f>IF('Insurance Main Data'!E841="yes",0,IF('Insurance Main Data'!E841="no",1,))</f>
        <v>1</v>
      </c>
    </row>
    <row r="842" spans="1:3" x14ac:dyDescent="0.25">
      <c r="A842">
        <f>IF('Insurance Main Data'!F842="southeast",0,IF('Insurance Main Data'!F842="southwest",1,IF('Insurance Main Data'!F842="northwest",2,IF('Insurance Main Data'!F842="northeast",3,))))</f>
        <v>1</v>
      </c>
      <c r="B842">
        <f>VLOOKUP('Insurance Main Data'!B842,$D$2:$E$3,2,)</f>
        <v>1</v>
      </c>
      <c r="C842">
        <f>IF('Insurance Main Data'!E842="yes",0,IF('Insurance Main Data'!E842="no",1,))</f>
        <v>1</v>
      </c>
    </row>
    <row r="843" spans="1:3" x14ac:dyDescent="0.25">
      <c r="A843">
        <f>IF('Insurance Main Data'!F843="southeast",0,IF('Insurance Main Data'!F843="southwest",1,IF('Insurance Main Data'!F843="northwest",2,IF('Insurance Main Data'!F843="northeast",3,))))</f>
        <v>3</v>
      </c>
      <c r="B843">
        <f>VLOOKUP('Insurance Main Data'!B843,$D$2:$E$3,2,)</f>
        <v>1</v>
      </c>
      <c r="C843">
        <f>IF('Insurance Main Data'!E843="yes",0,IF('Insurance Main Data'!E843="no",1,))</f>
        <v>1</v>
      </c>
    </row>
    <row r="844" spans="1:3" x14ac:dyDescent="0.25">
      <c r="A844">
        <f>IF('Insurance Main Data'!F844="southeast",0,IF('Insurance Main Data'!F844="southwest",1,IF('Insurance Main Data'!F844="northwest",2,IF('Insurance Main Data'!F844="northeast",3,))))</f>
        <v>0</v>
      </c>
      <c r="B844">
        <f>VLOOKUP('Insurance Main Data'!B844,$D$2:$E$3,2,)</f>
        <v>0</v>
      </c>
      <c r="C844">
        <f>IF('Insurance Main Data'!E844="yes",0,IF('Insurance Main Data'!E844="no",1,))</f>
        <v>0</v>
      </c>
    </row>
    <row r="845" spans="1:3" x14ac:dyDescent="0.25">
      <c r="A845">
        <f>IF('Insurance Main Data'!F845="southeast",0,IF('Insurance Main Data'!F845="southwest",1,IF('Insurance Main Data'!F845="northwest",2,IF('Insurance Main Data'!F845="northeast",3,))))</f>
        <v>0</v>
      </c>
      <c r="B845">
        <f>VLOOKUP('Insurance Main Data'!B845,$D$2:$E$3,2,)</f>
        <v>0</v>
      </c>
      <c r="C845">
        <f>IF('Insurance Main Data'!E845="yes",0,IF('Insurance Main Data'!E845="no",1,))</f>
        <v>0</v>
      </c>
    </row>
    <row r="846" spans="1:3" x14ac:dyDescent="0.25">
      <c r="A846">
        <f>IF('Insurance Main Data'!F846="southeast",0,IF('Insurance Main Data'!F846="southwest",1,IF('Insurance Main Data'!F846="northwest",2,IF('Insurance Main Data'!F846="northeast",3,))))</f>
        <v>3</v>
      </c>
      <c r="B846">
        <f>VLOOKUP('Insurance Main Data'!B846,$D$2:$E$3,2,)</f>
        <v>1</v>
      </c>
      <c r="C846">
        <f>IF('Insurance Main Data'!E846="yes",0,IF('Insurance Main Data'!E846="no",1,))</f>
        <v>1</v>
      </c>
    </row>
    <row r="847" spans="1:3" x14ac:dyDescent="0.25">
      <c r="A847">
        <f>IF('Insurance Main Data'!F847="southeast",0,IF('Insurance Main Data'!F847="southwest",1,IF('Insurance Main Data'!F847="northwest",2,IF('Insurance Main Data'!F847="northeast",3,))))</f>
        <v>0</v>
      </c>
      <c r="B847">
        <f>VLOOKUP('Insurance Main Data'!B847,$D$2:$E$3,2,)</f>
        <v>0</v>
      </c>
      <c r="C847">
        <f>IF('Insurance Main Data'!E847="yes",0,IF('Insurance Main Data'!E847="no",1,))</f>
        <v>0</v>
      </c>
    </row>
    <row r="848" spans="1:3" x14ac:dyDescent="0.25">
      <c r="A848">
        <f>IF('Insurance Main Data'!F848="southeast",0,IF('Insurance Main Data'!F848="southwest",1,IF('Insurance Main Data'!F848="northwest",2,IF('Insurance Main Data'!F848="northeast",3,))))</f>
        <v>1</v>
      </c>
      <c r="B848">
        <f>VLOOKUP('Insurance Main Data'!B848,$D$2:$E$3,2,)</f>
        <v>0</v>
      </c>
      <c r="C848">
        <f>IF('Insurance Main Data'!E848="yes",0,IF('Insurance Main Data'!E848="no",1,))</f>
        <v>1</v>
      </c>
    </row>
    <row r="849" spans="1:3" x14ac:dyDescent="0.25">
      <c r="A849">
        <f>IF('Insurance Main Data'!F849="southeast",0,IF('Insurance Main Data'!F849="southwest",1,IF('Insurance Main Data'!F849="northwest",2,IF('Insurance Main Data'!F849="northeast",3,))))</f>
        <v>0</v>
      </c>
      <c r="B849">
        <f>VLOOKUP('Insurance Main Data'!B849,$D$2:$E$3,2,)</f>
        <v>1</v>
      </c>
      <c r="C849">
        <f>IF('Insurance Main Data'!E849="yes",0,IF('Insurance Main Data'!E849="no",1,))</f>
        <v>1</v>
      </c>
    </row>
    <row r="850" spans="1:3" x14ac:dyDescent="0.25">
      <c r="A850">
        <f>IF('Insurance Main Data'!F850="southeast",0,IF('Insurance Main Data'!F850="southwest",1,IF('Insurance Main Data'!F850="northwest",2,IF('Insurance Main Data'!F850="northeast",3,))))</f>
        <v>1</v>
      </c>
      <c r="B850">
        <f>VLOOKUP('Insurance Main Data'!B850,$D$2:$E$3,2,)</f>
        <v>0</v>
      </c>
      <c r="C850">
        <f>IF('Insurance Main Data'!E850="yes",0,IF('Insurance Main Data'!E850="no",1,))</f>
        <v>1</v>
      </c>
    </row>
    <row r="851" spans="1:3" x14ac:dyDescent="0.25">
      <c r="A851">
        <f>IF('Insurance Main Data'!F851="southeast",0,IF('Insurance Main Data'!F851="southwest",1,IF('Insurance Main Data'!F851="northwest",2,IF('Insurance Main Data'!F851="northeast",3,))))</f>
        <v>2</v>
      </c>
      <c r="B851">
        <f>VLOOKUP('Insurance Main Data'!B851,$D$2:$E$3,2,)</f>
        <v>1</v>
      </c>
      <c r="C851">
        <f>IF('Insurance Main Data'!E851="yes",0,IF('Insurance Main Data'!E851="no",1,))</f>
        <v>1</v>
      </c>
    </row>
    <row r="852" spans="1:3" x14ac:dyDescent="0.25">
      <c r="A852">
        <f>IF('Insurance Main Data'!F852="southeast",0,IF('Insurance Main Data'!F852="southwest",1,IF('Insurance Main Data'!F852="northwest",2,IF('Insurance Main Data'!F852="northeast",3,))))</f>
        <v>3</v>
      </c>
      <c r="B852">
        <f>VLOOKUP('Insurance Main Data'!B852,$D$2:$E$3,2,)</f>
        <v>0</v>
      </c>
      <c r="C852">
        <f>IF('Insurance Main Data'!E852="yes",0,IF('Insurance Main Data'!E852="no",1,))</f>
        <v>0</v>
      </c>
    </row>
    <row r="853" spans="1:3" x14ac:dyDescent="0.25">
      <c r="A853">
        <f>IF('Insurance Main Data'!F853="southeast",0,IF('Insurance Main Data'!F853="southwest",1,IF('Insurance Main Data'!F853="northwest",2,IF('Insurance Main Data'!F853="northeast",3,))))</f>
        <v>2</v>
      </c>
      <c r="B853">
        <f>VLOOKUP('Insurance Main Data'!B853,$D$2:$E$3,2,)</f>
        <v>1</v>
      </c>
      <c r="C853">
        <f>IF('Insurance Main Data'!E853="yes",0,IF('Insurance Main Data'!E853="no",1,))</f>
        <v>1</v>
      </c>
    </row>
    <row r="854" spans="1:3" x14ac:dyDescent="0.25">
      <c r="A854">
        <f>IF('Insurance Main Data'!F854="southeast",0,IF('Insurance Main Data'!F854="southwest",1,IF('Insurance Main Data'!F854="northwest",2,IF('Insurance Main Data'!F854="northeast",3,))))</f>
        <v>3</v>
      </c>
      <c r="B854">
        <f>VLOOKUP('Insurance Main Data'!B854,$D$2:$E$3,2,)</f>
        <v>0</v>
      </c>
      <c r="C854">
        <f>IF('Insurance Main Data'!E854="yes",0,IF('Insurance Main Data'!E854="no",1,))</f>
        <v>0</v>
      </c>
    </row>
    <row r="855" spans="1:3" x14ac:dyDescent="0.25">
      <c r="A855">
        <f>IF('Insurance Main Data'!F855="southeast",0,IF('Insurance Main Data'!F855="southwest",1,IF('Insurance Main Data'!F855="northwest",2,IF('Insurance Main Data'!F855="northeast",3,))))</f>
        <v>3</v>
      </c>
      <c r="B855">
        <f>VLOOKUP('Insurance Main Data'!B855,$D$2:$E$3,2,)</f>
        <v>0</v>
      </c>
      <c r="C855">
        <f>IF('Insurance Main Data'!E855="yes",0,IF('Insurance Main Data'!E855="no",1,))</f>
        <v>1</v>
      </c>
    </row>
    <row r="856" spans="1:3" x14ac:dyDescent="0.25">
      <c r="A856">
        <f>IF('Insurance Main Data'!F856="southeast",0,IF('Insurance Main Data'!F856="southwest",1,IF('Insurance Main Data'!F856="northwest",2,IF('Insurance Main Data'!F856="northeast",3,))))</f>
        <v>3</v>
      </c>
      <c r="B856">
        <f>VLOOKUP('Insurance Main Data'!B856,$D$2:$E$3,2,)</f>
        <v>0</v>
      </c>
      <c r="C856">
        <f>IF('Insurance Main Data'!E856="yes",0,IF('Insurance Main Data'!E856="no",1,))</f>
        <v>0</v>
      </c>
    </row>
    <row r="857" spans="1:3" x14ac:dyDescent="0.25">
      <c r="A857">
        <f>IF('Insurance Main Data'!F857="southeast",0,IF('Insurance Main Data'!F857="southwest",1,IF('Insurance Main Data'!F857="northwest",2,IF('Insurance Main Data'!F857="northeast",3,))))</f>
        <v>1</v>
      </c>
      <c r="B857">
        <f>VLOOKUP('Insurance Main Data'!B857,$D$2:$E$3,2,)</f>
        <v>0</v>
      </c>
      <c r="C857">
        <f>IF('Insurance Main Data'!E857="yes",0,IF('Insurance Main Data'!E857="no",1,))</f>
        <v>1</v>
      </c>
    </row>
    <row r="858" spans="1:3" x14ac:dyDescent="0.25">
      <c r="A858">
        <f>IF('Insurance Main Data'!F858="southeast",0,IF('Insurance Main Data'!F858="southwest",1,IF('Insurance Main Data'!F858="northwest",2,IF('Insurance Main Data'!F858="northeast",3,))))</f>
        <v>0</v>
      </c>
      <c r="B858">
        <f>VLOOKUP('Insurance Main Data'!B858,$D$2:$E$3,2,)</f>
        <v>0</v>
      </c>
      <c r="C858">
        <f>IF('Insurance Main Data'!E858="yes",0,IF('Insurance Main Data'!E858="no",1,))</f>
        <v>0</v>
      </c>
    </row>
    <row r="859" spans="1:3" x14ac:dyDescent="0.25">
      <c r="A859">
        <f>IF('Insurance Main Data'!F859="southeast",0,IF('Insurance Main Data'!F859="southwest",1,IF('Insurance Main Data'!F859="northwest",2,IF('Insurance Main Data'!F859="northeast",3,))))</f>
        <v>2</v>
      </c>
      <c r="B859">
        <f>VLOOKUP('Insurance Main Data'!B859,$D$2:$E$3,2,)</f>
        <v>1</v>
      </c>
      <c r="C859">
        <f>IF('Insurance Main Data'!E859="yes",0,IF('Insurance Main Data'!E859="no",1,))</f>
        <v>0</v>
      </c>
    </row>
    <row r="860" spans="1:3" x14ac:dyDescent="0.25">
      <c r="A860">
        <f>IF('Insurance Main Data'!F860="southeast",0,IF('Insurance Main Data'!F860="southwest",1,IF('Insurance Main Data'!F860="northwest",2,IF('Insurance Main Data'!F860="northeast",3,))))</f>
        <v>0</v>
      </c>
      <c r="B860">
        <f>VLOOKUP('Insurance Main Data'!B860,$D$2:$E$3,2,)</f>
        <v>0</v>
      </c>
      <c r="C860">
        <f>IF('Insurance Main Data'!E860="yes",0,IF('Insurance Main Data'!E860="no",1,))</f>
        <v>1</v>
      </c>
    </row>
    <row r="861" spans="1:3" x14ac:dyDescent="0.25">
      <c r="A861">
        <f>IF('Insurance Main Data'!F861="southeast",0,IF('Insurance Main Data'!F861="southwest",1,IF('Insurance Main Data'!F861="northwest",2,IF('Insurance Main Data'!F861="northeast",3,))))</f>
        <v>1</v>
      </c>
      <c r="B861">
        <f>VLOOKUP('Insurance Main Data'!B861,$D$2:$E$3,2,)</f>
        <v>1</v>
      </c>
      <c r="C861">
        <f>IF('Insurance Main Data'!E861="yes",0,IF('Insurance Main Data'!E861="no",1,))</f>
        <v>1</v>
      </c>
    </row>
    <row r="862" spans="1:3" x14ac:dyDescent="0.25">
      <c r="A862">
        <f>IF('Insurance Main Data'!F862="southeast",0,IF('Insurance Main Data'!F862="southwest",1,IF('Insurance Main Data'!F862="northwest",2,IF('Insurance Main Data'!F862="northeast",3,))))</f>
        <v>1</v>
      </c>
      <c r="B862">
        <f>VLOOKUP('Insurance Main Data'!B862,$D$2:$E$3,2,)</f>
        <v>0</v>
      </c>
      <c r="C862">
        <f>IF('Insurance Main Data'!E862="yes",0,IF('Insurance Main Data'!E862="no",1,))</f>
        <v>0</v>
      </c>
    </row>
    <row r="863" spans="1:3" x14ac:dyDescent="0.25">
      <c r="A863">
        <f>IF('Insurance Main Data'!F863="southeast",0,IF('Insurance Main Data'!F863="southwest",1,IF('Insurance Main Data'!F863="northwest",2,IF('Insurance Main Data'!F863="northeast",3,))))</f>
        <v>1</v>
      </c>
      <c r="B863">
        <f>VLOOKUP('Insurance Main Data'!B863,$D$2:$E$3,2,)</f>
        <v>0</v>
      </c>
      <c r="C863">
        <f>IF('Insurance Main Data'!E863="yes",0,IF('Insurance Main Data'!E863="no",1,))</f>
        <v>1</v>
      </c>
    </row>
    <row r="864" spans="1:3" x14ac:dyDescent="0.25">
      <c r="A864">
        <f>IF('Insurance Main Data'!F864="southeast",0,IF('Insurance Main Data'!F864="southwest",1,IF('Insurance Main Data'!F864="northwest",2,IF('Insurance Main Data'!F864="northeast",3,))))</f>
        <v>2</v>
      </c>
      <c r="B864">
        <f>VLOOKUP('Insurance Main Data'!B864,$D$2:$E$3,2,)</f>
        <v>0</v>
      </c>
      <c r="C864">
        <f>IF('Insurance Main Data'!E864="yes",0,IF('Insurance Main Data'!E864="no",1,))</f>
        <v>1</v>
      </c>
    </row>
    <row r="865" spans="1:3" x14ac:dyDescent="0.25">
      <c r="A865">
        <f>IF('Insurance Main Data'!F865="southeast",0,IF('Insurance Main Data'!F865="southwest",1,IF('Insurance Main Data'!F865="northwest",2,IF('Insurance Main Data'!F865="northeast",3,))))</f>
        <v>3</v>
      </c>
      <c r="B865">
        <f>VLOOKUP('Insurance Main Data'!B865,$D$2:$E$3,2,)</f>
        <v>0</v>
      </c>
      <c r="C865">
        <f>IF('Insurance Main Data'!E865="yes",0,IF('Insurance Main Data'!E865="no",1,))</f>
        <v>1</v>
      </c>
    </row>
    <row r="866" spans="1:3" x14ac:dyDescent="0.25">
      <c r="A866">
        <f>IF('Insurance Main Data'!F866="southeast",0,IF('Insurance Main Data'!F866="southwest",1,IF('Insurance Main Data'!F866="northwest",2,IF('Insurance Main Data'!F866="northeast",3,))))</f>
        <v>1</v>
      </c>
      <c r="B866">
        <f>VLOOKUP('Insurance Main Data'!B866,$D$2:$E$3,2,)</f>
        <v>1</v>
      </c>
      <c r="C866">
        <f>IF('Insurance Main Data'!E866="yes",0,IF('Insurance Main Data'!E866="no",1,))</f>
        <v>1</v>
      </c>
    </row>
    <row r="867" spans="1:3" x14ac:dyDescent="0.25">
      <c r="A867">
        <f>IF('Insurance Main Data'!F867="southeast",0,IF('Insurance Main Data'!F867="southwest",1,IF('Insurance Main Data'!F867="northwest",2,IF('Insurance Main Data'!F867="northeast",3,))))</f>
        <v>1</v>
      </c>
      <c r="B867">
        <f>VLOOKUP('Insurance Main Data'!B867,$D$2:$E$3,2,)</f>
        <v>1</v>
      </c>
      <c r="C867">
        <f>IF('Insurance Main Data'!E867="yes",0,IF('Insurance Main Data'!E867="no",1,))</f>
        <v>1</v>
      </c>
    </row>
    <row r="868" spans="1:3" x14ac:dyDescent="0.25">
      <c r="A868">
        <f>IF('Insurance Main Data'!F868="southeast",0,IF('Insurance Main Data'!F868="southwest",1,IF('Insurance Main Data'!F868="northwest",2,IF('Insurance Main Data'!F868="northeast",3,))))</f>
        <v>0</v>
      </c>
      <c r="B868">
        <f>VLOOKUP('Insurance Main Data'!B868,$D$2:$E$3,2,)</f>
        <v>1</v>
      </c>
      <c r="C868">
        <f>IF('Insurance Main Data'!E868="yes",0,IF('Insurance Main Data'!E868="no",1,))</f>
        <v>1</v>
      </c>
    </row>
    <row r="869" spans="1:3" x14ac:dyDescent="0.25">
      <c r="A869">
        <f>IF('Insurance Main Data'!F869="southeast",0,IF('Insurance Main Data'!F869="southwest",1,IF('Insurance Main Data'!F869="northwest",2,IF('Insurance Main Data'!F869="northeast",3,))))</f>
        <v>1</v>
      </c>
      <c r="B869">
        <f>VLOOKUP('Insurance Main Data'!B869,$D$2:$E$3,2,)</f>
        <v>1</v>
      </c>
      <c r="C869">
        <f>IF('Insurance Main Data'!E869="yes",0,IF('Insurance Main Data'!E869="no",1,))</f>
        <v>1</v>
      </c>
    </row>
    <row r="870" spans="1:3" x14ac:dyDescent="0.25">
      <c r="A870">
        <f>IF('Insurance Main Data'!F870="southeast",0,IF('Insurance Main Data'!F870="southwest",1,IF('Insurance Main Data'!F870="northwest",2,IF('Insurance Main Data'!F870="northeast",3,))))</f>
        <v>3</v>
      </c>
      <c r="B870">
        <f>VLOOKUP('Insurance Main Data'!B870,$D$2:$E$3,2,)</f>
        <v>1</v>
      </c>
      <c r="C870">
        <f>IF('Insurance Main Data'!E870="yes",0,IF('Insurance Main Data'!E870="no",1,))</f>
        <v>1</v>
      </c>
    </row>
    <row r="871" spans="1:3" x14ac:dyDescent="0.25">
      <c r="A871">
        <f>IF('Insurance Main Data'!F871="southeast",0,IF('Insurance Main Data'!F871="southwest",1,IF('Insurance Main Data'!F871="northwest",2,IF('Insurance Main Data'!F871="northeast",3,))))</f>
        <v>1</v>
      </c>
      <c r="B871">
        <f>VLOOKUP('Insurance Main Data'!B871,$D$2:$E$3,2,)</f>
        <v>0</v>
      </c>
      <c r="C871">
        <f>IF('Insurance Main Data'!E871="yes",0,IF('Insurance Main Data'!E871="no",1,))</f>
        <v>1</v>
      </c>
    </row>
    <row r="872" spans="1:3" x14ac:dyDescent="0.25">
      <c r="A872">
        <f>IF('Insurance Main Data'!F872="southeast",0,IF('Insurance Main Data'!F872="southwest",1,IF('Insurance Main Data'!F872="northwest",2,IF('Insurance Main Data'!F872="northeast",3,))))</f>
        <v>1</v>
      </c>
      <c r="B872">
        <f>VLOOKUP('Insurance Main Data'!B872,$D$2:$E$3,2,)</f>
        <v>1</v>
      </c>
      <c r="C872">
        <f>IF('Insurance Main Data'!E872="yes",0,IF('Insurance Main Data'!E872="no",1,))</f>
        <v>1</v>
      </c>
    </row>
    <row r="873" spans="1:3" x14ac:dyDescent="0.25">
      <c r="A873">
        <f>IF('Insurance Main Data'!F873="southeast",0,IF('Insurance Main Data'!F873="southwest",1,IF('Insurance Main Data'!F873="northwest",2,IF('Insurance Main Data'!F873="northeast",3,))))</f>
        <v>0</v>
      </c>
      <c r="B873">
        <f>VLOOKUP('Insurance Main Data'!B873,$D$2:$E$3,2,)</f>
        <v>0</v>
      </c>
      <c r="C873">
        <f>IF('Insurance Main Data'!E873="yes",0,IF('Insurance Main Data'!E873="no",1,))</f>
        <v>1</v>
      </c>
    </row>
    <row r="874" spans="1:3" x14ac:dyDescent="0.25">
      <c r="A874">
        <f>IF('Insurance Main Data'!F874="southeast",0,IF('Insurance Main Data'!F874="southwest",1,IF('Insurance Main Data'!F874="northwest",2,IF('Insurance Main Data'!F874="northeast",3,))))</f>
        <v>0</v>
      </c>
      <c r="B874">
        <f>VLOOKUP('Insurance Main Data'!B874,$D$2:$E$3,2,)</f>
        <v>1</v>
      </c>
      <c r="C874">
        <f>IF('Insurance Main Data'!E874="yes",0,IF('Insurance Main Data'!E874="no",1,))</f>
        <v>1</v>
      </c>
    </row>
    <row r="875" spans="1:3" x14ac:dyDescent="0.25">
      <c r="A875">
        <f>IF('Insurance Main Data'!F875="southeast",0,IF('Insurance Main Data'!F875="southwest",1,IF('Insurance Main Data'!F875="northwest",2,IF('Insurance Main Data'!F875="northeast",3,))))</f>
        <v>1</v>
      </c>
      <c r="B875">
        <f>VLOOKUP('Insurance Main Data'!B875,$D$2:$E$3,2,)</f>
        <v>1</v>
      </c>
      <c r="C875">
        <f>IF('Insurance Main Data'!E875="yes",0,IF('Insurance Main Data'!E875="no",1,))</f>
        <v>1</v>
      </c>
    </row>
    <row r="876" spans="1:3" x14ac:dyDescent="0.25">
      <c r="A876">
        <f>IF('Insurance Main Data'!F876="southeast",0,IF('Insurance Main Data'!F876="southwest",1,IF('Insurance Main Data'!F876="northwest",2,IF('Insurance Main Data'!F876="northeast",3,))))</f>
        <v>3</v>
      </c>
      <c r="B876">
        <f>VLOOKUP('Insurance Main Data'!B876,$D$2:$E$3,2,)</f>
        <v>1</v>
      </c>
      <c r="C876">
        <f>IF('Insurance Main Data'!E876="yes",0,IF('Insurance Main Data'!E876="no",1,))</f>
        <v>1</v>
      </c>
    </row>
    <row r="877" spans="1:3" x14ac:dyDescent="0.25">
      <c r="A877">
        <f>IF('Insurance Main Data'!F877="southeast",0,IF('Insurance Main Data'!F877="southwest",1,IF('Insurance Main Data'!F877="northwest",2,IF('Insurance Main Data'!F877="northeast",3,))))</f>
        <v>2</v>
      </c>
      <c r="B877">
        <f>VLOOKUP('Insurance Main Data'!B877,$D$2:$E$3,2,)</f>
        <v>0</v>
      </c>
      <c r="C877">
        <f>IF('Insurance Main Data'!E877="yes",0,IF('Insurance Main Data'!E877="no",1,))</f>
        <v>1</v>
      </c>
    </row>
    <row r="878" spans="1:3" x14ac:dyDescent="0.25">
      <c r="A878">
        <f>IF('Insurance Main Data'!F878="southeast",0,IF('Insurance Main Data'!F878="southwest",1,IF('Insurance Main Data'!F878="northwest",2,IF('Insurance Main Data'!F878="northeast",3,))))</f>
        <v>1</v>
      </c>
      <c r="B878">
        <f>VLOOKUP('Insurance Main Data'!B878,$D$2:$E$3,2,)</f>
        <v>0</v>
      </c>
      <c r="C878">
        <f>IF('Insurance Main Data'!E878="yes",0,IF('Insurance Main Data'!E878="no",1,))</f>
        <v>1</v>
      </c>
    </row>
    <row r="879" spans="1:3" x14ac:dyDescent="0.25">
      <c r="A879">
        <f>IF('Insurance Main Data'!F879="southeast",0,IF('Insurance Main Data'!F879="southwest",1,IF('Insurance Main Data'!F879="northwest",2,IF('Insurance Main Data'!F879="northeast",3,))))</f>
        <v>0</v>
      </c>
      <c r="B879">
        <f>VLOOKUP('Insurance Main Data'!B879,$D$2:$E$3,2,)</f>
        <v>1</v>
      </c>
      <c r="C879">
        <f>IF('Insurance Main Data'!E879="yes",0,IF('Insurance Main Data'!E879="no",1,))</f>
        <v>1</v>
      </c>
    </row>
    <row r="880" spans="1:3" x14ac:dyDescent="0.25">
      <c r="A880">
        <f>IF('Insurance Main Data'!F880="southeast",0,IF('Insurance Main Data'!F880="southwest",1,IF('Insurance Main Data'!F880="northwest",2,IF('Insurance Main Data'!F880="northeast",3,))))</f>
        <v>1</v>
      </c>
      <c r="B880">
        <f>VLOOKUP('Insurance Main Data'!B880,$D$2:$E$3,2,)</f>
        <v>1</v>
      </c>
      <c r="C880">
        <f>IF('Insurance Main Data'!E880="yes",0,IF('Insurance Main Data'!E880="no",1,))</f>
        <v>1</v>
      </c>
    </row>
    <row r="881" spans="1:3" x14ac:dyDescent="0.25">
      <c r="A881">
        <f>IF('Insurance Main Data'!F881="southeast",0,IF('Insurance Main Data'!F881="southwest",1,IF('Insurance Main Data'!F881="northwest",2,IF('Insurance Main Data'!F881="northeast",3,))))</f>
        <v>1</v>
      </c>
      <c r="B881">
        <f>VLOOKUP('Insurance Main Data'!B881,$D$2:$E$3,2,)</f>
        <v>0</v>
      </c>
      <c r="C881">
        <f>IF('Insurance Main Data'!E881="yes",0,IF('Insurance Main Data'!E881="no",1,))</f>
        <v>1</v>
      </c>
    </row>
    <row r="882" spans="1:3" x14ac:dyDescent="0.25">
      <c r="A882">
        <f>IF('Insurance Main Data'!F882="southeast",0,IF('Insurance Main Data'!F882="southwest",1,IF('Insurance Main Data'!F882="northwest",2,IF('Insurance Main Data'!F882="northeast",3,))))</f>
        <v>1</v>
      </c>
      <c r="B882">
        <f>VLOOKUP('Insurance Main Data'!B882,$D$2:$E$3,2,)</f>
        <v>1</v>
      </c>
      <c r="C882">
        <f>IF('Insurance Main Data'!E882="yes",0,IF('Insurance Main Data'!E882="no",1,))</f>
        <v>1</v>
      </c>
    </row>
    <row r="883" spans="1:3" x14ac:dyDescent="0.25">
      <c r="A883">
        <f>IF('Insurance Main Data'!F883="southeast",0,IF('Insurance Main Data'!F883="southwest",1,IF('Insurance Main Data'!F883="northwest",2,IF('Insurance Main Data'!F883="northeast",3,))))</f>
        <v>2</v>
      </c>
      <c r="B883">
        <f>VLOOKUP('Insurance Main Data'!B883,$D$2:$E$3,2,)</f>
        <v>1</v>
      </c>
      <c r="C883">
        <f>IF('Insurance Main Data'!E883="yes",0,IF('Insurance Main Data'!E883="no",1,))</f>
        <v>1</v>
      </c>
    </row>
    <row r="884" spans="1:3" x14ac:dyDescent="0.25">
      <c r="A884">
        <f>IF('Insurance Main Data'!F884="southeast",0,IF('Insurance Main Data'!F884="southwest",1,IF('Insurance Main Data'!F884="northwest",2,IF('Insurance Main Data'!F884="northeast",3,))))</f>
        <v>3</v>
      </c>
      <c r="B884">
        <f>VLOOKUP('Insurance Main Data'!B884,$D$2:$E$3,2,)</f>
        <v>0</v>
      </c>
      <c r="C884">
        <f>IF('Insurance Main Data'!E884="yes",0,IF('Insurance Main Data'!E884="no",1,))</f>
        <v>1</v>
      </c>
    </row>
    <row r="885" spans="1:3" x14ac:dyDescent="0.25">
      <c r="A885">
        <f>IF('Insurance Main Data'!F885="southeast",0,IF('Insurance Main Data'!F885="southwest",1,IF('Insurance Main Data'!F885="northwest",2,IF('Insurance Main Data'!F885="northeast",3,))))</f>
        <v>3</v>
      </c>
      <c r="B885">
        <f>VLOOKUP('Insurance Main Data'!B885,$D$2:$E$3,2,)</f>
        <v>0</v>
      </c>
      <c r="C885">
        <f>IF('Insurance Main Data'!E885="yes",0,IF('Insurance Main Data'!E885="no",1,))</f>
        <v>0</v>
      </c>
    </row>
    <row r="886" spans="1:3" x14ac:dyDescent="0.25">
      <c r="A886">
        <f>IF('Insurance Main Data'!F886="southeast",0,IF('Insurance Main Data'!F886="southwest",1,IF('Insurance Main Data'!F886="northwest",2,IF('Insurance Main Data'!F886="northeast",3,))))</f>
        <v>2</v>
      </c>
      <c r="B886">
        <f>VLOOKUP('Insurance Main Data'!B886,$D$2:$E$3,2,)</f>
        <v>1</v>
      </c>
      <c r="C886">
        <f>IF('Insurance Main Data'!E886="yes",0,IF('Insurance Main Data'!E886="no",1,))</f>
        <v>1</v>
      </c>
    </row>
    <row r="887" spans="1:3" x14ac:dyDescent="0.25">
      <c r="A887">
        <f>IF('Insurance Main Data'!F887="southeast",0,IF('Insurance Main Data'!F887="southwest",1,IF('Insurance Main Data'!F887="northwest",2,IF('Insurance Main Data'!F887="northeast",3,))))</f>
        <v>0</v>
      </c>
      <c r="B887">
        <f>VLOOKUP('Insurance Main Data'!B887,$D$2:$E$3,2,)</f>
        <v>1</v>
      </c>
      <c r="C887">
        <f>IF('Insurance Main Data'!E887="yes",0,IF('Insurance Main Data'!E887="no",1,))</f>
        <v>0</v>
      </c>
    </row>
    <row r="888" spans="1:3" x14ac:dyDescent="0.25">
      <c r="A888">
        <f>IF('Insurance Main Data'!F888="southeast",0,IF('Insurance Main Data'!F888="southwest",1,IF('Insurance Main Data'!F888="northwest",2,IF('Insurance Main Data'!F888="northeast",3,))))</f>
        <v>3</v>
      </c>
      <c r="B888">
        <f>VLOOKUP('Insurance Main Data'!B888,$D$2:$E$3,2,)</f>
        <v>1</v>
      </c>
      <c r="C888">
        <f>IF('Insurance Main Data'!E888="yes",0,IF('Insurance Main Data'!E888="no",1,))</f>
        <v>0</v>
      </c>
    </row>
    <row r="889" spans="1:3" x14ac:dyDescent="0.25">
      <c r="A889">
        <f>IF('Insurance Main Data'!F889="southeast",0,IF('Insurance Main Data'!F889="southwest",1,IF('Insurance Main Data'!F889="northwest",2,IF('Insurance Main Data'!F889="northeast",3,))))</f>
        <v>2</v>
      </c>
      <c r="B889">
        <f>VLOOKUP('Insurance Main Data'!B889,$D$2:$E$3,2,)</f>
        <v>0</v>
      </c>
      <c r="C889">
        <f>IF('Insurance Main Data'!E889="yes",0,IF('Insurance Main Data'!E889="no",1,))</f>
        <v>1</v>
      </c>
    </row>
    <row r="890" spans="1:3" x14ac:dyDescent="0.25">
      <c r="A890">
        <f>IF('Insurance Main Data'!F890="southeast",0,IF('Insurance Main Data'!F890="southwest",1,IF('Insurance Main Data'!F890="northwest",2,IF('Insurance Main Data'!F890="northeast",3,))))</f>
        <v>1</v>
      </c>
      <c r="B890">
        <f>VLOOKUP('Insurance Main Data'!B890,$D$2:$E$3,2,)</f>
        <v>1</v>
      </c>
      <c r="C890">
        <f>IF('Insurance Main Data'!E890="yes",0,IF('Insurance Main Data'!E890="no",1,))</f>
        <v>1</v>
      </c>
    </row>
    <row r="891" spans="1:3" x14ac:dyDescent="0.25">
      <c r="A891">
        <f>IF('Insurance Main Data'!F891="southeast",0,IF('Insurance Main Data'!F891="southwest",1,IF('Insurance Main Data'!F891="northwest",2,IF('Insurance Main Data'!F891="northeast",3,))))</f>
        <v>2</v>
      </c>
      <c r="B891">
        <f>VLOOKUP('Insurance Main Data'!B891,$D$2:$E$3,2,)</f>
        <v>1</v>
      </c>
      <c r="C891">
        <f>IF('Insurance Main Data'!E891="yes",0,IF('Insurance Main Data'!E891="no",1,))</f>
        <v>1</v>
      </c>
    </row>
    <row r="892" spans="1:3" x14ac:dyDescent="0.25">
      <c r="A892">
        <f>IF('Insurance Main Data'!F892="southeast",0,IF('Insurance Main Data'!F892="southwest",1,IF('Insurance Main Data'!F892="northwest",2,IF('Insurance Main Data'!F892="northeast",3,))))</f>
        <v>2</v>
      </c>
      <c r="B892">
        <f>VLOOKUP('Insurance Main Data'!B892,$D$2:$E$3,2,)</f>
        <v>0</v>
      </c>
      <c r="C892">
        <f>IF('Insurance Main Data'!E892="yes",0,IF('Insurance Main Data'!E892="no",1,))</f>
        <v>0</v>
      </c>
    </row>
    <row r="893" spans="1:3" x14ac:dyDescent="0.25">
      <c r="A893">
        <f>IF('Insurance Main Data'!F893="southeast",0,IF('Insurance Main Data'!F893="southwest",1,IF('Insurance Main Data'!F893="northwest",2,IF('Insurance Main Data'!F893="northeast",3,))))</f>
        <v>0</v>
      </c>
      <c r="B893">
        <f>VLOOKUP('Insurance Main Data'!B893,$D$2:$E$3,2,)</f>
        <v>0</v>
      </c>
      <c r="C893">
        <f>IF('Insurance Main Data'!E893="yes",0,IF('Insurance Main Data'!E893="no",1,))</f>
        <v>1</v>
      </c>
    </row>
    <row r="894" spans="1:3" x14ac:dyDescent="0.25">
      <c r="A894">
        <f>IF('Insurance Main Data'!F894="southeast",0,IF('Insurance Main Data'!F894="southwest",1,IF('Insurance Main Data'!F894="northwest",2,IF('Insurance Main Data'!F894="northeast",3,))))</f>
        <v>3</v>
      </c>
      <c r="B894">
        <f>VLOOKUP('Insurance Main Data'!B894,$D$2:$E$3,2,)</f>
        <v>1</v>
      </c>
      <c r="C894">
        <f>IF('Insurance Main Data'!E894="yes",0,IF('Insurance Main Data'!E894="no",1,))</f>
        <v>1</v>
      </c>
    </row>
    <row r="895" spans="1:3" x14ac:dyDescent="0.25">
      <c r="A895">
        <f>IF('Insurance Main Data'!F895="southeast",0,IF('Insurance Main Data'!F895="southwest",1,IF('Insurance Main Data'!F895="northwest",2,IF('Insurance Main Data'!F895="northeast",3,))))</f>
        <v>0</v>
      </c>
      <c r="B895">
        <f>VLOOKUP('Insurance Main Data'!B895,$D$2:$E$3,2,)</f>
        <v>1</v>
      </c>
      <c r="C895">
        <f>IF('Insurance Main Data'!E895="yes",0,IF('Insurance Main Data'!E895="no",1,))</f>
        <v>0</v>
      </c>
    </row>
    <row r="896" spans="1:3" x14ac:dyDescent="0.25">
      <c r="A896">
        <f>IF('Insurance Main Data'!F896="southeast",0,IF('Insurance Main Data'!F896="southwest",1,IF('Insurance Main Data'!F896="northwest",2,IF('Insurance Main Data'!F896="northeast",3,))))</f>
        <v>3</v>
      </c>
      <c r="B896">
        <f>VLOOKUP('Insurance Main Data'!B896,$D$2:$E$3,2,)</f>
        <v>1</v>
      </c>
      <c r="C896">
        <f>IF('Insurance Main Data'!E896="yes",0,IF('Insurance Main Data'!E896="no",1,))</f>
        <v>1</v>
      </c>
    </row>
    <row r="897" spans="1:3" x14ac:dyDescent="0.25">
      <c r="A897">
        <f>IF('Insurance Main Data'!F897="southeast",0,IF('Insurance Main Data'!F897="southwest",1,IF('Insurance Main Data'!F897="northwest",2,IF('Insurance Main Data'!F897="northeast",3,))))</f>
        <v>1</v>
      </c>
      <c r="B897">
        <f>VLOOKUP('Insurance Main Data'!B897,$D$2:$E$3,2,)</f>
        <v>0</v>
      </c>
      <c r="C897">
        <f>IF('Insurance Main Data'!E897="yes",0,IF('Insurance Main Data'!E897="no",1,))</f>
        <v>1</v>
      </c>
    </row>
    <row r="898" spans="1:3" x14ac:dyDescent="0.25">
      <c r="A898">
        <f>IF('Insurance Main Data'!F898="southeast",0,IF('Insurance Main Data'!F898="southwest",1,IF('Insurance Main Data'!F898="northwest",2,IF('Insurance Main Data'!F898="northeast",3,))))</f>
        <v>3</v>
      </c>
      <c r="B898">
        <f>VLOOKUP('Insurance Main Data'!B898,$D$2:$E$3,2,)</f>
        <v>0</v>
      </c>
      <c r="C898">
        <f>IF('Insurance Main Data'!E898="yes",0,IF('Insurance Main Data'!E898="no",1,))</f>
        <v>0</v>
      </c>
    </row>
    <row r="899" spans="1:3" x14ac:dyDescent="0.25">
      <c r="A899">
        <f>IF('Insurance Main Data'!F899="southeast",0,IF('Insurance Main Data'!F899="southwest",1,IF('Insurance Main Data'!F899="northwest",2,IF('Insurance Main Data'!F899="northeast",3,))))</f>
        <v>2</v>
      </c>
      <c r="B899">
        <f>VLOOKUP('Insurance Main Data'!B899,$D$2:$E$3,2,)</f>
        <v>1</v>
      </c>
      <c r="C899">
        <f>IF('Insurance Main Data'!E899="yes",0,IF('Insurance Main Data'!E899="no",1,))</f>
        <v>1</v>
      </c>
    </row>
    <row r="900" spans="1:3" x14ac:dyDescent="0.25">
      <c r="A900">
        <f>IF('Insurance Main Data'!F900="southeast",0,IF('Insurance Main Data'!F900="southwest",1,IF('Insurance Main Data'!F900="northwest",2,IF('Insurance Main Data'!F900="northeast",3,))))</f>
        <v>0</v>
      </c>
      <c r="B900">
        <f>VLOOKUP('Insurance Main Data'!B900,$D$2:$E$3,2,)</f>
        <v>0</v>
      </c>
      <c r="C900">
        <f>IF('Insurance Main Data'!E900="yes",0,IF('Insurance Main Data'!E900="no",1,))</f>
        <v>1</v>
      </c>
    </row>
    <row r="901" spans="1:3" x14ac:dyDescent="0.25">
      <c r="A901">
        <f>IF('Insurance Main Data'!F901="southeast",0,IF('Insurance Main Data'!F901="southwest",1,IF('Insurance Main Data'!F901="northwest",2,IF('Insurance Main Data'!F901="northeast",3,))))</f>
        <v>2</v>
      </c>
      <c r="B901">
        <f>VLOOKUP('Insurance Main Data'!B901,$D$2:$E$3,2,)</f>
        <v>0</v>
      </c>
      <c r="C901">
        <f>IF('Insurance Main Data'!E901="yes",0,IF('Insurance Main Data'!E901="no",1,))</f>
        <v>1</v>
      </c>
    </row>
    <row r="902" spans="1:3" x14ac:dyDescent="0.25">
      <c r="A902">
        <f>IF('Insurance Main Data'!F902="southeast",0,IF('Insurance Main Data'!F902="southwest",1,IF('Insurance Main Data'!F902="northwest",2,IF('Insurance Main Data'!F902="northeast",3,))))</f>
        <v>3</v>
      </c>
      <c r="B902">
        <f>VLOOKUP('Insurance Main Data'!B902,$D$2:$E$3,2,)</f>
        <v>1</v>
      </c>
      <c r="C902">
        <f>IF('Insurance Main Data'!E902="yes",0,IF('Insurance Main Data'!E902="no",1,))</f>
        <v>1</v>
      </c>
    </row>
    <row r="903" spans="1:3" x14ac:dyDescent="0.25">
      <c r="A903">
        <f>IF('Insurance Main Data'!F903="southeast",0,IF('Insurance Main Data'!F903="southwest",1,IF('Insurance Main Data'!F903="northwest",2,IF('Insurance Main Data'!F903="northeast",3,))))</f>
        <v>0</v>
      </c>
      <c r="B903">
        <f>VLOOKUP('Insurance Main Data'!B903,$D$2:$E$3,2,)</f>
        <v>1</v>
      </c>
      <c r="C903">
        <f>IF('Insurance Main Data'!E903="yes",0,IF('Insurance Main Data'!E903="no",1,))</f>
        <v>0</v>
      </c>
    </row>
    <row r="904" spans="1:3" x14ac:dyDescent="0.25">
      <c r="A904">
        <f>IF('Insurance Main Data'!F904="southeast",0,IF('Insurance Main Data'!F904="southwest",1,IF('Insurance Main Data'!F904="northwest",2,IF('Insurance Main Data'!F904="northeast",3,))))</f>
        <v>3</v>
      </c>
      <c r="B904">
        <f>VLOOKUP('Insurance Main Data'!B904,$D$2:$E$3,2,)</f>
        <v>1</v>
      </c>
      <c r="C904">
        <f>IF('Insurance Main Data'!E904="yes",0,IF('Insurance Main Data'!E904="no",1,))</f>
        <v>1</v>
      </c>
    </row>
    <row r="905" spans="1:3" x14ac:dyDescent="0.25">
      <c r="A905">
        <f>IF('Insurance Main Data'!F905="southeast",0,IF('Insurance Main Data'!F905="southwest",1,IF('Insurance Main Data'!F905="northwest",2,IF('Insurance Main Data'!F905="northeast",3,))))</f>
        <v>0</v>
      </c>
      <c r="B905">
        <f>VLOOKUP('Insurance Main Data'!B905,$D$2:$E$3,2,)</f>
        <v>1</v>
      </c>
      <c r="C905">
        <f>IF('Insurance Main Data'!E905="yes",0,IF('Insurance Main Data'!E905="no",1,))</f>
        <v>1</v>
      </c>
    </row>
    <row r="906" spans="1:3" x14ac:dyDescent="0.25">
      <c r="A906">
        <f>IF('Insurance Main Data'!F906="southeast",0,IF('Insurance Main Data'!F906="southwest",1,IF('Insurance Main Data'!F906="northwest",2,IF('Insurance Main Data'!F906="northeast",3,))))</f>
        <v>1</v>
      </c>
      <c r="B906">
        <f>VLOOKUP('Insurance Main Data'!B906,$D$2:$E$3,2,)</f>
        <v>0</v>
      </c>
      <c r="C906">
        <f>IF('Insurance Main Data'!E906="yes",0,IF('Insurance Main Data'!E906="no",1,))</f>
        <v>1</v>
      </c>
    </row>
    <row r="907" spans="1:3" x14ac:dyDescent="0.25">
      <c r="A907">
        <f>IF('Insurance Main Data'!F907="southeast",0,IF('Insurance Main Data'!F907="southwest",1,IF('Insurance Main Data'!F907="northwest",2,IF('Insurance Main Data'!F907="northeast",3,))))</f>
        <v>3</v>
      </c>
      <c r="B907">
        <f>VLOOKUP('Insurance Main Data'!B907,$D$2:$E$3,2,)</f>
        <v>0</v>
      </c>
      <c r="C907">
        <f>IF('Insurance Main Data'!E907="yes",0,IF('Insurance Main Data'!E907="no",1,))</f>
        <v>1</v>
      </c>
    </row>
    <row r="908" spans="1:3" x14ac:dyDescent="0.25">
      <c r="A908">
        <f>IF('Insurance Main Data'!F908="southeast",0,IF('Insurance Main Data'!F908="southwest",1,IF('Insurance Main Data'!F908="northwest",2,IF('Insurance Main Data'!F908="northeast",3,))))</f>
        <v>3</v>
      </c>
      <c r="B908">
        <f>VLOOKUP('Insurance Main Data'!B908,$D$2:$E$3,2,)</f>
        <v>1</v>
      </c>
      <c r="C908">
        <f>IF('Insurance Main Data'!E908="yes",0,IF('Insurance Main Data'!E908="no",1,))</f>
        <v>1</v>
      </c>
    </row>
    <row r="909" spans="1:3" x14ac:dyDescent="0.25">
      <c r="A909">
        <f>IF('Insurance Main Data'!F909="southeast",0,IF('Insurance Main Data'!F909="southwest",1,IF('Insurance Main Data'!F909="northwest",2,IF('Insurance Main Data'!F909="northeast",3,))))</f>
        <v>0</v>
      </c>
      <c r="B909">
        <f>VLOOKUP('Insurance Main Data'!B909,$D$2:$E$3,2,)</f>
        <v>0</v>
      </c>
      <c r="C909">
        <f>IF('Insurance Main Data'!E909="yes",0,IF('Insurance Main Data'!E909="no",1,))</f>
        <v>1</v>
      </c>
    </row>
    <row r="910" spans="1:3" x14ac:dyDescent="0.25">
      <c r="A910">
        <f>IF('Insurance Main Data'!F910="southeast",0,IF('Insurance Main Data'!F910="southwest",1,IF('Insurance Main Data'!F910="northwest",2,IF('Insurance Main Data'!F910="northeast",3,))))</f>
        <v>1</v>
      </c>
      <c r="B910">
        <f>VLOOKUP('Insurance Main Data'!B910,$D$2:$E$3,2,)</f>
        <v>1</v>
      </c>
      <c r="C910">
        <f>IF('Insurance Main Data'!E910="yes",0,IF('Insurance Main Data'!E910="no",1,))</f>
        <v>1</v>
      </c>
    </row>
    <row r="911" spans="1:3" x14ac:dyDescent="0.25">
      <c r="A911">
        <f>IF('Insurance Main Data'!F911="southeast",0,IF('Insurance Main Data'!F911="southwest",1,IF('Insurance Main Data'!F911="northwest",2,IF('Insurance Main Data'!F911="northeast",3,))))</f>
        <v>1</v>
      </c>
      <c r="B911">
        <f>VLOOKUP('Insurance Main Data'!B911,$D$2:$E$3,2,)</f>
        <v>0</v>
      </c>
      <c r="C911">
        <f>IF('Insurance Main Data'!E911="yes",0,IF('Insurance Main Data'!E911="no",1,))</f>
        <v>0</v>
      </c>
    </row>
    <row r="912" spans="1:3" x14ac:dyDescent="0.25">
      <c r="A912">
        <f>IF('Insurance Main Data'!F912="southeast",0,IF('Insurance Main Data'!F912="southwest",1,IF('Insurance Main Data'!F912="northwest",2,IF('Insurance Main Data'!F912="northeast",3,))))</f>
        <v>2</v>
      </c>
      <c r="B912">
        <f>VLOOKUP('Insurance Main Data'!B912,$D$2:$E$3,2,)</f>
        <v>1</v>
      </c>
      <c r="C912">
        <f>IF('Insurance Main Data'!E912="yes",0,IF('Insurance Main Data'!E912="no",1,))</f>
        <v>1</v>
      </c>
    </row>
    <row r="913" spans="1:3" x14ac:dyDescent="0.25">
      <c r="A913">
        <f>IF('Insurance Main Data'!F913="southeast",0,IF('Insurance Main Data'!F913="southwest",1,IF('Insurance Main Data'!F913="northwest",2,IF('Insurance Main Data'!F913="northeast",3,))))</f>
        <v>3</v>
      </c>
      <c r="B913">
        <f>VLOOKUP('Insurance Main Data'!B913,$D$2:$E$3,2,)</f>
        <v>1</v>
      </c>
      <c r="C913">
        <f>IF('Insurance Main Data'!E913="yes",0,IF('Insurance Main Data'!E913="no",1,))</f>
        <v>0</v>
      </c>
    </row>
    <row r="914" spans="1:3" x14ac:dyDescent="0.25">
      <c r="A914">
        <f>IF('Insurance Main Data'!F914="southeast",0,IF('Insurance Main Data'!F914="southwest",1,IF('Insurance Main Data'!F914="northwest",2,IF('Insurance Main Data'!F914="northeast",3,))))</f>
        <v>2</v>
      </c>
      <c r="B914">
        <f>VLOOKUP('Insurance Main Data'!B914,$D$2:$E$3,2,)</f>
        <v>0</v>
      </c>
      <c r="C914">
        <f>IF('Insurance Main Data'!E914="yes",0,IF('Insurance Main Data'!E914="no",1,))</f>
        <v>1</v>
      </c>
    </row>
    <row r="915" spans="1:3" x14ac:dyDescent="0.25">
      <c r="A915">
        <f>IF('Insurance Main Data'!F915="southeast",0,IF('Insurance Main Data'!F915="southwest",1,IF('Insurance Main Data'!F915="northwest",2,IF('Insurance Main Data'!F915="northeast",3,))))</f>
        <v>1</v>
      </c>
      <c r="B915">
        <f>VLOOKUP('Insurance Main Data'!B915,$D$2:$E$3,2,)</f>
        <v>0</v>
      </c>
      <c r="C915">
        <f>IF('Insurance Main Data'!E915="yes",0,IF('Insurance Main Data'!E915="no",1,))</f>
        <v>1</v>
      </c>
    </row>
    <row r="916" spans="1:3" x14ac:dyDescent="0.25">
      <c r="A916">
        <f>IF('Insurance Main Data'!F916="southeast",0,IF('Insurance Main Data'!F916="southwest",1,IF('Insurance Main Data'!F916="northwest",2,IF('Insurance Main Data'!F916="northeast",3,))))</f>
        <v>2</v>
      </c>
      <c r="B916">
        <f>VLOOKUP('Insurance Main Data'!B916,$D$2:$E$3,2,)</f>
        <v>1</v>
      </c>
      <c r="C916">
        <f>IF('Insurance Main Data'!E916="yes",0,IF('Insurance Main Data'!E916="no",1,))</f>
        <v>1</v>
      </c>
    </row>
    <row r="917" spans="1:3" x14ac:dyDescent="0.25">
      <c r="A917">
        <f>IF('Insurance Main Data'!F917="southeast",0,IF('Insurance Main Data'!F917="southwest",1,IF('Insurance Main Data'!F917="northwest",2,IF('Insurance Main Data'!F917="northeast",3,))))</f>
        <v>0</v>
      </c>
      <c r="B917">
        <f>VLOOKUP('Insurance Main Data'!B917,$D$2:$E$3,2,)</f>
        <v>0</v>
      </c>
      <c r="C917">
        <f>IF('Insurance Main Data'!E917="yes",0,IF('Insurance Main Data'!E917="no",1,))</f>
        <v>1</v>
      </c>
    </row>
    <row r="918" spans="1:3" x14ac:dyDescent="0.25">
      <c r="A918">
        <f>IF('Insurance Main Data'!F918="southeast",0,IF('Insurance Main Data'!F918="southwest",1,IF('Insurance Main Data'!F918="northwest",2,IF('Insurance Main Data'!F918="northeast",3,))))</f>
        <v>2</v>
      </c>
      <c r="B918">
        <f>VLOOKUP('Insurance Main Data'!B918,$D$2:$E$3,2,)</f>
        <v>0</v>
      </c>
      <c r="C918">
        <f>IF('Insurance Main Data'!E918="yes",0,IF('Insurance Main Data'!E918="no",1,))</f>
        <v>0</v>
      </c>
    </row>
    <row r="919" spans="1:3" x14ac:dyDescent="0.25">
      <c r="A919">
        <f>IF('Insurance Main Data'!F919="southeast",0,IF('Insurance Main Data'!F919="southwest",1,IF('Insurance Main Data'!F919="northwest",2,IF('Insurance Main Data'!F919="northeast",3,))))</f>
        <v>3</v>
      </c>
      <c r="B919">
        <f>VLOOKUP('Insurance Main Data'!B919,$D$2:$E$3,2,)</f>
        <v>1</v>
      </c>
      <c r="C919">
        <f>IF('Insurance Main Data'!E919="yes",0,IF('Insurance Main Data'!E919="no",1,))</f>
        <v>0</v>
      </c>
    </row>
    <row r="920" spans="1:3" x14ac:dyDescent="0.25">
      <c r="A920">
        <f>IF('Insurance Main Data'!F920="southeast",0,IF('Insurance Main Data'!F920="southwest",1,IF('Insurance Main Data'!F920="northwest",2,IF('Insurance Main Data'!F920="northeast",3,))))</f>
        <v>1</v>
      </c>
      <c r="B920">
        <f>VLOOKUP('Insurance Main Data'!B920,$D$2:$E$3,2,)</f>
        <v>0</v>
      </c>
      <c r="C920">
        <f>IF('Insurance Main Data'!E920="yes",0,IF('Insurance Main Data'!E920="no",1,))</f>
        <v>1</v>
      </c>
    </row>
    <row r="921" spans="1:3" x14ac:dyDescent="0.25">
      <c r="A921">
        <f>IF('Insurance Main Data'!F921="southeast",0,IF('Insurance Main Data'!F921="southwest",1,IF('Insurance Main Data'!F921="northwest",2,IF('Insurance Main Data'!F921="northeast",3,))))</f>
        <v>0</v>
      </c>
      <c r="B921">
        <f>VLOOKUP('Insurance Main Data'!B921,$D$2:$E$3,2,)</f>
        <v>0</v>
      </c>
      <c r="C921">
        <f>IF('Insurance Main Data'!E921="yes",0,IF('Insurance Main Data'!E921="no",1,))</f>
        <v>1</v>
      </c>
    </row>
    <row r="922" spans="1:3" x14ac:dyDescent="0.25">
      <c r="A922">
        <f>IF('Insurance Main Data'!F922="southeast",0,IF('Insurance Main Data'!F922="southwest",1,IF('Insurance Main Data'!F922="northwest",2,IF('Insurance Main Data'!F922="northeast",3,))))</f>
        <v>1</v>
      </c>
      <c r="B922">
        <f>VLOOKUP('Insurance Main Data'!B922,$D$2:$E$3,2,)</f>
        <v>0</v>
      </c>
      <c r="C922">
        <f>IF('Insurance Main Data'!E922="yes",0,IF('Insurance Main Data'!E922="no",1,))</f>
        <v>1</v>
      </c>
    </row>
    <row r="923" spans="1:3" x14ac:dyDescent="0.25">
      <c r="A923">
        <f>IF('Insurance Main Data'!F923="southeast",0,IF('Insurance Main Data'!F923="southwest",1,IF('Insurance Main Data'!F923="northwest",2,IF('Insurance Main Data'!F923="northeast",3,))))</f>
        <v>1</v>
      </c>
      <c r="B923">
        <f>VLOOKUP('Insurance Main Data'!B923,$D$2:$E$3,2,)</f>
        <v>0</v>
      </c>
      <c r="C923">
        <f>IF('Insurance Main Data'!E923="yes",0,IF('Insurance Main Data'!E923="no",1,))</f>
        <v>1</v>
      </c>
    </row>
    <row r="924" spans="1:3" x14ac:dyDescent="0.25">
      <c r="A924">
        <f>IF('Insurance Main Data'!F924="southeast",0,IF('Insurance Main Data'!F924="southwest",1,IF('Insurance Main Data'!F924="northwest",2,IF('Insurance Main Data'!F924="northeast",3,))))</f>
        <v>1</v>
      </c>
      <c r="B924">
        <f>VLOOKUP('Insurance Main Data'!B924,$D$2:$E$3,2,)</f>
        <v>1</v>
      </c>
      <c r="C924">
        <f>IF('Insurance Main Data'!E924="yes",0,IF('Insurance Main Data'!E924="no",1,))</f>
        <v>1</v>
      </c>
    </row>
    <row r="925" spans="1:3" x14ac:dyDescent="0.25">
      <c r="A925">
        <f>IF('Insurance Main Data'!F925="southeast",0,IF('Insurance Main Data'!F925="southwest",1,IF('Insurance Main Data'!F925="northwest",2,IF('Insurance Main Data'!F925="northeast",3,))))</f>
        <v>2</v>
      </c>
      <c r="B925">
        <f>VLOOKUP('Insurance Main Data'!B925,$D$2:$E$3,2,)</f>
        <v>1</v>
      </c>
      <c r="C925">
        <f>IF('Insurance Main Data'!E925="yes",0,IF('Insurance Main Data'!E925="no",1,))</f>
        <v>1</v>
      </c>
    </row>
    <row r="926" spans="1:3" x14ac:dyDescent="0.25">
      <c r="A926">
        <f>IF('Insurance Main Data'!F926="southeast",0,IF('Insurance Main Data'!F926="southwest",1,IF('Insurance Main Data'!F926="northwest",2,IF('Insurance Main Data'!F926="northeast",3,))))</f>
        <v>1</v>
      </c>
      <c r="B926">
        <f>VLOOKUP('Insurance Main Data'!B926,$D$2:$E$3,2,)</f>
        <v>1</v>
      </c>
      <c r="C926">
        <f>IF('Insurance Main Data'!E926="yes",0,IF('Insurance Main Data'!E926="no",1,))</f>
        <v>1</v>
      </c>
    </row>
    <row r="927" spans="1:3" x14ac:dyDescent="0.25">
      <c r="A927">
        <f>IF('Insurance Main Data'!F927="southeast",0,IF('Insurance Main Data'!F927="southwest",1,IF('Insurance Main Data'!F927="northwest",2,IF('Insurance Main Data'!F927="northeast",3,))))</f>
        <v>3</v>
      </c>
      <c r="B927">
        <f>VLOOKUP('Insurance Main Data'!B927,$D$2:$E$3,2,)</f>
        <v>1</v>
      </c>
      <c r="C927">
        <f>IF('Insurance Main Data'!E927="yes",0,IF('Insurance Main Data'!E927="no",1,))</f>
        <v>1</v>
      </c>
    </row>
    <row r="928" spans="1:3" x14ac:dyDescent="0.25">
      <c r="A928">
        <f>IF('Insurance Main Data'!F928="southeast",0,IF('Insurance Main Data'!F928="southwest",1,IF('Insurance Main Data'!F928="northwest",2,IF('Insurance Main Data'!F928="northeast",3,))))</f>
        <v>1</v>
      </c>
      <c r="B928">
        <f>VLOOKUP('Insurance Main Data'!B928,$D$2:$E$3,2,)</f>
        <v>0</v>
      </c>
      <c r="C928">
        <f>IF('Insurance Main Data'!E928="yes",0,IF('Insurance Main Data'!E928="no",1,))</f>
        <v>1</v>
      </c>
    </row>
    <row r="929" spans="1:3" x14ac:dyDescent="0.25">
      <c r="A929">
        <f>IF('Insurance Main Data'!F929="southeast",0,IF('Insurance Main Data'!F929="southwest",1,IF('Insurance Main Data'!F929="northwest",2,IF('Insurance Main Data'!F929="northeast",3,))))</f>
        <v>1</v>
      </c>
      <c r="B929">
        <f>VLOOKUP('Insurance Main Data'!B929,$D$2:$E$3,2,)</f>
        <v>0</v>
      </c>
      <c r="C929">
        <f>IF('Insurance Main Data'!E929="yes",0,IF('Insurance Main Data'!E929="no",1,))</f>
        <v>1</v>
      </c>
    </row>
    <row r="930" spans="1:3" x14ac:dyDescent="0.25">
      <c r="A930">
        <f>IF('Insurance Main Data'!F930="southeast",0,IF('Insurance Main Data'!F930="southwest",1,IF('Insurance Main Data'!F930="northwest",2,IF('Insurance Main Data'!F930="northeast",3,))))</f>
        <v>0</v>
      </c>
      <c r="B930">
        <f>VLOOKUP('Insurance Main Data'!B930,$D$2:$E$3,2,)</f>
        <v>0</v>
      </c>
      <c r="C930">
        <f>IF('Insurance Main Data'!E930="yes",0,IF('Insurance Main Data'!E930="no",1,))</f>
        <v>1</v>
      </c>
    </row>
    <row r="931" spans="1:3" x14ac:dyDescent="0.25">
      <c r="A931">
        <f>IF('Insurance Main Data'!F931="southeast",0,IF('Insurance Main Data'!F931="southwest",1,IF('Insurance Main Data'!F931="northwest",2,IF('Insurance Main Data'!F931="northeast",3,))))</f>
        <v>0</v>
      </c>
      <c r="B931">
        <f>VLOOKUP('Insurance Main Data'!B931,$D$2:$E$3,2,)</f>
        <v>1</v>
      </c>
      <c r="C931">
        <f>IF('Insurance Main Data'!E931="yes",0,IF('Insurance Main Data'!E931="no",1,))</f>
        <v>1</v>
      </c>
    </row>
    <row r="932" spans="1:3" x14ac:dyDescent="0.25">
      <c r="A932">
        <f>IF('Insurance Main Data'!F932="southeast",0,IF('Insurance Main Data'!F932="southwest",1,IF('Insurance Main Data'!F932="northwest",2,IF('Insurance Main Data'!F932="northeast",3,))))</f>
        <v>0</v>
      </c>
      <c r="B932">
        <f>VLOOKUP('Insurance Main Data'!B932,$D$2:$E$3,2,)</f>
        <v>1</v>
      </c>
      <c r="C932">
        <f>IF('Insurance Main Data'!E932="yes",0,IF('Insurance Main Data'!E932="no",1,))</f>
        <v>1</v>
      </c>
    </row>
    <row r="933" spans="1:3" x14ac:dyDescent="0.25">
      <c r="A933">
        <f>IF('Insurance Main Data'!F933="southeast",0,IF('Insurance Main Data'!F933="southwest",1,IF('Insurance Main Data'!F933="northwest",2,IF('Insurance Main Data'!F933="northeast",3,))))</f>
        <v>1</v>
      </c>
      <c r="B933">
        <f>VLOOKUP('Insurance Main Data'!B933,$D$2:$E$3,2,)</f>
        <v>0</v>
      </c>
      <c r="C933">
        <f>IF('Insurance Main Data'!E933="yes",0,IF('Insurance Main Data'!E933="no",1,))</f>
        <v>1</v>
      </c>
    </row>
    <row r="934" spans="1:3" x14ac:dyDescent="0.25">
      <c r="A934">
        <f>IF('Insurance Main Data'!F934="southeast",0,IF('Insurance Main Data'!F934="southwest",1,IF('Insurance Main Data'!F934="northwest",2,IF('Insurance Main Data'!F934="northeast",3,))))</f>
        <v>1</v>
      </c>
      <c r="B934">
        <f>VLOOKUP('Insurance Main Data'!B934,$D$2:$E$3,2,)</f>
        <v>1</v>
      </c>
      <c r="C934">
        <f>IF('Insurance Main Data'!E934="yes",0,IF('Insurance Main Data'!E934="no",1,))</f>
        <v>1</v>
      </c>
    </row>
    <row r="935" spans="1:3" x14ac:dyDescent="0.25">
      <c r="A935">
        <f>IF('Insurance Main Data'!F935="southeast",0,IF('Insurance Main Data'!F935="southwest",1,IF('Insurance Main Data'!F935="northwest",2,IF('Insurance Main Data'!F935="northeast",3,))))</f>
        <v>1</v>
      </c>
      <c r="B935">
        <f>VLOOKUP('Insurance Main Data'!B935,$D$2:$E$3,2,)</f>
        <v>0</v>
      </c>
      <c r="C935">
        <f>IF('Insurance Main Data'!E935="yes",0,IF('Insurance Main Data'!E935="no",1,))</f>
        <v>1</v>
      </c>
    </row>
    <row r="936" spans="1:3" x14ac:dyDescent="0.25">
      <c r="A936">
        <f>IF('Insurance Main Data'!F936="southeast",0,IF('Insurance Main Data'!F936="southwest",1,IF('Insurance Main Data'!F936="northwest",2,IF('Insurance Main Data'!F936="northeast",3,))))</f>
        <v>0</v>
      </c>
      <c r="B936">
        <f>VLOOKUP('Insurance Main Data'!B936,$D$2:$E$3,2,)</f>
        <v>1</v>
      </c>
      <c r="C936">
        <f>IF('Insurance Main Data'!E936="yes",0,IF('Insurance Main Data'!E936="no",1,))</f>
        <v>1</v>
      </c>
    </row>
    <row r="937" spans="1:3" x14ac:dyDescent="0.25">
      <c r="A937">
        <f>IF('Insurance Main Data'!F937="southeast",0,IF('Insurance Main Data'!F937="southwest",1,IF('Insurance Main Data'!F937="northwest",2,IF('Insurance Main Data'!F937="northeast",3,))))</f>
        <v>1</v>
      </c>
      <c r="B937">
        <f>VLOOKUP('Insurance Main Data'!B937,$D$2:$E$3,2,)</f>
        <v>0</v>
      </c>
      <c r="C937">
        <f>IF('Insurance Main Data'!E937="yes",0,IF('Insurance Main Data'!E937="no",1,))</f>
        <v>1</v>
      </c>
    </row>
    <row r="938" spans="1:3" x14ac:dyDescent="0.25">
      <c r="A938">
        <f>IF('Insurance Main Data'!F938="southeast",0,IF('Insurance Main Data'!F938="southwest",1,IF('Insurance Main Data'!F938="northwest",2,IF('Insurance Main Data'!F938="northeast",3,))))</f>
        <v>3</v>
      </c>
      <c r="B938">
        <f>VLOOKUP('Insurance Main Data'!B938,$D$2:$E$3,2,)</f>
        <v>1</v>
      </c>
      <c r="C938">
        <f>IF('Insurance Main Data'!E938="yes",0,IF('Insurance Main Data'!E938="no",1,))</f>
        <v>1</v>
      </c>
    </row>
    <row r="939" spans="1:3" x14ac:dyDescent="0.25">
      <c r="A939">
        <f>IF('Insurance Main Data'!F939="southeast",0,IF('Insurance Main Data'!F939="southwest",1,IF('Insurance Main Data'!F939="northwest",2,IF('Insurance Main Data'!F939="northeast",3,))))</f>
        <v>2</v>
      </c>
      <c r="B939">
        <f>VLOOKUP('Insurance Main Data'!B939,$D$2:$E$3,2,)</f>
        <v>0</v>
      </c>
      <c r="C939">
        <f>IF('Insurance Main Data'!E939="yes",0,IF('Insurance Main Data'!E939="no",1,))</f>
        <v>1</v>
      </c>
    </row>
    <row r="940" spans="1:3" x14ac:dyDescent="0.25">
      <c r="A940">
        <f>IF('Insurance Main Data'!F940="southeast",0,IF('Insurance Main Data'!F940="southwest",1,IF('Insurance Main Data'!F940="northwest",2,IF('Insurance Main Data'!F940="northeast",3,))))</f>
        <v>0</v>
      </c>
      <c r="B940">
        <f>VLOOKUP('Insurance Main Data'!B940,$D$2:$E$3,2,)</f>
        <v>1</v>
      </c>
      <c r="C940">
        <f>IF('Insurance Main Data'!E940="yes",0,IF('Insurance Main Data'!E940="no",1,))</f>
        <v>1</v>
      </c>
    </row>
    <row r="941" spans="1:3" x14ac:dyDescent="0.25">
      <c r="A941">
        <f>IF('Insurance Main Data'!F941="southeast",0,IF('Insurance Main Data'!F941="southwest",1,IF('Insurance Main Data'!F941="northwest",2,IF('Insurance Main Data'!F941="northeast",3,))))</f>
        <v>0</v>
      </c>
      <c r="B941">
        <f>VLOOKUP('Insurance Main Data'!B941,$D$2:$E$3,2,)</f>
        <v>1</v>
      </c>
      <c r="C941">
        <f>IF('Insurance Main Data'!E941="yes",0,IF('Insurance Main Data'!E941="no",1,))</f>
        <v>1</v>
      </c>
    </row>
    <row r="942" spans="1:3" x14ac:dyDescent="0.25">
      <c r="A942">
        <f>IF('Insurance Main Data'!F942="southeast",0,IF('Insurance Main Data'!F942="southwest",1,IF('Insurance Main Data'!F942="northwest",2,IF('Insurance Main Data'!F942="northeast",3,))))</f>
        <v>0</v>
      </c>
      <c r="B942">
        <f>VLOOKUP('Insurance Main Data'!B942,$D$2:$E$3,2,)</f>
        <v>1</v>
      </c>
      <c r="C942">
        <f>IF('Insurance Main Data'!E942="yes",0,IF('Insurance Main Data'!E942="no",1,))</f>
        <v>1</v>
      </c>
    </row>
    <row r="943" spans="1:3" x14ac:dyDescent="0.25">
      <c r="A943">
        <f>IF('Insurance Main Data'!F943="southeast",0,IF('Insurance Main Data'!F943="southwest",1,IF('Insurance Main Data'!F943="northwest",2,IF('Insurance Main Data'!F943="northeast",3,))))</f>
        <v>0</v>
      </c>
      <c r="B943">
        <f>VLOOKUP('Insurance Main Data'!B943,$D$2:$E$3,2,)</f>
        <v>0</v>
      </c>
      <c r="C943">
        <f>IF('Insurance Main Data'!E943="yes",0,IF('Insurance Main Data'!E943="no",1,))</f>
        <v>1</v>
      </c>
    </row>
    <row r="944" spans="1:3" x14ac:dyDescent="0.25">
      <c r="A944">
        <f>IF('Insurance Main Data'!F944="southeast",0,IF('Insurance Main Data'!F944="southwest",1,IF('Insurance Main Data'!F944="northwest",2,IF('Insurance Main Data'!F944="northeast",3,))))</f>
        <v>3</v>
      </c>
      <c r="B944">
        <f>VLOOKUP('Insurance Main Data'!B944,$D$2:$E$3,2,)</f>
        <v>0</v>
      </c>
      <c r="C944">
        <f>IF('Insurance Main Data'!E944="yes",0,IF('Insurance Main Data'!E944="no",1,))</f>
        <v>1</v>
      </c>
    </row>
    <row r="945" spans="1:3" x14ac:dyDescent="0.25">
      <c r="A945">
        <f>IF('Insurance Main Data'!F945="southeast",0,IF('Insurance Main Data'!F945="southwest",1,IF('Insurance Main Data'!F945="northwest",2,IF('Insurance Main Data'!F945="northeast",3,))))</f>
        <v>2</v>
      </c>
      <c r="B945">
        <f>VLOOKUP('Insurance Main Data'!B945,$D$2:$E$3,2,)</f>
        <v>1</v>
      </c>
      <c r="C945">
        <f>IF('Insurance Main Data'!E945="yes",0,IF('Insurance Main Data'!E945="no",1,))</f>
        <v>1</v>
      </c>
    </row>
    <row r="946" spans="1:3" x14ac:dyDescent="0.25">
      <c r="A946">
        <f>IF('Insurance Main Data'!F946="southeast",0,IF('Insurance Main Data'!F946="southwest",1,IF('Insurance Main Data'!F946="northwest",2,IF('Insurance Main Data'!F946="northeast",3,))))</f>
        <v>0</v>
      </c>
      <c r="B946">
        <f>VLOOKUP('Insurance Main Data'!B946,$D$2:$E$3,2,)</f>
        <v>1</v>
      </c>
      <c r="C946">
        <f>IF('Insurance Main Data'!E946="yes",0,IF('Insurance Main Data'!E946="no",1,))</f>
        <v>1</v>
      </c>
    </row>
    <row r="947" spans="1:3" x14ac:dyDescent="0.25">
      <c r="A947">
        <f>IF('Insurance Main Data'!F947="southeast",0,IF('Insurance Main Data'!F947="southwest",1,IF('Insurance Main Data'!F947="northwest",2,IF('Insurance Main Data'!F947="northeast",3,))))</f>
        <v>1</v>
      </c>
      <c r="B947">
        <f>VLOOKUP('Insurance Main Data'!B947,$D$2:$E$3,2,)</f>
        <v>0</v>
      </c>
      <c r="C947">
        <f>IF('Insurance Main Data'!E947="yes",0,IF('Insurance Main Data'!E947="no",1,))</f>
        <v>1</v>
      </c>
    </row>
    <row r="948" spans="1:3" x14ac:dyDescent="0.25">
      <c r="A948">
        <f>IF('Insurance Main Data'!F948="southeast",0,IF('Insurance Main Data'!F948="southwest",1,IF('Insurance Main Data'!F948="northwest",2,IF('Insurance Main Data'!F948="northeast",3,))))</f>
        <v>1</v>
      </c>
      <c r="B948">
        <f>VLOOKUP('Insurance Main Data'!B948,$D$2:$E$3,2,)</f>
        <v>1</v>
      </c>
      <c r="C948">
        <f>IF('Insurance Main Data'!E948="yes",0,IF('Insurance Main Data'!E948="no",1,))</f>
        <v>1</v>
      </c>
    </row>
    <row r="949" spans="1:3" x14ac:dyDescent="0.25">
      <c r="A949">
        <f>IF('Insurance Main Data'!F949="southeast",0,IF('Insurance Main Data'!F949="southwest",1,IF('Insurance Main Data'!F949="northwest",2,IF('Insurance Main Data'!F949="northeast",3,))))</f>
        <v>3</v>
      </c>
      <c r="B949">
        <f>VLOOKUP('Insurance Main Data'!B949,$D$2:$E$3,2,)</f>
        <v>1</v>
      </c>
      <c r="C949">
        <f>IF('Insurance Main Data'!E949="yes",0,IF('Insurance Main Data'!E949="no",1,))</f>
        <v>0</v>
      </c>
    </row>
    <row r="950" spans="1:3" x14ac:dyDescent="0.25">
      <c r="A950">
        <f>IF('Insurance Main Data'!F950="southeast",0,IF('Insurance Main Data'!F950="southwest",1,IF('Insurance Main Data'!F950="northwest",2,IF('Insurance Main Data'!F950="northeast",3,))))</f>
        <v>2</v>
      </c>
      <c r="B950">
        <f>VLOOKUP('Insurance Main Data'!B950,$D$2:$E$3,2,)</f>
        <v>1</v>
      </c>
      <c r="C950">
        <f>IF('Insurance Main Data'!E950="yes",0,IF('Insurance Main Data'!E950="no",1,))</f>
        <v>1</v>
      </c>
    </row>
    <row r="951" spans="1:3" x14ac:dyDescent="0.25">
      <c r="A951">
        <f>IF('Insurance Main Data'!F951="southeast",0,IF('Insurance Main Data'!F951="southwest",1,IF('Insurance Main Data'!F951="northwest",2,IF('Insurance Main Data'!F951="northeast",3,))))</f>
        <v>1</v>
      </c>
      <c r="B951">
        <f>VLOOKUP('Insurance Main Data'!B951,$D$2:$E$3,2,)</f>
        <v>1</v>
      </c>
      <c r="C951">
        <f>IF('Insurance Main Data'!E951="yes",0,IF('Insurance Main Data'!E951="no",1,))</f>
        <v>0</v>
      </c>
    </row>
    <row r="952" spans="1:3" x14ac:dyDescent="0.25">
      <c r="A952">
        <f>IF('Insurance Main Data'!F952="southeast",0,IF('Insurance Main Data'!F952="southwest",1,IF('Insurance Main Data'!F952="northwest",2,IF('Insurance Main Data'!F952="northeast",3,))))</f>
        <v>3</v>
      </c>
      <c r="B952">
        <f>VLOOKUP('Insurance Main Data'!B952,$D$2:$E$3,2,)</f>
        <v>1</v>
      </c>
      <c r="C952">
        <f>IF('Insurance Main Data'!E952="yes",0,IF('Insurance Main Data'!E952="no",1,))</f>
        <v>1</v>
      </c>
    </row>
    <row r="953" spans="1:3" x14ac:dyDescent="0.25">
      <c r="A953">
        <f>IF('Insurance Main Data'!F953="southeast",0,IF('Insurance Main Data'!F953="southwest",1,IF('Insurance Main Data'!F953="northwest",2,IF('Insurance Main Data'!F953="northeast",3,))))</f>
        <v>0</v>
      </c>
      <c r="B953">
        <f>VLOOKUP('Insurance Main Data'!B953,$D$2:$E$3,2,)</f>
        <v>1</v>
      </c>
      <c r="C953">
        <f>IF('Insurance Main Data'!E953="yes",0,IF('Insurance Main Data'!E953="no",1,))</f>
        <v>0</v>
      </c>
    </row>
    <row r="954" spans="1:3" x14ac:dyDescent="0.25">
      <c r="A954">
        <f>IF('Insurance Main Data'!F954="southeast",0,IF('Insurance Main Data'!F954="southwest",1,IF('Insurance Main Data'!F954="northwest",2,IF('Insurance Main Data'!F954="northeast",3,))))</f>
        <v>2</v>
      </c>
      <c r="B954">
        <f>VLOOKUP('Insurance Main Data'!B954,$D$2:$E$3,2,)</f>
        <v>0</v>
      </c>
      <c r="C954">
        <f>IF('Insurance Main Data'!E954="yes",0,IF('Insurance Main Data'!E954="no",1,))</f>
        <v>1</v>
      </c>
    </row>
    <row r="955" spans="1:3" x14ac:dyDescent="0.25">
      <c r="A955">
        <f>IF('Insurance Main Data'!F955="southeast",0,IF('Insurance Main Data'!F955="southwest",1,IF('Insurance Main Data'!F955="northwest",2,IF('Insurance Main Data'!F955="northeast",3,))))</f>
        <v>1</v>
      </c>
      <c r="B955">
        <f>VLOOKUP('Insurance Main Data'!B955,$D$2:$E$3,2,)</f>
        <v>1</v>
      </c>
      <c r="C955">
        <f>IF('Insurance Main Data'!E955="yes",0,IF('Insurance Main Data'!E955="no",1,))</f>
        <v>0</v>
      </c>
    </row>
    <row r="956" spans="1:3" x14ac:dyDescent="0.25">
      <c r="A956">
        <f>IF('Insurance Main Data'!F956="southeast",0,IF('Insurance Main Data'!F956="southwest",1,IF('Insurance Main Data'!F956="northwest",2,IF('Insurance Main Data'!F956="northeast",3,))))</f>
        <v>2</v>
      </c>
      <c r="B956">
        <f>VLOOKUP('Insurance Main Data'!B956,$D$2:$E$3,2,)</f>
        <v>1</v>
      </c>
      <c r="C956">
        <f>IF('Insurance Main Data'!E956="yes",0,IF('Insurance Main Data'!E956="no",1,))</f>
        <v>0</v>
      </c>
    </row>
    <row r="957" spans="1:3" x14ac:dyDescent="0.25">
      <c r="A957">
        <f>IF('Insurance Main Data'!F957="southeast",0,IF('Insurance Main Data'!F957="southwest",1,IF('Insurance Main Data'!F957="northwest",2,IF('Insurance Main Data'!F957="northeast",3,))))</f>
        <v>0</v>
      </c>
      <c r="B957">
        <f>VLOOKUP('Insurance Main Data'!B957,$D$2:$E$3,2,)</f>
        <v>1</v>
      </c>
      <c r="C957">
        <f>IF('Insurance Main Data'!E957="yes",0,IF('Insurance Main Data'!E957="no",1,))</f>
        <v>1</v>
      </c>
    </row>
    <row r="958" spans="1:3" x14ac:dyDescent="0.25">
      <c r="A958">
        <f>IF('Insurance Main Data'!F958="southeast",0,IF('Insurance Main Data'!F958="southwest",1,IF('Insurance Main Data'!F958="northwest",2,IF('Insurance Main Data'!F958="northeast",3,))))</f>
        <v>0</v>
      </c>
      <c r="B958">
        <f>VLOOKUP('Insurance Main Data'!B958,$D$2:$E$3,2,)</f>
        <v>1</v>
      </c>
      <c r="C958">
        <f>IF('Insurance Main Data'!E958="yes",0,IF('Insurance Main Data'!E958="no",1,))</f>
        <v>0</v>
      </c>
    </row>
    <row r="959" spans="1:3" x14ac:dyDescent="0.25">
      <c r="A959">
        <f>IF('Insurance Main Data'!F959="southeast",0,IF('Insurance Main Data'!F959="southwest",1,IF('Insurance Main Data'!F959="northwest",2,IF('Insurance Main Data'!F959="northeast",3,))))</f>
        <v>2</v>
      </c>
      <c r="B959">
        <f>VLOOKUP('Insurance Main Data'!B959,$D$2:$E$3,2,)</f>
        <v>1</v>
      </c>
      <c r="C959">
        <f>IF('Insurance Main Data'!E959="yes",0,IF('Insurance Main Data'!E959="no",1,))</f>
        <v>1</v>
      </c>
    </row>
    <row r="960" spans="1:3" x14ac:dyDescent="0.25">
      <c r="A960">
        <f>IF('Insurance Main Data'!F960="southeast",0,IF('Insurance Main Data'!F960="southwest",1,IF('Insurance Main Data'!F960="northwest",2,IF('Insurance Main Data'!F960="northeast",3,))))</f>
        <v>3</v>
      </c>
      <c r="B960">
        <f>VLOOKUP('Insurance Main Data'!B960,$D$2:$E$3,2,)</f>
        <v>1</v>
      </c>
      <c r="C960">
        <f>IF('Insurance Main Data'!E960="yes",0,IF('Insurance Main Data'!E960="no",1,))</f>
        <v>0</v>
      </c>
    </row>
    <row r="961" spans="1:3" x14ac:dyDescent="0.25">
      <c r="A961">
        <f>IF('Insurance Main Data'!F961="southeast",0,IF('Insurance Main Data'!F961="southwest",1,IF('Insurance Main Data'!F961="northwest",2,IF('Insurance Main Data'!F961="northeast",3,))))</f>
        <v>2</v>
      </c>
      <c r="B961">
        <f>VLOOKUP('Insurance Main Data'!B961,$D$2:$E$3,2,)</f>
        <v>1</v>
      </c>
      <c r="C961">
        <f>IF('Insurance Main Data'!E961="yes",0,IF('Insurance Main Data'!E961="no",1,))</f>
        <v>1</v>
      </c>
    </row>
    <row r="962" spans="1:3" x14ac:dyDescent="0.25">
      <c r="A962">
        <f>IF('Insurance Main Data'!F962="southeast",0,IF('Insurance Main Data'!F962="southwest",1,IF('Insurance Main Data'!F962="northwest",2,IF('Insurance Main Data'!F962="northeast",3,))))</f>
        <v>2</v>
      </c>
      <c r="B962">
        <f>VLOOKUP('Insurance Main Data'!B962,$D$2:$E$3,2,)</f>
        <v>0</v>
      </c>
      <c r="C962">
        <f>IF('Insurance Main Data'!E962="yes",0,IF('Insurance Main Data'!E962="no",1,))</f>
        <v>1</v>
      </c>
    </row>
    <row r="963" spans="1:3" x14ac:dyDescent="0.25">
      <c r="A963">
        <f>IF('Insurance Main Data'!F963="southeast",0,IF('Insurance Main Data'!F963="southwest",1,IF('Insurance Main Data'!F963="northwest",2,IF('Insurance Main Data'!F963="northeast",3,))))</f>
        <v>1</v>
      </c>
      <c r="B963">
        <f>VLOOKUP('Insurance Main Data'!B963,$D$2:$E$3,2,)</f>
        <v>0</v>
      </c>
      <c r="C963">
        <f>IF('Insurance Main Data'!E963="yes",0,IF('Insurance Main Data'!E963="no",1,))</f>
        <v>1</v>
      </c>
    </row>
    <row r="964" spans="1:3" x14ac:dyDescent="0.25">
      <c r="A964">
        <f>IF('Insurance Main Data'!F964="southeast",0,IF('Insurance Main Data'!F964="southwest",1,IF('Insurance Main Data'!F964="northwest",2,IF('Insurance Main Data'!F964="northeast",3,))))</f>
        <v>0</v>
      </c>
      <c r="B964">
        <f>VLOOKUP('Insurance Main Data'!B964,$D$2:$E$3,2,)</f>
        <v>0</v>
      </c>
      <c r="C964">
        <f>IF('Insurance Main Data'!E964="yes",0,IF('Insurance Main Data'!E964="no",1,))</f>
        <v>1</v>
      </c>
    </row>
    <row r="965" spans="1:3" x14ac:dyDescent="0.25">
      <c r="A965">
        <f>IF('Insurance Main Data'!F965="southeast",0,IF('Insurance Main Data'!F965="southwest",1,IF('Insurance Main Data'!F965="northwest",2,IF('Insurance Main Data'!F965="northeast",3,))))</f>
        <v>3</v>
      </c>
      <c r="B965">
        <f>VLOOKUP('Insurance Main Data'!B965,$D$2:$E$3,2,)</f>
        <v>1</v>
      </c>
      <c r="C965">
        <f>IF('Insurance Main Data'!E965="yes",0,IF('Insurance Main Data'!E965="no",1,))</f>
        <v>1</v>
      </c>
    </row>
    <row r="966" spans="1:3" x14ac:dyDescent="0.25">
      <c r="A966">
        <f>IF('Insurance Main Data'!F966="southeast",0,IF('Insurance Main Data'!F966="southwest",1,IF('Insurance Main Data'!F966="northwest",2,IF('Insurance Main Data'!F966="northeast",3,))))</f>
        <v>2</v>
      </c>
      <c r="B966">
        <f>VLOOKUP('Insurance Main Data'!B966,$D$2:$E$3,2,)</f>
        <v>1</v>
      </c>
      <c r="C966">
        <f>IF('Insurance Main Data'!E966="yes",0,IF('Insurance Main Data'!E966="no",1,))</f>
        <v>1</v>
      </c>
    </row>
    <row r="967" spans="1:3" x14ac:dyDescent="0.25">
      <c r="A967">
        <f>IF('Insurance Main Data'!F967="southeast",0,IF('Insurance Main Data'!F967="southwest",1,IF('Insurance Main Data'!F967="northwest",2,IF('Insurance Main Data'!F967="northeast",3,))))</f>
        <v>1</v>
      </c>
      <c r="B967">
        <f>VLOOKUP('Insurance Main Data'!B967,$D$2:$E$3,2,)</f>
        <v>1</v>
      </c>
      <c r="C967">
        <f>IF('Insurance Main Data'!E967="yes",0,IF('Insurance Main Data'!E967="no",1,))</f>
        <v>1</v>
      </c>
    </row>
    <row r="968" spans="1:3" x14ac:dyDescent="0.25">
      <c r="A968">
        <f>IF('Insurance Main Data'!F968="southeast",0,IF('Insurance Main Data'!F968="southwest",1,IF('Insurance Main Data'!F968="northwest",2,IF('Insurance Main Data'!F968="northeast",3,))))</f>
        <v>2</v>
      </c>
      <c r="B968">
        <f>VLOOKUP('Insurance Main Data'!B968,$D$2:$E$3,2,)</f>
        <v>1</v>
      </c>
      <c r="C968">
        <f>IF('Insurance Main Data'!E968="yes",0,IF('Insurance Main Data'!E968="no",1,))</f>
        <v>0</v>
      </c>
    </row>
    <row r="969" spans="1:3" x14ac:dyDescent="0.25">
      <c r="A969">
        <f>IF('Insurance Main Data'!F969="southeast",0,IF('Insurance Main Data'!F969="southwest",1,IF('Insurance Main Data'!F969="northwest",2,IF('Insurance Main Data'!F969="northeast",3,))))</f>
        <v>2</v>
      </c>
      <c r="B969">
        <f>VLOOKUP('Insurance Main Data'!B969,$D$2:$E$3,2,)</f>
        <v>1</v>
      </c>
      <c r="C969">
        <f>IF('Insurance Main Data'!E969="yes",0,IF('Insurance Main Data'!E969="no",1,))</f>
        <v>1</v>
      </c>
    </row>
    <row r="970" spans="1:3" x14ac:dyDescent="0.25">
      <c r="A970">
        <f>IF('Insurance Main Data'!F970="southeast",0,IF('Insurance Main Data'!F970="southwest",1,IF('Insurance Main Data'!F970="northwest",2,IF('Insurance Main Data'!F970="northeast",3,))))</f>
        <v>3</v>
      </c>
      <c r="B970">
        <f>VLOOKUP('Insurance Main Data'!B970,$D$2:$E$3,2,)</f>
        <v>1</v>
      </c>
      <c r="C970">
        <f>IF('Insurance Main Data'!E970="yes",0,IF('Insurance Main Data'!E970="no",1,))</f>
        <v>1</v>
      </c>
    </row>
    <row r="971" spans="1:3" x14ac:dyDescent="0.25">
      <c r="A971">
        <f>IF('Insurance Main Data'!F971="southeast",0,IF('Insurance Main Data'!F971="southwest",1,IF('Insurance Main Data'!F971="northwest",2,IF('Insurance Main Data'!F971="northeast",3,))))</f>
        <v>0</v>
      </c>
      <c r="B971">
        <f>VLOOKUP('Insurance Main Data'!B971,$D$2:$E$3,2,)</f>
        <v>0</v>
      </c>
      <c r="C971">
        <f>IF('Insurance Main Data'!E971="yes",0,IF('Insurance Main Data'!E971="no",1,))</f>
        <v>1</v>
      </c>
    </row>
    <row r="972" spans="1:3" x14ac:dyDescent="0.25">
      <c r="A972">
        <f>IF('Insurance Main Data'!F972="southeast",0,IF('Insurance Main Data'!F972="southwest",1,IF('Insurance Main Data'!F972="northwest",2,IF('Insurance Main Data'!F972="northeast",3,))))</f>
        <v>0</v>
      </c>
      <c r="B972">
        <f>VLOOKUP('Insurance Main Data'!B972,$D$2:$E$3,2,)</f>
        <v>0</v>
      </c>
      <c r="C972">
        <f>IF('Insurance Main Data'!E972="yes",0,IF('Insurance Main Data'!E972="no",1,))</f>
        <v>1</v>
      </c>
    </row>
    <row r="973" spans="1:3" x14ac:dyDescent="0.25">
      <c r="A973">
        <f>IF('Insurance Main Data'!F973="southeast",0,IF('Insurance Main Data'!F973="southwest",1,IF('Insurance Main Data'!F973="northwest",2,IF('Insurance Main Data'!F973="northeast",3,))))</f>
        <v>3</v>
      </c>
      <c r="B973">
        <f>VLOOKUP('Insurance Main Data'!B973,$D$2:$E$3,2,)</f>
        <v>0</v>
      </c>
      <c r="C973">
        <f>IF('Insurance Main Data'!E973="yes",0,IF('Insurance Main Data'!E973="no",1,))</f>
        <v>1</v>
      </c>
    </row>
    <row r="974" spans="1:3" x14ac:dyDescent="0.25">
      <c r="A974">
        <f>IF('Insurance Main Data'!F974="southeast",0,IF('Insurance Main Data'!F974="southwest",1,IF('Insurance Main Data'!F974="northwest",2,IF('Insurance Main Data'!F974="northeast",3,))))</f>
        <v>2</v>
      </c>
      <c r="B974">
        <f>VLOOKUP('Insurance Main Data'!B974,$D$2:$E$3,2,)</f>
        <v>0</v>
      </c>
      <c r="C974">
        <f>IF('Insurance Main Data'!E974="yes",0,IF('Insurance Main Data'!E974="no",1,))</f>
        <v>1</v>
      </c>
    </row>
    <row r="975" spans="1:3" x14ac:dyDescent="0.25">
      <c r="A975">
        <f>IF('Insurance Main Data'!F975="southeast",0,IF('Insurance Main Data'!F975="southwest",1,IF('Insurance Main Data'!F975="northwest",2,IF('Insurance Main Data'!F975="northeast",3,))))</f>
        <v>1</v>
      </c>
      <c r="B975">
        <f>VLOOKUP('Insurance Main Data'!B975,$D$2:$E$3,2,)</f>
        <v>0</v>
      </c>
      <c r="C975">
        <f>IF('Insurance Main Data'!E975="yes",0,IF('Insurance Main Data'!E975="no",1,))</f>
        <v>1</v>
      </c>
    </row>
    <row r="976" spans="1:3" x14ac:dyDescent="0.25">
      <c r="A976">
        <f>IF('Insurance Main Data'!F976="southeast",0,IF('Insurance Main Data'!F976="southwest",1,IF('Insurance Main Data'!F976="northwest",2,IF('Insurance Main Data'!F976="northeast",3,))))</f>
        <v>0</v>
      </c>
      <c r="B976">
        <f>VLOOKUP('Insurance Main Data'!B976,$D$2:$E$3,2,)</f>
        <v>1</v>
      </c>
      <c r="C976">
        <f>IF('Insurance Main Data'!E976="yes",0,IF('Insurance Main Data'!E976="no",1,))</f>
        <v>1</v>
      </c>
    </row>
    <row r="977" spans="1:3" x14ac:dyDescent="0.25">
      <c r="A977">
        <f>IF('Insurance Main Data'!F977="southeast",0,IF('Insurance Main Data'!F977="southwest",1,IF('Insurance Main Data'!F977="northwest",2,IF('Insurance Main Data'!F977="northeast",3,))))</f>
        <v>3</v>
      </c>
      <c r="B977">
        <f>VLOOKUP('Insurance Main Data'!B977,$D$2:$E$3,2,)</f>
        <v>1</v>
      </c>
      <c r="C977">
        <f>IF('Insurance Main Data'!E977="yes",0,IF('Insurance Main Data'!E977="no",1,))</f>
        <v>0</v>
      </c>
    </row>
    <row r="978" spans="1:3" x14ac:dyDescent="0.25">
      <c r="A978">
        <f>IF('Insurance Main Data'!F978="southeast",0,IF('Insurance Main Data'!F978="southwest",1,IF('Insurance Main Data'!F978="northwest",2,IF('Insurance Main Data'!F978="northeast",3,))))</f>
        <v>0</v>
      </c>
      <c r="B978">
        <f>VLOOKUP('Insurance Main Data'!B978,$D$2:$E$3,2,)</f>
        <v>1</v>
      </c>
      <c r="C978">
        <f>IF('Insurance Main Data'!E978="yes",0,IF('Insurance Main Data'!E978="no",1,))</f>
        <v>1</v>
      </c>
    </row>
    <row r="979" spans="1:3" x14ac:dyDescent="0.25">
      <c r="A979">
        <f>IF('Insurance Main Data'!F979="southeast",0,IF('Insurance Main Data'!F979="southwest",1,IF('Insurance Main Data'!F979="northwest",2,IF('Insurance Main Data'!F979="northeast",3,))))</f>
        <v>0</v>
      </c>
      <c r="B979">
        <f>VLOOKUP('Insurance Main Data'!B979,$D$2:$E$3,2,)</f>
        <v>1</v>
      </c>
      <c r="C979">
        <f>IF('Insurance Main Data'!E979="yes",0,IF('Insurance Main Data'!E979="no",1,))</f>
        <v>1</v>
      </c>
    </row>
    <row r="980" spans="1:3" x14ac:dyDescent="0.25">
      <c r="A980">
        <f>IF('Insurance Main Data'!F980="southeast",0,IF('Insurance Main Data'!F980="southwest",1,IF('Insurance Main Data'!F980="northwest",2,IF('Insurance Main Data'!F980="northeast",3,))))</f>
        <v>3</v>
      </c>
      <c r="B980">
        <f>VLOOKUP('Insurance Main Data'!B980,$D$2:$E$3,2,)</f>
        <v>0</v>
      </c>
      <c r="C980">
        <f>IF('Insurance Main Data'!E980="yes",0,IF('Insurance Main Data'!E980="no",1,))</f>
        <v>1</v>
      </c>
    </row>
    <row r="981" spans="1:3" x14ac:dyDescent="0.25">
      <c r="A981">
        <f>IF('Insurance Main Data'!F981="southeast",0,IF('Insurance Main Data'!F981="southwest",1,IF('Insurance Main Data'!F981="northwest",2,IF('Insurance Main Data'!F981="northeast",3,))))</f>
        <v>0</v>
      </c>
      <c r="B981">
        <f>VLOOKUP('Insurance Main Data'!B981,$D$2:$E$3,2,)</f>
        <v>0</v>
      </c>
      <c r="C981">
        <f>IF('Insurance Main Data'!E981="yes",0,IF('Insurance Main Data'!E981="no",1,))</f>
        <v>1</v>
      </c>
    </row>
    <row r="982" spans="1:3" x14ac:dyDescent="0.25">
      <c r="A982">
        <f>IF('Insurance Main Data'!F982="southeast",0,IF('Insurance Main Data'!F982="southwest",1,IF('Insurance Main Data'!F982="northwest",2,IF('Insurance Main Data'!F982="northeast",3,))))</f>
        <v>3</v>
      </c>
      <c r="B982">
        <f>VLOOKUP('Insurance Main Data'!B982,$D$2:$E$3,2,)</f>
        <v>1</v>
      </c>
      <c r="C982">
        <f>IF('Insurance Main Data'!E982="yes",0,IF('Insurance Main Data'!E982="no",1,))</f>
        <v>1</v>
      </c>
    </row>
    <row r="983" spans="1:3" x14ac:dyDescent="0.25">
      <c r="A983">
        <f>IF('Insurance Main Data'!F983="southeast",0,IF('Insurance Main Data'!F983="southwest",1,IF('Insurance Main Data'!F983="northwest",2,IF('Insurance Main Data'!F983="northeast",3,))))</f>
        <v>3</v>
      </c>
      <c r="B983">
        <f>VLOOKUP('Insurance Main Data'!B983,$D$2:$E$3,2,)</f>
        <v>1</v>
      </c>
      <c r="C983">
        <f>IF('Insurance Main Data'!E983="yes",0,IF('Insurance Main Data'!E983="no",1,))</f>
        <v>1</v>
      </c>
    </row>
    <row r="984" spans="1:3" x14ac:dyDescent="0.25">
      <c r="A984">
        <f>IF('Insurance Main Data'!F984="southeast",0,IF('Insurance Main Data'!F984="southwest",1,IF('Insurance Main Data'!F984="northwest",2,IF('Insurance Main Data'!F984="northeast",3,))))</f>
        <v>1</v>
      </c>
      <c r="B984">
        <f>VLOOKUP('Insurance Main Data'!B984,$D$2:$E$3,2,)</f>
        <v>1</v>
      </c>
      <c r="C984">
        <f>IF('Insurance Main Data'!E984="yes",0,IF('Insurance Main Data'!E984="no",1,))</f>
        <v>0</v>
      </c>
    </row>
    <row r="985" spans="1:3" x14ac:dyDescent="0.25">
      <c r="A985">
        <f>IF('Insurance Main Data'!F985="southeast",0,IF('Insurance Main Data'!F985="southwest",1,IF('Insurance Main Data'!F985="northwest",2,IF('Insurance Main Data'!F985="northeast",3,))))</f>
        <v>3</v>
      </c>
      <c r="B985">
        <f>VLOOKUP('Insurance Main Data'!B985,$D$2:$E$3,2,)</f>
        <v>0</v>
      </c>
      <c r="C985">
        <f>IF('Insurance Main Data'!E985="yes",0,IF('Insurance Main Data'!E985="no",1,))</f>
        <v>1</v>
      </c>
    </row>
    <row r="986" spans="1:3" x14ac:dyDescent="0.25">
      <c r="A986">
        <f>IF('Insurance Main Data'!F986="southeast",0,IF('Insurance Main Data'!F986="southwest",1,IF('Insurance Main Data'!F986="northwest",2,IF('Insurance Main Data'!F986="northeast",3,))))</f>
        <v>3</v>
      </c>
      <c r="B986">
        <f>VLOOKUP('Insurance Main Data'!B986,$D$2:$E$3,2,)</f>
        <v>1</v>
      </c>
      <c r="C986">
        <f>IF('Insurance Main Data'!E986="yes",0,IF('Insurance Main Data'!E986="no",1,))</f>
        <v>1</v>
      </c>
    </row>
    <row r="987" spans="1:3" x14ac:dyDescent="0.25">
      <c r="A987">
        <f>IF('Insurance Main Data'!F987="southeast",0,IF('Insurance Main Data'!F987="southwest",1,IF('Insurance Main Data'!F987="northwest",2,IF('Insurance Main Data'!F987="northeast",3,))))</f>
        <v>1</v>
      </c>
      <c r="B987">
        <f>VLOOKUP('Insurance Main Data'!B987,$D$2:$E$3,2,)</f>
        <v>0</v>
      </c>
      <c r="C987">
        <f>IF('Insurance Main Data'!E987="yes",0,IF('Insurance Main Data'!E987="no",1,))</f>
        <v>1</v>
      </c>
    </row>
    <row r="988" spans="1:3" x14ac:dyDescent="0.25">
      <c r="A988">
        <f>IF('Insurance Main Data'!F988="southeast",0,IF('Insurance Main Data'!F988="southwest",1,IF('Insurance Main Data'!F988="northwest",2,IF('Insurance Main Data'!F988="northeast",3,))))</f>
        <v>2</v>
      </c>
      <c r="B988">
        <f>VLOOKUP('Insurance Main Data'!B988,$D$2:$E$3,2,)</f>
        <v>1</v>
      </c>
      <c r="C988">
        <f>IF('Insurance Main Data'!E988="yes",0,IF('Insurance Main Data'!E988="no",1,))</f>
        <v>1</v>
      </c>
    </row>
    <row r="989" spans="1:3" x14ac:dyDescent="0.25">
      <c r="A989">
        <f>IF('Insurance Main Data'!F989="southeast",0,IF('Insurance Main Data'!F989="southwest",1,IF('Insurance Main Data'!F989="northwest",2,IF('Insurance Main Data'!F989="northeast",3,))))</f>
        <v>2</v>
      </c>
      <c r="B989">
        <f>VLOOKUP('Insurance Main Data'!B989,$D$2:$E$3,2,)</f>
        <v>0</v>
      </c>
      <c r="C989">
        <f>IF('Insurance Main Data'!E989="yes",0,IF('Insurance Main Data'!E989="no",1,))</f>
        <v>1</v>
      </c>
    </row>
    <row r="990" spans="1:3" x14ac:dyDescent="0.25">
      <c r="A990">
        <f>IF('Insurance Main Data'!F990="southeast",0,IF('Insurance Main Data'!F990="southwest",1,IF('Insurance Main Data'!F990="northwest",2,IF('Insurance Main Data'!F990="northeast",3,))))</f>
        <v>3</v>
      </c>
      <c r="B990">
        <f>VLOOKUP('Insurance Main Data'!B990,$D$2:$E$3,2,)</f>
        <v>1</v>
      </c>
      <c r="C990">
        <f>IF('Insurance Main Data'!E990="yes",0,IF('Insurance Main Data'!E990="no",1,))</f>
        <v>1</v>
      </c>
    </row>
    <row r="991" spans="1:3" x14ac:dyDescent="0.25">
      <c r="A991">
        <f>IF('Insurance Main Data'!F991="southeast",0,IF('Insurance Main Data'!F991="southwest",1,IF('Insurance Main Data'!F991="northwest",2,IF('Insurance Main Data'!F991="northeast",3,))))</f>
        <v>3</v>
      </c>
      <c r="B991">
        <f>VLOOKUP('Insurance Main Data'!B991,$D$2:$E$3,2,)</f>
        <v>0</v>
      </c>
      <c r="C991">
        <f>IF('Insurance Main Data'!E991="yes",0,IF('Insurance Main Data'!E991="no",1,))</f>
        <v>0</v>
      </c>
    </row>
    <row r="992" spans="1:3" x14ac:dyDescent="0.25">
      <c r="A992">
        <f>IF('Insurance Main Data'!F992="southeast",0,IF('Insurance Main Data'!F992="southwest",1,IF('Insurance Main Data'!F992="northwest",2,IF('Insurance Main Data'!F992="northeast",3,))))</f>
        <v>1</v>
      </c>
      <c r="B992">
        <f>VLOOKUP('Insurance Main Data'!B992,$D$2:$E$3,2,)</f>
        <v>0</v>
      </c>
      <c r="C992">
        <f>IF('Insurance Main Data'!E992="yes",0,IF('Insurance Main Data'!E992="no",1,))</f>
        <v>1</v>
      </c>
    </row>
    <row r="993" spans="1:3" x14ac:dyDescent="0.25">
      <c r="A993">
        <f>IF('Insurance Main Data'!F993="southeast",0,IF('Insurance Main Data'!F993="southwest",1,IF('Insurance Main Data'!F993="northwest",2,IF('Insurance Main Data'!F993="northeast",3,))))</f>
        <v>3</v>
      </c>
      <c r="B993">
        <f>VLOOKUP('Insurance Main Data'!B993,$D$2:$E$3,2,)</f>
        <v>0</v>
      </c>
      <c r="C993">
        <f>IF('Insurance Main Data'!E993="yes",0,IF('Insurance Main Data'!E993="no",1,))</f>
        <v>1</v>
      </c>
    </row>
    <row r="994" spans="1:3" x14ac:dyDescent="0.25">
      <c r="A994">
        <f>IF('Insurance Main Data'!F994="southeast",0,IF('Insurance Main Data'!F994="southwest",1,IF('Insurance Main Data'!F994="northwest",2,IF('Insurance Main Data'!F994="northeast",3,))))</f>
        <v>1</v>
      </c>
      <c r="B994">
        <f>VLOOKUP('Insurance Main Data'!B994,$D$2:$E$3,2,)</f>
        <v>0</v>
      </c>
      <c r="C994">
        <f>IF('Insurance Main Data'!E994="yes",0,IF('Insurance Main Data'!E994="no",1,))</f>
        <v>1</v>
      </c>
    </row>
    <row r="995" spans="1:3" x14ac:dyDescent="0.25">
      <c r="A995">
        <f>IF('Insurance Main Data'!F995="southeast",0,IF('Insurance Main Data'!F995="southwest",1,IF('Insurance Main Data'!F995="northwest",2,IF('Insurance Main Data'!F995="northeast",3,))))</f>
        <v>0</v>
      </c>
      <c r="B995">
        <f>VLOOKUP('Insurance Main Data'!B995,$D$2:$E$3,2,)</f>
        <v>1</v>
      </c>
      <c r="C995">
        <f>IF('Insurance Main Data'!E995="yes",0,IF('Insurance Main Data'!E995="no",1,))</f>
        <v>1</v>
      </c>
    </row>
    <row r="996" spans="1:3" x14ac:dyDescent="0.25">
      <c r="A996">
        <f>IF('Insurance Main Data'!F996="southeast",0,IF('Insurance Main Data'!F996="southwest",1,IF('Insurance Main Data'!F996="northwest",2,IF('Insurance Main Data'!F996="northeast",3,))))</f>
        <v>2</v>
      </c>
      <c r="B996">
        <f>VLOOKUP('Insurance Main Data'!B996,$D$2:$E$3,2,)</f>
        <v>0</v>
      </c>
      <c r="C996">
        <f>IF('Insurance Main Data'!E996="yes",0,IF('Insurance Main Data'!E996="no",1,))</f>
        <v>0</v>
      </c>
    </row>
    <row r="997" spans="1:3" x14ac:dyDescent="0.25">
      <c r="A997">
        <f>IF('Insurance Main Data'!F997="southeast",0,IF('Insurance Main Data'!F997="southwest",1,IF('Insurance Main Data'!F997="northwest",2,IF('Insurance Main Data'!F997="northeast",3,))))</f>
        <v>3</v>
      </c>
      <c r="B997">
        <f>VLOOKUP('Insurance Main Data'!B997,$D$2:$E$3,2,)</f>
        <v>0</v>
      </c>
      <c r="C997">
        <f>IF('Insurance Main Data'!E997="yes",0,IF('Insurance Main Data'!E997="no",1,))</f>
        <v>1</v>
      </c>
    </row>
    <row r="998" spans="1:3" x14ac:dyDescent="0.25">
      <c r="A998">
        <f>IF('Insurance Main Data'!F998="southeast",0,IF('Insurance Main Data'!F998="southwest",1,IF('Insurance Main Data'!F998="northwest",2,IF('Insurance Main Data'!F998="northeast",3,))))</f>
        <v>1</v>
      </c>
      <c r="B998">
        <f>VLOOKUP('Insurance Main Data'!B998,$D$2:$E$3,2,)</f>
        <v>0</v>
      </c>
      <c r="C998">
        <f>IF('Insurance Main Data'!E998="yes",0,IF('Insurance Main Data'!E998="no",1,))</f>
        <v>1</v>
      </c>
    </row>
    <row r="999" spans="1:3" x14ac:dyDescent="0.25">
      <c r="A999">
        <f>IF('Insurance Main Data'!F999="southeast",0,IF('Insurance Main Data'!F999="southwest",1,IF('Insurance Main Data'!F999="northwest",2,IF('Insurance Main Data'!F999="northeast",3,))))</f>
        <v>0</v>
      </c>
      <c r="B999">
        <f>VLOOKUP('Insurance Main Data'!B999,$D$2:$E$3,2,)</f>
        <v>0</v>
      </c>
      <c r="C999">
        <f>IF('Insurance Main Data'!E999="yes",0,IF('Insurance Main Data'!E999="no",1,))</f>
        <v>1</v>
      </c>
    </row>
    <row r="1000" spans="1:3" x14ac:dyDescent="0.25">
      <c r="A1000">
        <f>IF('Insurance Main Data'!F1000="southeast",0,IF('Insurance Main Data'!F1000="southwest",1,IF('Insurance Main Data'!F1000="northwest",2,IF('Insurance Main Data'!F1000="northeast",3,))))</f>
        <v>3</v>
      </c>
      <c r="B1000">
        <f>VLOOKUP('Insurance Main Data'!B1000,$D$2:$E$3,2,)</f>
        <v>0</v>
      </c>
      <c r="C1000">
        <f>IF('Insurance Main Data'!E1000="yes",0,IF('Insurance Main Data'!E1000="no",1,))</f>
        <v>1</v>
      </c>
    </row>
    <row r="1001" spans="1:3" x14ac:dyDescent="0.25">
      <c r="A1001">
        <f>IF('Insurance Main Data'!F1001="southeast",0,IF('Insurance Main Data'!F1001="southwest",1,IF('Insurance Main Data'!F1001="northwest",2,IF('Insurance Main Data'!F1001="northeast",3,))))</f>
        <v>2</v>
      </c>
      <c r="B1001">
        <f>VLOOKUP('Insurance Main Data'!B1001,$D$2:$E$3,2,)</f>
        <v>0</v>
      </c>
      <c r="C1001">
        <f>IF('Insurance Main Data'!E1001="yes",0,IF('Insurance Main Data'!E1001="no",1,))</f>
        <v>1</v>
      </c>
    </row>
    <row r="1002" spans="1:3" x14ac:dyDescent="0.25">
      <c r="A1002">
        <f>IF('Insurance Main Data'!F1002="southeast",0,IF('Insurance Main Data'!F1002="southwest",1,IF('Insurance Main Data'!F1002="northwest",2,IF('Insurance Main Data'!F1002="northeast",3,))))</f>
        <v>2</v>
      </c>
      <c r="B1002">
        <f>VLOOKUP('Insurance Main Data'!B1002,$D$2:$E$3,2,)</f>
        <v>1</v>
      </c>
      <c r="C1002">
        <f>IF('Insurance Main Data'!E1002="yes",0,IF('Insurance Main Data'!E1002="no",1,))</f>
        <v>0</v>
      </c>
    </row>
    <row r="1003" spans="1:3" x14ac:dyDescent="0.25">
      <c r="A1003">
        <f>IF('Insurance Main Data'!F1003="southeast",0,IF('Insurance Main Data'!F1003="southwest",1,IF('Insurance Main Data'!F1003="northwest",2,IF('Insurance Main Data'!F1003="northeast",3,))))</f>
        <v>1</v>
      </c>
      <c r="B1003">
        <f>VLOOKUP('Insurance Main Data'!B1003,$D$2:$E$3,2,)</f>
        <v>1</v>
      </c>
      <c r="C1003">
        <f>IF('Insurance Main Data'!E1003="yes",0,IF('Insurance Main Data'!E1003="no",1,))</f>
        <v>0</v>
      </c>
    </row>
    <row r="1004" spans="1:3" x14ac:dyDescent="0.25">
      <c r="A1004">
        <f>IF('Insurance Main Data'!F1004="southeast",0,IF('Insurance Main Data'!F1004="southwest",1,IF('Insurance Main Data'!F1004="northwest",2,IF('Insurance Main Data'!F1004="northeast",3,))))</f>
        <v>1</v>
      </c>
      <c r="B1004">
        <f>VLOOKUP('Insurance Main Data'!B1004,$D$2:$E$3,2,)</f>
        <v>1</v>
      </c>
      <c r="C1004">
        <f>IF('Insurance Main Data'!E1004="yes",0,IF('Insurance Main Data'!E1004="no",1,))</f>
        <v>1</v>
      </c>
    </row>
    <row r="1005" spans="1:3" x14ac:dyDescent="0.25">
      <c r="A1005">
        <f>IF('Insurance Main Data'!F1005="southeast",0,IF('Insurance Main Data'!F1005="southwest",1,IF('Insurance Main Data'!F1005="northwest",2,IF('Insurance Main Data'!F1005="northeast",3,))))</f>
        <v>1</v>
      </c>
      <c r="B1005">
        <f>VLOOKUP('Insurance Main Data'!B1005,$D$2:$E$3,2,)</f>
        <v>1</v>
      </c>
      <c r="C1005">
        <f>IF('Insurance Main Data'!E1005="yes",0,IF('Insurance Main Data'!E1005="no",1,))</f>
        <v>1</v>
      </c>
    </row>
    <row r="1006" spans="1:3" x14ac:dyDescent="0.25">
      <c r="A1006">
        <f>IF('Insurance Main Data'!F1006="southeast",0,IF('Insurance Main Data'!F1006="southwest",1,IF('Insurance Main Data'!F1006="northwest",2,IF('Insurance Main Data'!F1006="northeast",3,))))</f>
        <v>3</v>
      </c>
      <c r="B1006">
        <f>VLOOKUP('Insurance Main Data'!B1006,$D$2:$E$3,2,)</f>
        <v>1</v>
      </c>
      <c r="C1006">
        <f>IF('Insurance Main Data'!E1006="yes",0,IF('Insurance Main Data'!E1006="no",1,))</f>
        <v>1</v>
      </c>
    </row>
    <row r="1007" spans="1:3" x14ac:dyDescent="0.25">
      <c r="A1007">
        <f>IF('Insurance Main Data'!F1007="southeast",0,IF('Insurance Main Data'!F1007="southwest",1,IF('Insurance Main Data'!F1007="northwest",2,IF('Insurance Main Data'!F1007="northeast",3,))))</f>
        <v>2</v>
      </c>
      <c r="B1007">
        <f>VLOOKUP('Insurance Main Data'!B1007,$D$2:$E$3,2,)</f>
        <v>1</v>
      </c>
      <c r="C1007">
        <f>IF('Insurance Main Data'!E1007="yes",0,IF('Insurance Main Data'!E1007="no",1,))</f>
        <v>1</v>
      </c>
    </row>
    <row r="1008" spans="1:3" x14ac:dyDescent="0.25">
      <c r="A1008">
        <f>IF('Insurance Main Data'!F1008="southeast",0,IF('Insurance Main Data'!F1008="southwest",1,IF('Insurance Main Data'!F1008="northwest",2,IF('Insurance Main Data'!F1008="northeast",3,))))</f>
        <v>3</v>
      </c>
      <c r="B1008">
        <f>VLOOKUP('Insurance Main Data'!B1008,$D$2:$E$3,2,)</f>
        <v>1</v>
      </c>
      <c r="C1008">
        <f>IF('Insurance Main Data'!E1008="yes",0,IF('Insurance Main Data'!E1008="no",1,))</f>
        <v>1</v>
      </c>
    </row>
    <row r="1009" spans="1:3" x14ac:dyDescent="0.25">
      <c r="A1009">
        <f>IF('Insurance Main Data'!F1009="southeast",0,IF('Insurance Main Data'!F1009="southwest",1,IF('Insurance Main Data'!F1009="northwest",2,IF('Insurance Main Data'!F1009="northeast",3,))))</f>
        <v>2</v>
      </c>
      <c r="B1009">
        <f>VLOOKUP('Insurance Main Data'!B1009,$D$2:$E$3,2,)</f>
        <v>1</v>
      </c>
      <c r="C1009">
        <f>IF('Insurance Main Data'!E1009="yes",0,IF('Insurance Main Data'!E1009="no",1,))</f>
        <v>0</v>
      </c>
    </row>
    <row r="1010" spans="1:3" x14ac:dyDescent="0.25">
      <c r="A1010">
        <f>IF('Insurance Main Data'!F1010="southeast",0,IF('Insurance Main Data'!F1010="southwest",1,IF('Insurance Main Data'!F1010="northwest",2,IF('Insurance Main Data'!F1010="northeast",3,))))</f>
        <v>3</v>
      </c>
      <c r="B1010">
        <f>VLOOKUP('Insurance Main Data'!B1010,$D$2:$E$3,2,)</f>
        <v>1</v>
      </c>
      <c r="C1010">
        <f>IF('Insurance Main Data'!E1010="yes",0,IF('Insurance Main Data'!E1010="no",1,))</f>
        <v>1</v>
      </c>
    </row>
    <row r="1011" spans="1:3" x14ac:dyDescent="0.25">
      <c r="A1011">
        <f>IF('Insurance Main Data'!F1011="southeast",0,IF('Insurance Main Data'!F1011="southwest",1,IF('Insurance Main Data'!F1011="northwest",2,IF('Insurance Main Data'!F1011="northeast",3,))))</f>
        <v>3</v>
      </c>
      <c r="B1011">
        <f>VLOOKUP('Insurance Main Data'!B1011,$D$2:$E$3,2,)</f>
        <v>1</v>
      </c>
      <c r="C1011">
        <f>IF('Insurance Main Data'!E1011="yes",0,IF('Insurance Main Data'!E1011="no",1,))</f>
        <v>1</v>
      </c>
    </row>
    <row r="1012" spans="1:3" x14ac:dyDescent="0.25">
      <c r="A1012">
        <f>IF('Insurance Main Data'!F1012="southeast",0,IF('Insurance Main Data'!F1012="southwest",1,IF('Insurance Main Data'!F1012="northwest",2,IF('Insurance Main Data'!F1012="northeast",3,))))</f>
        <v>1</v>
      </c>
      <c r="B1012">
        <f>VLOOKUP('Insurance Main Data'!B1012,$D$2:$E$3,2,)</f>
        <v>0</v>
      </c>
      <c r="C1012">
        <f>IF('Insurance Main Data'!E1012="yes",0,IF('Insurance Main Data'!E1012="no",1,))</f>
        <v>1</v>
      </c>
    </row>
    <row r="1013" spans="1:3" x14ac:dyDescent="0.25">
      <c r="A1013">
        <f>IF('Insurance Main Data'!F1013="southeast",0,IF('Insurance Main Data'!F1013="southwest",1,IF('Insurance Main Data'!F1013="northwest",2,IF('Insurance Main Data'!F1013="northeast",3,))))</f>
        <v>0</v>
      </c>
      <c r="B1013">
        <f>VLOOKUP('Insurance Main Data'!B1013,$D$2:$E$3,2,)</f>
        <v>1</v>
      </c>
      <c r="C1013">
        <f>IF('Insurance Main Data'!E1013="yes",0,IF('Insurance Main Data'!E1013="no",1,))</f>
        <v>0</v>
      </c>
    </row>
    <row r="1014" spans="1:3" x14ac:dyDescent="0.25">
      <c r="A1014">
        <f>IF('Insurance Main Data'!F1014="southeast",0,IF('Insurance Main Data'!F1014="southwest",1,IF('Insurance Main Data'!F1014="northwest",2,IF('Insurance Main Data'!F1014="northeast",3,))))</f>
        <v>0</v>
      </c>
      <c r="B1014">
        <f>VLOOKUP('Insurance Main Data'!B1014,$D$2:$E$3,2,)</f>
        <v>0</v>
      </c>
      <c r="C1014">
        <f>IF('Insurance Main Data'!E1014="yes",0,IF('Insurance Main Data'!E1014="no",1,))</f>
        <v>1</v>
      </c>
    </row>
    <row r="1015" spans="1:3" x14ac:dyDescent="0.25">
      <c r="A1015">
        <f>IF('Insurance Main Data'!F1015="southeast",0,IF('Insurance Main Data'!F1015="southwest",1,IF('Insurance Main Data'!F1015="northwest",2,IF('Insurance Main Data'!F1015="northeast",3,))))</f>
        <v>2</v>
      </c>
      <c r="B1015">
        <f>VLOOKUP('Insurance Main Data'!B1015,$D$2:$E$3,2,)</f>
        <v>1</v>
      </c>
      <c r="C1015">
        <f>IF('Insurance Main Data'!E1015="yes",0,IF('Insurance Main Data'!E1015="no",1,))</f>
        <v>1</v>
      </c>
    </row>
    <row r="1016" spans="1:3" x14ac:dyDescent="0.25">
      <c r="A1016">
        <f>IF('Insurance Main Data'!F1016="southeast",0,IF('Insurance Main Data'!F1016="southwest",1,IF('Insurance Main Data'!F1016="northwest",2,IF('Insurance Main Data'!F1016="northeast",3,))))</f>
        <v>1</v>
      </c>
      <c r="B1016">
        <f>VLOOKUP('Insurance Main Data'!B1016,$D$2:$E$3,2,)</f>
        <v>0</v>
      </c>
      <c r="C1016">
        <f>IF('Insurance Main Data'!E1016="yes",0,IF('Insurance Main Data'!E1016="no",1,))</f>
        <v>1</v>
      </c>
    </row>
    <row r="1017" spans="1:3" x14ac:dyDescent="0.25">
      <c r="A1017">
        <f>IF('Insurance Main Data'!F1017="southeast",0,IF('Insurance Main Data'!F1017="southwest",1,IF('Insurance Main Data'!F1017="northwest",2,IF('Insurance Main Data'!F1017="northeast",3,))))</f>
        <v>2</v>
      </c>
      <c r="B1017">
        <f>VLOOKUP('Insurance Main Data'!B1017,$D$2:$E$3,2,)</f>
        <v>1</v>
      </c>
      <c r="C1017">
        <f>IF('Insurance Main Data'!E1017="yes",0,IF('Insurance Main Data'!E1017="no",1,))</f>
        <v>1</v>
      </c>
    </row>
    <row r="1018" spans="1:3" x14ac:dyDescent="0.25">
      <c r="A1018">
        <f>IF('Insurance Main Data'!F1018="southeast",0,IF('Insurance Main Data'!F1018="southwest",1,IF('Insurance Main Data'!F1018="northwest",2,IF('Insurance Main Data'!F1018="northeast",3,))))</f>
        <v>2</v>
      </c>
      <c r="B1018">
        <f>VLOOKUP('Insurance Main Data'!B1018,$D$2:$E$3,2,)</f>
        <v>0</v>
      </c>
      <c r="C1018">
        <f>IF('Insurance Main Data'!E1018="yes",0,IF('Insurance Main Data'!E1018="no",1,))</f>
        <v>1</v>
      </c>
    </row>
    <row r="1019" spans="1:3" x14ac:dyDescent="0.25">
      <c r="A1019">
        <f>IF('Insurance Main Data'!F1019="southeast",0,IF('Insurance Main Data'!F1019="southwest",1,IF('Insurance Main Data'!F1019="northwest",2,IF('Insurance Main Data'!F1019="northeast",3,))))</f>
        <v>1</v>
      </c>
      <c r="B1019">
        <f>VLOOKUP('Insurance Main Data'!B1019,$D$2:$E$3,2,)</f>
        <v>0</v>
      </c>
      <c r="C1019">
        <f>IF('Insurance Main Data'!E1019="yes",0,IF('Insurance Main Data'!E1019="no",1,))</f>
        <v>1</v>
      </c>
    </row>
    <row r="1020" spans="1:3" x14ac:dyDescent="0.25">
      <c r="A1020">
        <f>IF('Insurance Main Data'!F1020="southeast",0,IF('Insurance Main Data'!F1020="southwest",1,IF('Insurance Main Data'!F1020="northwest",2,IF('Insurance Main Data'!F1020="northeast",3,))))</f>
        <v>2</v>
      </c>
      <c r="B1020">
        <f>VLOOKUP('Insurance Main Data'!B1020,$D$2:$E$3,2,)</f>
        <v>0</v>
      </c>
      <c r="C1020">
        <f>IF('Insurance Main Data'!E1020="yes",0,IF('Insurance Main Data'!E1020="no",1,))</f>
        <v>1</v>
      </c>
    </row>
    <row r="1021" spans="1:3" x14ac:dyDescent="0.25">
      <c r="A1021">
        <f>IF('Insurance Main Data'!F1021="southeast",0,IF('Insurance Main Data'!F1021="southwest",1,IF('Insurance Main Data'!F1021="northwest",2,IF('Insurance Main Data'!F1021="northeast",3,))))</f>
        <v>2</v>
      </c>
      <c r="B1021">
        <f>VLOOKUP('Insurance Main Data'!B1021,$D$2:$E$3,2,)</f>
        <v>0</v>
      </c>
      <c r="C1021">
        <f>IF('Insurance Main Data'!E1021="yes",0,IF('Insurance Main Data'!E1021="no",1,))</f>
        <v>1</v>
      </c>
    </row>
    <row r="1022" spans="1:3" x14ac:dyDescent="0.25">
      <c r="A1022">
        <f>IF('Insurance Main Data'!F1022="southeast",0,IF('Insurance Main Data'!F1022="southwest",1,IF('Insurance Main Data'!F1022="northwest",2,IF('Insurance Main Data'!F1022="northeast",3,))))</f>
        <v>1</v>
      </c>
      <c r="B1022">
        <f>VLOOKUP('Insurance Main Data'!B1022,$D$2:$E$3,2,)</f>
        <v>1</v>
      </c>
      <c r="C1022">
        <f>IF('Insurance Main Data'!E1022="yes",0,IF('Insurance Main Data'!E1022="no",1,))</f>
        <v>1</v>
      </c>
    </row>
    <row r="1023" spans="1:3" x14ac:dyDescent="0.25">
      <c r="A1023">
        <f>IF('Insurance Main Data'!F1023="southeast",0,IF('Insurance Main Data'!F1023="southwest",1,IF('Insurance Main Data'!F1023="northwest",2,IF('Insurance Main Data'!F1023="northeast",3,))))</f>
        <v>0</v>
      </c>
      <c r="B1023">
        <f>VLOOKUP('Insurance Main Data'!B1023,$D$2:$E$3,2,)</f>
        <v>0</v>
      </c>
      <c r="C1023">
        <f>IF('Insurance Main Data'!E1023="yes",0,IF('Insurance Main Data'!E1023="no",1,))</f>
        <v>0</v>
      </c>
    </row>
    <row r="1024" spans="1:3" x14ac:dyDescent="0.25">
      <c r="A1024">
        <f>IF('Insurance Main Data'!F1024="southeast",0,IF('Insurance Main Data'!F1024="southwest",1,IF('Insurance Main Data'!F1024="northwest",2,IF('Insurance Main Data'!F1024="northeast",3,))))</f>
        <v>0</v>
      </c>
      <c r="B1024">
        <f>VLOOKUP('Insurance Main Data'!B1024,$D$2:$E$3,2,)</f>
        <v>1</v>
      </c>
      <c r="C1024">
        <f>IF('Insurance Main Data'!E1024="yes",0,IF('Insurance Main Data'!E1024="no",1,))</f>
        <v>0</v>
      </c>
    </row>
    <row r="1025" spans="1:3" x14ac:dyDescent="0.25">
      <c r="A1025">
        <f>IF('Insurance Main Data'!F1025="southeast",0,IF('Insurance Main Data'!F1025="southwest",1,IF('Insurance Main Data'!F1025="northwest",2,IF('Insurance Main Data'!F1025="northeast",3,))))</f>
        <v>0</v>
      </c>
      <c r="B1025">
        <f>VLOOKUP('Insurance Main Data'!B1025,$D$2:$E$3,2,)</f>
        <v>1</v>
      </c>
      <c r="C1025">
        <f>IF('Insurance Main Data'!E1025="yes",0,IF('Insurance Main Data'!E1025="no",1,))</f>
        <v>1</v>
      </c>
    </row>
    <row r="1026" spans="1:3" x14ac:dyDescent="0.25">
      <c r="A1026">
        <f>IF('Insurance Main Data'!F1026="southeast",0,IF('Insurance Main Data'!F1026="southwest",1,IF('Insurance Main Data'!F1026="northwest",2,IF('Insurance Main Data'!F1026="northeast",3,))))</f>
        <v>0</v>
      </c>
      <c r="B1026">
        <f>VLOOKUP('Insurance Main Data'!B1026,$D$2:$E$3,2,)</f>
        <v>0</v>
      </c>
      <c r="C1026">
        <f>IF('Insurance Main Data'!E1026="yes",0,IF('Insurance Main Data'!E1026="no",1,))</f>
        <v>1</v>
      </c>
    </row>
    <row r="1027" spans="1:3" x14ac:dyDescent="0.25">
      <c r="A1027">
        <f>IF('Insurance Main Data'!F1027="southeast",0,IF('Insurance Main Data'!F1027="southwest",1,IF('Insurance Main Data'!F1027="northwest",2,IF('Insurance Main Data'!F1027="northeast",3,))))</f>
        <v>1</v>
      </c>
      <c r="B1027">
        <f>VLOOKUP('Insurance Main Data'!B1027,$D$2:$E$3,2,)</f>
        <v>0</v>
      </c>
      <c r="C1027">
        <f>IF('Insurance Main Data'!E1027="yes",0,IF('Insurance Main Data'!E1027="no",1,))</f>
        <v>1</v>
      </c>
    </row>
    <row r="1028" spans="1:3" x14ac:dyDescent="0.25">
      <c r="A1028">
        <f>IF('Insurance Main Data'!F1028="southeast",0,IF('Insurance Main Data'!F1028="southwest",1,IF('Insurance Main Data'!F1028="northwest",2,IF('Insurance Main Data'!F1028="northeast",3,))))</f>
        <v>2</v>
      </c>
      <c r="B1028">
        <f>VLOOKUP('Insurance Main Data'!B1028,$D$2:$E$3,2,)</f>
        <v>1</v>
      </c>
      <c r="C1028">
        <f>IF('Insurance Main Data'!E1028="yes",0,IF('Insurance Main Data'!E1028="no",1,))</f>
        <v>0</v>
      </c>
    </row>
    <row r="1029" spans="1:3" x14ac:dyDescent="0.25">
      <c r="A1029">
        <f>IF('Insurance Main Data'!F1029="southeast",0,IF('Insurance Main Data'!F1029="southwest",1,IF('Insurance Main Data'!F1029="northwest",2,IF('Insurance Main Data'!F1029="northeast",3,))))</f>
        <v>2</v>
      </c>
      <c r="B1029">
        <f>VLOOKUP('Insurance Main Data'!B1029,$D$2:$E$3,2,)</f>
        <v>1</v>
      </c>
      <c r="C1029">
        <f>IF('Insurance Main Data'!E1029="yes",0,IF('Insurance Main Data'!E1029="no",1,))</f>
        <v>1</v>
      </c>
    </row>
    <row r="1030" spans="1:3" x14ac:dyDescent="0.25">
      <c r="A1030">
        <f>IF('Insurance Main Data'!F1030="southeast",0,IF('Insurance Main Data'!F1030="southwest",1,IF('Insurance Main Data'!F1030="northwest",2,IF('Insurance Main Data'!F1030="northeast",3,))))</f>
        <v>1</v>
      </c>
      <c r="B1030">
        <f>VLOOKUP('Insurance Main Data'!B1030,$D$2:$E$3,2,)</f>
        <v>1</v>
      </c>
      <c r="C1030">
        <f>IF('Insurance Main Data'!E1030="yes",0,IF('Insurance Main Data'!E1030="no",1,))</f>
        <v>1</v>
      </c>
    </row>
    <row r="1031" spans="1:3" x14ac:dyDescent="0.25">
      <c r="A1031">
        <f>IF('Insurance Main Data'!F1031="southeast",0,IF('Insurance Main Data'!F1031="southwest",1,IF('Insurance Main Data'!F1031="northwest",2,IF('Insurance Main Data'!F1031="northeast",3,))))</f>
        <v>3</v>
      </c>
      <c r="B1031">
        <f>VLOOKUP('Insurance Main Data'!B1031,$D$2:$E$3,2,)</f>
        <v>0</v>
      </c>
      <c r="C1031">
        <f>IF('Insurance Main Data'!E1031="yes",0,IF('Insurance Main Data'!E1031="no",1,))</f>
        <v>1</v>
      </c>
    </row>
    <row r="1032" spans="1:3" x14ac:dyDescent="0.25">
      <c r="A1032">
        <f>IF('Insurance Main Data'!F1032="southeast",0,IF('Insurance Main Data'!F1032="southwest",1,IF('Insurance Main Data'!F1032="northwest",2,IF('Insurance Main Data'!F1032="northeast",3,))))</f>
        <v>2</v>
      </c>
      <c r="B1032">
        <f>VLOOKUP('Insurance Main Data'!B1032,$D$2:$E$3,2,)</f>
        <v>0</v>
      </c>
      <c r="C1032">
        <f>IF('Insurance Main Data'!E1032="yes",0,IF('Insurance Main Data'!E1032="no",1,))</f>
        <v>0</v>
      </c>
    </row>
    <row r="1033" spans="1:3" x14ac:dyDescent="0.25">
      <c r="A1033">
        <f>IF('Insurance Main Data'!F1033="southeast",0,IF('Insurance Main Data'!F1033="southwest",1,IF('Insurance Main Data'!F1033="northwest",2,IF('Insurance Main Data'!F1033="northeast",3,))))</f>
        <v>0</v>
      </c>
      <c r="B1033">
        <f>VLOOKUP('Insurance Main Data'!B1033,$D$2:$E$3,2,)</f>
        <v>0</v>
      </c>
      <c r="C1033">
        <f>IF('Insurance Main Data'!E1033="yes",0,IF('Insurance Main Data'!E1033="no",1,))</f>
        <v>0</v>
      </c>
    </row>
    <row r="1034" spans="1:3" x14ac:dyDescent="0.25">
      <c r="A1034">
        <f>IF('Insurance Main Data'!F1034="southeast",0,IF('Insurance Main Data'!F1034="southwest",1,IF('Insurance Main Data'!F1034="northwest",2,IF('Insurance Main Data'!F1034="northeast",3,))))</f>
        <v>3</v>
      </c>
      <c r="B1034">
        <f>VLOOKUP('Insurance Main Data'!B1034,$D$2:$E$3,2,)</f>
        <v>0</v>
      </c>
      <c r="C1034">
        <f>IF('Insurance Main Data'!E1034="yes",0,IF('Insurance Main Data'!E1034="no",1,))</f>
        <v>1</v>
      </c>
    </row>
    <row r="1035" spans="1:3" x14ac:dyDescent="0.25">
      <c r="A1035">
        <f>IF('Insurance Main Data'!F1035="southeast",0,IF('Insurance Main Data'!F1035="southwest",1,IF('Insurance Main Data'!F1035="northwest",2,IF('Insurance Main Data'!F1035="northeast",3,))))</f>
        <v>3</v>
      </c>
      <c r="B1035">
        <f>VLOOKUP('Insurance Main Data'!B1035,$D$2:$E$3,2,)</f>
        <v>1</v>
      </c>
      <c r="C1035">
        <f>IF('Insurance Main Data'!E1035="yes",0,IF('Insurance Main Data'!E1035="no",1,))</f>
        <v>0</v>
      </c>
    </row>
    <row r="1036" spans="1:3" x14ac:dyDescent="0.25">
      <c r="A1036">
        <f>IF('Insurance Main Data'!F1036="southeast",0,IF('Insurance Main Data'!F1036="southwest",1,IF('Insurance Main Data'!F1036="northwest",2,IF('Insurance Main Data'!F1036="northeast",3,))))</f>
        <v>2</v>
      </c>
      <c r="B1036">
        <f>VLOOKUP('Insurance Main Data'!B1036,$D$2:$E$3,2,)</f>
        <v>1</v>
      </c>
      <c r="C1036">
        <f>IF('Insurance Main Data'!E1036="yes",0,IF('Insurance Main Data'!E1036="no",1,))</f>
        <v>1</v>
      </c>
    </row>
    <row r="1037" spans="1:3" x14ac:dyDescent="0.25">
      <c r="A1037">
        <f>IF('Insurance Main Data'!F1037="southeast",0,IF('Insurance Main Data'!F1037="southwest",1,IF('Insurance Main Data'!F1037="northwest",2,IF('Insurance Main Data'!F1037="northeast",3,))))</f>
        <v>1</v>
      </c>
      <c r="B1037">
        <f>VLOOKUP('Insurance Main Data'!B1037,$D$2:$E$3,2,)</f>
        <v>0</v>
      </c>
      <c r="C1037">
        <f>IF('Insurance Main Data'!E1037="yes",0,IF('Insurance Main Data'!E1037="no",1,))</f>
        <v>1</v>
      </c>
    </row>
    <row r="1038" spans="1:3" x14ac:dyDescent="0.25">
      <c r="A1038">
        <f>IF('Insurance Main Data'!F1038="southeast",0,IF('Insurance Main Data'!F1038="southwest",1,IF('Insurance Main Data'!F1038="northwest",2,IF('Insurance Main Data'!F1038="northeast",3,))))</f>
        <v>0</v>
      </c>
      <c r="B1038">
        <f>VLOOKUP('Insurance Main Data'!B1038,$D$2:$E$3,2,)</f>
        <v>1</v>
      </c>
      <c r="C1038">
        <f>IF('Insurance Main Data'!E1038="yes",0,IF('Insurance Main Data'!E1038="no",1,))</f>
        <v>0</v>
      </c>
    </row>
    <row r="1039" spans="1:3" x14ac:dyDescent="0.25">
      <c r="A1039">
        <f>IF('Insurance Main Data'!F1039="southeast",0,IF('Insurance Main Data'!F1039="southwest",1,IF('Insurance Main Data'!F1039="northwest",2,IF('Insurance Main Data'!F1039="northeast",3,))))</f>
        <v>2</v>
      </c>
      <c r="B1039">
        <f>VLOOKUP('Insurance Main Data'!B1039,$D$2:$E$3,2,)</f>
        <v>0</v>
      </c>
      <c r="C1039">
        <f>IF('Insurance Main Data'!E1039="yes",0,IF('Insurance Main Data'!E1039="no",1,))</f>
        <v>0</v>
      </c>
    </row>
    <row r="1040" spans="1:3" x14ac:dyDescent="0.25">
      <c r="A1040">
        <f>IF('Insurance Main Data'!F1040="southeast",0,IF('Insurance Main Data'!F1040="southwest",1,IF('Insurance Main Data'!F1040="northwest",2,IF('Insurance Main Data'!F1040="northeast",3,))))</f>
        <v>3</v>
      </c>
      <c r="B1040">
        <f>VLOOKUP('Insurance Main Data'!B1040,$D$2:$E$3,2,)</f>
        <v>1</v>
      </c>
      <c r="C1040">
        <f>IF('Insurance Main Data'!E1040="yes",0,IF('Insurance Main Data'!E1040="no",1,))</f>
        <v>1</v>
      </c>
    </row>
    <row r="1041" spans="1:3" x14ac:dyDescent="0.25">
      <c r="A1041">
        <f>IF('Insurance Main Data'!F1041="southeast",0,IF('Insurance Main Data'!F1041="southwest",1,IF('Insurance Main Data'!F1041="northwest",2,IF('Insurance Main Data'!F1041="northeast",3,))))</f>
        <v>2</v>
      </c>
      <c r="B1041">
        <f>VLOOKUP('Insurance Main Data'!B1041,$D$2:$E$3,2,)</f>
        <v>1</v>
      </c>
      <c r="C1041">
        <f>IF('Insurance Main Data'!E1041="yes",0,IF('Insurance Main Data'!E1041="no",1,))</f>
        <v>1</v>
      </c>
    </row>
    <row r="1042" spans="1:3" x14ac:dyDescent="0.25">
      <c r="A1042">
        <f>IF('Insurance Main Data'!F1042="southeast",0,IF('Insurance Main Data'!F1042="southwest",1,IF('Insurance Main Data'!F1042="northwest",2,IF('Insurance Main Data'!F1042="northeast",3,))))</f>
        <v>2</v>
      </c>
      <c r="B1042">
        <f>VLOOKUP('Insurance Main Data'!B1042,$D$2:$E$3,2,)</f>
        <v>0</v>
      </c>
      <c r="C1042">
        <f>IF('Insurance Main Data'!E1042="yes",0,IF('Insurance Main Data'!E1042="no",1,))</f>
        <v>0</v>
      </c>
    </row>
    <row r="1043" spans="1:3" x14ac:dyDescent="0.25">
      <c r="A1043">
        <f>IF('Insurance Main Data'!F1043="southeast",0,IF('Insurance Main Data'!F1043="southwest",1,IF('Insurance Main Data'!F1043="northwest",2,IF('Insurance Main Data'!F1043="northeast",3,))))</f>
        <v>3</v>
      </c>
      <c r="B1043">
        <f>VLOOKUP('Insurance Main Data'!B1043,$D$2:$E$3,2,)</f>
        <v>1</v>
      </c>
      <c r="C1043">
        <f>IF('Insurance Main Data'!E1043="yes",0,IF('Insurance Main Data'!E1043="no",1,))</f>
        <v>1</v>
      </c>
    </row>
    <row r="1044" spans="1:3" x14ac:dyDescent="0.25">
      <c r="A1044">
        <f>IF('Insurance Main Data'!F1044="southeast",0,IF('Insurance Main Data'!F1044="southwest",1,IF('Insurance Main Data'!F1044="northwest",2,IF('Insurance Main Data'!F1044="northeast",3,))))</f>
        <v>3</v>
      </c>
      <c r="B1044">
        <f>VLOOKUP('Insurance Main Data'!B1044,$D$2:$E$3,2,)</f>
        <v>1</v>
      </c>
      <c r="C1044">
        <f>IF('Insurance Main Data'!E1044="yes",0,IF('Insurance Main Data'!E1044="no",1,))</f>
        <v>0</v>
      </c>
    </row>
    <row r="1045" spans="1:3" x14ac:dyDescent="0.25">
      <c r="A1045">
        <f>IF('Insurance Main Data'!F1045="southeast",0,IF('Insurance Main Data'!F1045="southwest",1,IF('Insurance Main Data'!F1045="northwest",2,IF('Insurance Main Data'!F1045="northeast",3,))))</f>
        <v>1</v>
      </c>
      <c r="B1045">
        <f>VLOOKUP('Insurance Main Data'!B1045,$D$2:$E$3,2,)</f>
        <v>0</v>
      </c>
      <c r="C1045">
        <f>IF('Insurance Main Data'!E1045="yes",0,IF('Insurance Main Data'!E1045="no",1,))</f>
        <v>1</v>
      </c>
    </row>
    <row r="1046" spans="1:3" x14ac:dyDescent="0.25">
      <c r="A1046">
        <f>IF('Insurance Main Data'!F1046="southeast",0,IF('Insurance Main Data'!F1046="southwest",1,IF('Insurance Main Data'!F1046="northwest",2,IF('Insurance Main Data'!F1046="northeast",3,))))</f>
        <v>3</v>
      </c>
      <c r="B1046">
        <f>VLOOKUP('Insurance Main Data'!B1046,$D$2:$E$3,2,)</f>
        <v>1</v>
      </c>
      <c r="C1046">
        <f>IF('Insurance Main Data'!E1046="yes",0,IF('Insurance Main Data'!E1046="no",1,))</f>
        <v>1</v>
      </c>
    </row>
    <row r="1047" spans="1:3" x14ac:dyDescent="0.25">
      <c r="A1047">
        <f>IF('Insurance Main Data'!F1047="southeast",0,IF('Insurance Main Data'!F1047="southwest",1,IF('Insurance Main Data'!F1047="northwest",2,IF('Insurance Main Data'!F1047="northeast",3,))))</f>
        <v>2</v>
      </c>
      <c r="B1047">
        <f>VLOOKUP('Insurance Main Data'!B1047,$D$2:$E$3,2,)</f>
        <v>0</v>
      </c>
      <c r="C1047">
        <f>IF('Insurance Main Data'!E1047="yes",0,IF('Insurance Main Data'!E1047="no",1,))</f>
        <v>0</v>
      </c>
    </row>
    <row r="1048" spans="1:3" x14ac:dyDescent="0.25">
      <c r="A1048">
        <f>IF('Insurance Main Data'!F1048="southeast",0,IF('Insurance Main Data'!F1048="southwest",1,IF('Insurance Main Data'!F1048="northwest",2,IF('Insurance Main Data'!F1048="northeast",3,))))</f>
        <v>3</v>
      </c>
      <c r="B1048">
        <f>VLOOKUP('Insurance Main Data'!B1048,$D$2:$E$3,2,)</f>
        <v>0</v>
      </c>
      <c r="C1048">
        <f>IF('Insurance Main Data'!E1048="yes",0,IF('Insurance Main Data'!E1048="no",1,))</f>
        <v>1</v>
      </c>
    </row>
    <row r="1049" spans="1:3" x14ac:dyDescent="0.25">
      <c r="A1049">
        <f>IF('Insurance Main Data'!F1049="southeast",0,IF('Insurance Main Data'!F1049="southwest",1,IF('Insurance Main Data'!F1049="northwest",2,IF('Insurance Main Data'!F1049="northeast",3,))))</f>
        <v>0</v>
      </c>
      <c r="B1049">
        <f>VLOOKUP('Insurance Main Data'!B1049,$D$2:$E$3,2,)</f>
        <v>1</v>
      </c>
      <c r="C1049">
        <f>IF('Insurance Main Data'!E1049="yes",0,IF('Insurance Main Data'!E1049="no",1,))</f>
        <v>0</v>
      </c>
    </row>
    <row r="1050" spans="1:3" x14ac:dyDescent="0.25">
      <c r="A1050">
        <f>IF('Insurance Main Data'!F1050="southeast",0,IF('Insurance Main Data'!F1050="southwest",1,IF('Insurance Main Data'!F1050="northwest",2,IF('Insurance Main Data'!F1050="northeast",3,))))</f>
        <v>2</v>
      </c>
      <c r="B1050">
        <f>VLOOKUP('Insurance Main Data'!B1050,$D$2:$E$3,2,)</f>
        <v>0</v>
      </c>
      <c r="C1050">
        <f>IF('Insurance Main Data'!E1050="yes",0,IF('Insurance Main Data'!E1050="no",1,))</f>
        <v>1</v>
      </c>
    </row>
    <row r="1051" spans="1:3" x14ac:dyDescent="0.25">
      <c r="A1051">
        <f>IF('Insurance Main Data'!F1051="southeast",0,IF('Insurance Main Data'!F1051="southwest",1,IF('Insurance Main Data'!F1051="northwest",2,IF('Insurance Main Data'!F1051="northeast",3,))))</f>
        <v>1</v>
      </c>
      <c r="B1051">
        <f>VLOOKUP('Insurance Main Data'!B1051,$D$2:$E$3,2,)</f>
        <v>1</v>
      </c>
      <c r="C1051">
        <f>IF('Insurance Main Data'!E1051="yes",0,IF('Insurance Main Data'!E1051="no",1,))</f>
        <v>0</v>
      </c>
    </row>
    <row r="1052" spans="1:3" x14ac:dyDescent="0.25">
      <c r="A1052">
        <f>IF('Insurance Main Data'!F1052="southeast",0,IF('Insurance Main Data'!F1052="southwest",1,IF('Insurance Main Data'!F1052="northwest",2,IF('Insurance Main Data'!F1052="northeast",3,))))</f>
        <v>2</v>
      </c>
      <c r="B1052">
        <f>VLOOKUP('Insurance Main Data'!B1052,$D$2:$E$3,2,)</f>
        <v>0</v>
      </c>
      <c r="C1052">
        <f>IF('Insurance Main Data'!E1052="yes",0,IF('Insurance Main Data'!E1052="no",1,))</f>
        <v>1</v>
      </c>
    </row>
    <row r="1053" spans="1:3" x14ac:dyDescent="0.25">
      <c r="A1053">
        <f>IF('Insurance Main Data'!F1053="southeast",0,IF('Insurance Main Data'!F1053="southwest",1,IF('Insurance Main Data'!F1053="northwest",2,IF('Insurance Main Data'!F1053="northeast",3,))))</f>
        <v>3</v>
      </c>
      <c r="B1053">
        <f>VLOOKUP('Insurance Main Data'!B1053,$D$2:$E$3,2,)</f>
        <v>1</v>
      </c>
      <c r="C1053">
        <f>IF('Insurance Main Data'!E1053="yes",0,IF('Insurance Main Data'!E1053="no",1,))</f>
        <v>1</v>
      </c>
    </row>
    <row r="1054" spans="1:3" x14ac:dyDescent="0.25">
      <c r="A1054">
        <f>IF('Insurance Main Data'!F1054="southeast",0,IF('Insurance Main Data'!F1054="southwest",1,IF('Insurance Main Data'!F1054="northwest",2,IF('Insurance Main Data'!F1054="northeast",3,))))</f>
        <v>3</v>
      </c>
      <c r="B1054">
        <f>VLOOKUP('Insurance Main Data'!B1054,$D$2:$E$3,2,)</f>
        <v>1</v>
      </c>
      <c r="C1054">
        <f>IF('Insurance Main Data'!E1054="yes",0,IF('Insurance Main Data'!E1054="no",1,))</f>
        <v>1</v>
      </c>
    </row>
    <row r="1055" spans="1:3" x14ac:dyDescent="0.25">
      <c r="A1055">
        <f>IF('Insurance Main Data'!F1055="southeast",0,IF('Insurance Main Data'!F1055="southwest",1,IF('Insurance Main Data'!F1055="northwest",2,IF('Insurance Main Data'!F1055="northeast",3,))))</f>
        <v>1</v>
      </c>
      <c r="B1055">
        <f>VLOOKUP('Insurance Main Data'!B1055,$D$2:$E$3,2,)</f>
        <v>1</v>
      </c>
      <c r="C1055">
        <f>IF('Insurance Main Data'!E1055="yes",0,IF('Insurance Main Data'!E1055="no",1,))</f>
        <v>0</v>
      </c>
    </row>
    <row r="1056" spans="1:3" x14ac:dyDescent="0.25">
      <c r="A1056">
        <f>IF('Insurance Main Data'!F1056="southeast",0,IF('Insurance Main Data'!F1056="southwest",1,IF('Insurance Main Data'!F1056="northwest",2,IF('Insurance Main Data'!F1056="northeast",3,))))</f>
        <v>2</v>
      </c>
      <c r="B1056">
        <f>VLOOKUP('Insurance Main Data'!B1056,$D$2:$E$3,2,)</f>
        <v>0</v>
      </c>
      <c r="C1056">
        <f>IF('Insurance Main Data'!E1056="yes",0,IF('Insurance Main Data'!E1056="no",1,))</f>
        <v>1</v>
      </c>
    </row>
    <row r="1057" spans="1:3" x14ac:dyDescent="0.25">
      <c r="A1057">
        <f>IF('Insurance Main Data'!F1057="southeast",0,IF('Insurance Main Data'!F1057="southwest",1,IF('Insurance Main Data'!F1057="northwest",2,IF('Insurance Main Data'!F1057="northeast",3,))))</f>
        <v>2</v>
      </c>
      <c r="B1057">
        <f>VLOOKUP('Insurance Main Data'!B1057,$D$2:$E$3,2,)</f>
        <v>1</v>
      </c>
      <c r="C1057">
        <f>IF('Insurance Main Data'!E1057="yes",0,IF('Insurance Main Data'!E1057="no",1,))</f>
        <v>1</v>
      </c>
    </row>
    <row r="1058" spans="1:3" x14ac:dyDescent="0.25">
      <c r="A1058">
        <f>IF('Insurance Main Data'!F1058="southeast",0,IF('Insurance Main Data'!F1058="southwest",1,IF('Insurance Main Data'!F1058="northwest",2,IF('Insurance Main Data'!F1058="northeast",3,))))</f>
        <v>1</v>
      </c>
      <c r="B1058">
        <f>VLOOKUP('Insurance Main Data'!B1058,$D$2:$E$3,2,)</f>
        <v>0</v>
      </c>
      <c r="C1058">
        <f>IF('Insurance Main Data'!E1058="yes",0,IF('Insurance Main Data'!E1058="no",1,))</f>
        <v>1</v>
      </c>
    </row>
    <row r="1059" spans="1:3" x14ac:dyDescent="0.25">
      <c r="A1059">
        <f>IF('Insurance Main Data'!F1059="southeast",0,IF('Insurance Main Data'!F1059="southwest",1,IF('Insurance Main Data'!F1059="northwest",2,IF('Insurance Main Data'!F1059="northeast",3,))))</f>
        <v>0</v>
      </c>
      <c r="B1059">
        <f>VLOOKUP('Insurance Main Data'!B1059,$D$2:$E$3,2,)</f>
        <v>0</v>
      </c>
      <c r="C1059">
        <f>IF('Insurance Main Data'!E1059="yes",0,IF('Insurance Main Data'!E1059="no",1,))</f>
        <v>1</v>
      </c>
    </row>
    <row r="1060" spans="1:3" x14ac:dyDescent="0.25">
      <c r="A1060">
        <f>IF('Insurance Main Data'!F1060="southeast",0,IF('Insurance Main Data'!F1060="southwest",1,IF('Insurance Main Data'!F1060="northwest",2,IF('Insurance Main Data'!F1060="northeast",3,))))</f>
        <v>0</v>
      </c>
      <c r="B1060">
        <f>VLOOKUP('Insurance Main Data'!B1060,$D$2:$E$3,2,)</f>
        <v>0</v>
      </c>
      <c r="C1060">
        <f>IF('Insurance Main Data'!E1060="yes",0,IF('Insurance Main Data'!E1060="no",1,))</f>
        <v>1</v>
      </c>
    </row>
    <row r="1061" spans="1:3" x14ac:dyDescent="0.25">
      <c r="A1061">
        <f>IF('Insurance Main Data'!F1061="southeast",0,IF('Insurance Main Data'!F1061="southwest",1,IF('Insurance Main Data'!F1061="northwest",2,IF('Insurance Main Data'!F1061="northeast",3,))))</f>
        <v>2</v>
      </c>
      <c r="B1061">
        <f>VLOOKUP('Insurance Main Data'!B1061,$D$2:$E$3,2,)</f>
        <v>1</v>
      </c>
      <c r="C1061">
        <f>IF('Insurance Main Data'!E1061="yes",0,IF('Insurance Main Data'!E1061="no",1,))</f>
        <v>1</v>
      </c>
    </row>
    <row r="1062" spans="1:3" x14ac:dyDescent="0.25">
      <c r="A1062">
        <f>IF('Insurance Main Data'!F1062="southeast",0,IF('Insurance Main Data'!F1062="southwest",1,IF('Insurance Main Data'!F1062="northwest",2,IF('Insurance Main Data'!F1062="northeast",3,))))</f>
        <v>0</v>
      </c>
      <c r="B1062">
        <f>VLOOKUP('Insurance Main Data'!B1062,$D$2:$E$3,2,)</f>
        <v>1</v>
      </c>
      <c r="C1062">
        <f>IF('Insurance Main Data'!E1062="yes",0,IF('Insurance Main Data'!E1062="no",1,))</f>
        <v>1</v>
      </c>
    </row>
    <row r="1063" spans="1:3" x14ac:dyDescent="0.25">
      <c r="A1063">
        <f>IF('Insurance Main Data'!F1063="southeast",0,IF('Insurance Main Data'!F1063="southwest",1,IF('Insurance Main Data'!F1063="northwest",2,IF('Insurance Main Data'!F1063="northeast",3,))))</f>
        <v>0</v>
      </c>
      <c r="B1063">
        <f>VLOOKUP('Insurance Main Data'!B1063,$D$2:$E$3,2,)</f>
        <v>1</v>
      </c>
      <c r="C1063">
        <f>IF('Insurance Main Data'!E1063="yes",0,IF('Insurance Main Data'!E1063="no",1,))</f>
        <v>1</v>
      </c>
    </row>
    <row r="1064" spans="1:3" x14ac:dyDescent="0.25">
      <c r="A1064">
        <f>IF('Insurance Main Data'!F1064="southeast",0,IF('Insurance Main Data'!F1064="southwest",1,IF('Insurance Main Data'!F1064="northwest",2,IF('Insurance Main Data'!F1064="northeast",3,))))</f>
        <v>0</v>
      </c>
      <c r="B1064">
        <f>VLOOKUP('Insurance Main Data'!B1064,$D$2:$E$3,2,)</f>
        <v>1</v>
      </c>
      <c r="C1064">
        <f>IF('Insurance Main Data'!E1064="yes",0,IF('Insurance Main Data'!E1064="no",1,))</f>
        <v>0</v>
      </c>
    </row>
    <row r="1065" spans="1:3" x14ac:dyDescent="0.25">
      <c r="A1065">
        <f>IF('Insurance Main Data'!F1065="southeast",0,IF('Insurance Main Data'!F1065="southwest",1,IF('Insurance Main Data'!F1065="northwest",2,IF('Insurance Main Data'!F1065="northeast",3,))))</f>
        <v>2</v>
      </c>
      <c r="B1065">
        <f>VLOOKUP('Insurance Main Data'!B1065,$D$2:$E$3,2,)</f>
        <v>1</v>
      </c>
      <c r="C1065">
        <f>IF('Insurance Main Data'!E1065="yes",0,IF('Insurance Main Data'!E1065="no",1,))</f>
        <v>1</v>
      </c>
    </row>
    <row r="1066" spans="1:3" x14ac:dyDescent="0.25">
      <c r="A1066">
        <f>IF('Insurance Main Data'!F1066="southeast",0,IF('Insurance Main Data'!F1066="southwest",1,IF('Insurance Main Data'!F1066="northwest",2,IF('Insurance Main Data'!F1066="northeast",3,))))</f>
        <v>1</v>
      </c>
      <c r="B1066">
        <f>VLOOKUP('Insurance Main Data'!B1066,$D$2:$E$3,2,)</f>
        <v>0</v>
      </c>
      <c r="C1066">
        <f>IF('Insurance Main Data'!E1066="yes",0,IF('Insurance Main Data'!E1066="no",1,))</f>
        <v>1</v>
      </c>
    </row>
    <row r="1067" spans="1:3" x14ac:dyDescent="0.25">
      <c r="A1067">
        <f>IF('Insurance Main Data'!F1067="southeast",0,IF('Insurance Main Data'!F1067="southwest",1,IF('Insurance Main Data'!F1067="northwest",2,IF('Insurance Main Data'!F1067="northeast",3,))))</f>
        <v>1</v>
      </c>
      <c r="B1067">
        <f>VLOOKUP('Insurance Main Data'!B1067,$D$2:$E$3,2,)</f>
        <v>0</v>
      </c>
      <c r="C1067">
        <f>IF('Insurance Main Data'!E1067="yes",0,IF('Insurance Main Data'!E1067="no",1,))</f>
        <v>1</v>
      </c>
    </row>
    <row r="1068" spans="1:3" x14ac:dyDescent="0.25">
      <c r="A1068">
        <f>IF('Insurance Main Data'!F1068="southeast",0,IF('Insurance Main Data'!F1068="southwest",1,IF('Insurance Main Data'!F1068="northwest",2,IF('Insurance Main Data'!F1068="northeast",3,))))</f>
        <v>0</v>
      </c>
      <c r="B1068">
        <f>VLOOKUP('Insurance Main Data'!B1068,$D$2:$E$3,2,)</f>
        <v>1</v>
      </c>
      <c r="C1068">
        <f>IF('Insurance Main Data'!E1068="yes",0,IF('Insurance Main Data'!E1068="no",1,))</f>
        <v>1</v>
      </c>
    </row>
    <row r="1069" spans="1:3" x14ac:dyDescent="0.25">
      <c r="A1069">
        <f>IF('Insurance Main Data'!F1069="southeast",0,IF('Insurance Main Data'!F1069="southwest",1,IF('Insurance Main Data'!F1069="northwest",2,IF('Insurance Main Data'!F1069="northeast",3,))))</f>
        <v>3</v>
      </c>
      <c r="B1069">
        <f>VLOOKUP('Insurance Main Data'!B1069,$D$2:$E$3,2,)</f>
        <v>1</v>
      </c>
      <c r="C1069">
        <f>IF('Insurance Main Data'!E1069="yes",0,IF('Insurance Main Data'!E1069="no",1,))</f>
        <v>1</v>
      </c>
    </row>
    <row r="1070" spans="1:3" x14ac:dyDescent="0.25">
      <c r="A1070">
        <f>IF('Insurance Main Data'!F1070="southeast",0,IF('Insurance Main Data'!F1070="southwest",1,IF('Insurance Main Data'!F1070="northwest",2,IF('Insurance Main Data'!F1070="northeast",3,))))</f>
        <v>2</v>
      </c>
      <c r="B1070">
        <f>VLOOKUP('Insurance Main Data'!B1070,$D$2:$E$3,2,)</f>
        <v>1</v>
      </c>
      <c r="C1070">
        <f>IF('Insurance Main Data'!E1070="yes",0,IF('Insurance Main Data'!E1070="no",1,))</f>
        <v>1</v>
      </c>
    </row>
    <row r="1071" spans="1:3" x14ac:dyDescent="0.25">
      <c r="A1071">
        <f>IF('Insurance Main Data'!F1071="southeast",0,IF('Insurance Main Data'!F1071="southwest",1,IF('Insurance Main Data'!F1071="northwest",2,IF('Insurance Main Data'!F1071="northeast",3,))))</f>
        <v>0</v>
      </c>
      <c r="B1071">
        <f>VLOOKUP('Insurance Main Data'!B1071,$D$2:$E$3,2,)</f>
        <v>0</v>
      </c>
      <c r="C1071">
        <f>IF('Insurance Main Data'!E1071="yes",0,IF('Insurance Main Data'!E1071="no",1,))</f>
        <v>1</v>
      </c>
    </row>
    <row r="1072" spans="1:3" x14ac:dyDescent="0.25">
      <c r="A1072">
        <f>IF('Insurance Main Data'!F1072="southeast",0,IF('Insurance Main Data'!F1072="southwest",1,IF('Insurance Main Data'!F1072="northwest",2,IF('Insurance Main Data'!F1072="northeast",3,))))</f>
        <v>0</v>
      </c>
      <c r="B1072">
        <f>VLOOKUP('Insurance Main Data'!B1072,$D$2:$E$3,2,)</f>
        <v>1</v>
      </c>
      <c r="C1072">
        <f>IF('Insurance Main Data'!E1072="yes",0,IF('Insurance Main Data'!E1072="no",1,))</f>
        <v>0</v>
      </c>
    </row>
    <row r="1073" spans="1:3" x14ac:dyDescent="0.25">
      <c r="A1073">
        <f>IF('Insurance Main Data'!F1073="southeast",0,IF('Insurance Main Data'!F1073="southwest",1,IF('Insurance Main Data'!F1073="northwest",2,IF('Insurance Main Data'!F1073="northeast",3,))))</f>
        <v>3</v>
      </c>
      <c r="B1073">
        <f>VLOOKUP('Insurance Main Data'!B1073,$D$2:$E$3,2,)</f>
        <v>1</v>
      </c>
      <c r="C1073">
        <f>IF('Insurance Main Data'!E1073="yes",0,IF('Insurance Main Data'!E1073="no",1,))</f>
        <v>1</v>
      </c>
    </row>
    <row r="1074" spans="1:3" x14ac:dyDescent="0.25">
      <c r="A1074">
        <f>IF('Insurance Main Data'!F1074="southeast",0,IF('Insurance Main Data'!F1074="southwest",1,IF('Insurance Main Data'!F1074="northwest",2,IF('Insurance Main Data'!F1074="northeast",3,))))</f>
        <v>2</v>
      </c>
      <c r="B1074">
        <f>VLOOKUP('Insurance Main Data'!B1074,$D$2:$E$3,2,)</f>
        <v>1</v>
      </c>
      <c r="C1074">
        <f>IF('Insurance Main Data'!E1074="yes",0,IF('Insurance Main Data'!E1074="no",1,))</f>
        <v>1</v>
      </c>
    </row>
    <row r="1075" spans="1:3" x14ac:dyDescent="0.25">
      <c r="A1075">
        <f>IF('Insurance Main Data'!F1075="southeast",0,IF('Insurance Main Data'!F1075="southwest",1,IF('Insurance Main Data'!F1075="northwest",2,IF('Insurance Main Data'!F1075="northeast",3,))))</f>
        <v>3</v>
      </c>
      <c r="B1075">
        <f>VLOOKUP('Insurance Main Data'!B1075,$D$2:$E$3,2,)</f>
        <v>0</v>
      </c>
      <c r="C1075">
        <f>IF('Insurance Main Data'!E1075="yes",0,IF('Insurance Main Data'!E1075="no",1,))</f>
        <v>1</v>
      </c>
    </row>
    <row r="1076" spans="1:3" x14ac:dyDescent="0.25">
      <c r="A1076">
        <f>IF('Insurance Main Data'!F1076="southeast",0,IF('Insurance Main Data'!F1076="southwest",1,IF('Insurance Main Data'!F1076="northwest",2,IF('Insurance Main Data'!F1076="northeast",3,))))</f>
        <v>3</v>
      </c>
      <c r="B1076">
        <f>VLOOKUP('Insurance Main Data'!B1076,$D$2:$E$3,2,)</f>
        <v>0</v>
      </c>
      <c r="C1076">
        <f>IF('Insurance Main Data'!E1076="yes",0,IF('Insurance Main Data'!E1076="no",1,))</f>
        <v>1</v>
      </c>
    </row>
    <row r="1077" spans="1:3" x14ac:dyDescent="0.25">
      <c r="A1077">
        <f>IF('Insurance Main Data'!F1077="southeast",0,IF('Insurance Main Data'!F1077="southwest",1,IF('Insurance Main Data'!F1077="northwest",2,IF('Insurance Main Data'!F1077="northeast",3,))))</f>
        <v>0</v>
      </c>
      <c r="B1077">
        <f>VLOOKUP('Insurance Main Data'!B1077,$D$2:$E$3,2,)</f>
        <v>0</v>
      </c>
      <c r="C1077">
        <f>IF('Insurance Main Data'!E1077="yes",0,IF('Insurance Main Data'!E1077="no",1,))</f>
        <v>1</v>
      </c>
    </row>
    <row r="1078" spans="1:3" x14ac:dyDescent="0.25">
      <c r="A1078">
        <f>IF('Insurance Main Data'!F1078="southeast",0,IF('Insurance Main Data'!F1078="southwest",1,IF('Insurance Main Data'!F1078="northwest",2,IF('Insurance Main Data'!F1078="northeast",3,))))</f>
        <v>1</v>
      </c>
      <c r="B1078">
        <f>VLOOKUP('Insurance Main Data'!B1078,$D$2:$E$3,2,)</f>
        <v>0</v>
      </c>
      <c r="C1078">
        <f>IF('Insurance Main Data'!E1078="yes",0,IF('Insurance Main Data'!E1078="no",1,))</f>
        <v>1</v>
      </c>
    </row>
    <row r="1079" spans="1:3" x14ac:dyDescent="0.25">
      <c r="A1079">
        <f>IF('Insurance Main Data'!F1079="southeast",0,IF('Insurance Main Data'!F1079="southwest",1,IF('Insurance Main Data'!F1079="northwest",2,IF('Insurance Main Data'!F1079="northeast",3,))))</f>
        <v>3</v>
      </c>
      <c r="B1079">
        <f>VLOOKUP('Insurance Main Data'!B1079,$D$2:$E$3,2,)</f>
        <v>1</v>
      </c>
      <c r="C1079">
        <f>IF('Insurance Main Data'!E1079="yes",0,IF('Insurance Main Data'!E1079="no",1,))</f>
        <v>1</v>
      </c>
    </row>
    <row r="1080" spans="1:3" x14ac:dyDescent="0.25">
      <c r="A1080">
        <f>IF('Insurance Main Data'!F1080="southeast",0,IF('Insurance Main Data'!F1080="southwest",1,IF('Insurance Main Data'!F1080="northwest",2,IF('Insurance Main Data'!F1080="northeast",3,))))</f>
        <v>0</v>
      </c>
      <c r="B1080">
        <f>VLOOKUP('Insurance Main Data'!B1080,$D$2:$E$3,2,)</f>
        <v>1</v>
      </c>
      <c r="C1080">
        <f>IF('Insurance Main Data'!E1080="yes",0,IF('Insurance Main Data'!E1080="no",1,))</f>
        <v>0</v>
      </c>
    </row>
    <row r="1081" spans="1:3" x14ac:dyDescent="0.25">
      <c r="A1081">
        <f>IF('Insurance Main Data'!F1081="southeast",0,IF('Insurance Main Data'!F1081="southwest",1,IF('Insurance Main Data'!F1081="northwest",2,IF('Insurance Main Data'!F1081="northeast",3,))))</f>
        <v>0</v>
      </c>
      <c r="B1081">
        <f>VLOOKUP('Insurance Main Data'!B1081,$D$2:$E$3,2,)</f>
        <v>1</v>
      </c>
      <c r="C1081">
        <f>IF('Insurance Main Data'!E1081="yes",0,IF('Insurance Main Data'!E1081="no",1,))</f>
        <v>1</v>
      </c>
    </row>
    <row r="1082" spans="1:3" x14ac:dyDescent="0.25">
      <c r="A1082">
        <f>IF('Insurance Main Data'!F1082="southeast",0,IF('Insurance Main Data'!F1082="southwest",1,IF('Insurance Main Data'!F1082="northwest",2,IF('Insurance Main Data'!F1082="northeast",3,))))</f>
        <v>0</v>
      </c>
      <c r="B1082">
        <f>VLOOKUP('Insurance Main Data'!B1082,$D$2:$E$3,2,)</f>
        <v>1</v>
      </c>
      <c r="C1082">
        <f>IF('Insurance Main Data'!E1082="yes",0,IF('Insurance Main Data'!E1082="no",1,))</f>
        <v>1</v>
      </c>
    </row>
    <row r="1083" spans="1:3" x14ac:dyDescent="0.25">
      <c r="A1083">
        <f>IF('Insurance Main Data'!F1083="southeast",0,IF('Insurance Main Data'!F1083="southwest",1,IF('Insurance Main Data'!F1083="northwest",2,IF('Insurance Main Data'!F1083="northeast",3,))))</f>
        <v>2</v>
      </c>
      <c r="B1083">
        <f>VLOOKUP('Insurance Main Data'!B1083,$D$2:$E$3,2,)</f>
        <v>1</v>
      </c>
      <c r="C1083">
        <f>IF('Insurance Main Data'!E1083="yes",0,IF('Insurance Main Data'!E1083="no",1,))</f>
        <v>1</v>
      </c>
    </row>
    <row r="1084" spans="1:3" x14ac:dyDescent="0.25">
      <c r="A1084">
        <f>IF('Insurance Main Data'!F1084="southeast",0,IF('Insurance Main Data'!F1084="southwest",1,IF('Insurance Main Data'!F1084="northwest",2,IF('Insurance Main Data'!F1084="northeast",3,))))</f>
        <v>2</v>
      </c>
      <c r="B1084">
        <f>VLOOKUP('Insurance Main Data'!B1084,$D$2:$E$3,2,)</f>
        <v>1</v>
      </c>
      <c r="C1084">
        <f>IF('Insurance Main Data'!E1084="yes",0,IF('Insurance Main Data'!E1084="no",1,))</f>
        <v>1</v>
      </c>
    </row>
    <row r="1085" spans="1:3" x14ac:dyDescent="0.25">
      <c r="A1085">
        <f>IF('Insurance Main Data'!F1085="southeast",0,IF('Insurance Main Data'!F1085="southwest",1,IF('Insurance Main Data'!F1085="northwest",2,IF('Insurance Main Data'!F1085="northeast",3,))))</f>
        <v>1</v>
      </c>
      <c r="B1085">
        <f>VLOOKUP('Insurance Main Data'!B1085,$D$2:$E$3,2,)</f>
        <v>1</v>
      </c>
      <c r="C1085">
        <f>IF('Insurance Main Data'!E1085="yes",0,IF('Insurance Main Data'!E1085="no",1,))</f>
        <v>1</v>
      </c>
    </row>
    <row r="1086" spans="1:3" x14ac:dyDescent="0.25">
      <c r="A1086">
        <f>IF('Insurance Main Data'!F1086="southeast",0,IF('Insurance Main Data'!F1086="southwest",1,IF('Insurance Main Data'!F1086="northwest",2,IF('Insurance Main Data'!F1086="northeast",3,))))</f>
        <v>2</v>
      </c>
      <c r="B1086">
        <f>VLOOKUP('Insurance Main Data'!B1086,$D$2:$E$3,2,)</f>
        <v>0</v>
      </c>
      <c r="C1086">
        <f>IF('Insurance Main Data'!E1086="yes",0,IF('Insurance Main Data'!E1086="no",1,))</f>
        <v>1</v>
      </c>
    </row>
    <row r="1087" spans="1:3" x14ac:dyDescent="0.25">
      <c r="A1087">
        <f>IF('Insurance Main Data'!F1087="southeast",0,IF('Insurance Main Data'!F1087="southwest",1,IF('Insurance Main Data'!F1087="northwest",2,IF('Insurance Main Data'!F1087="northeast",3,))))</f>
        <v>1</v>
      </c>
      <c r="B1087">
        <f>VLOOKUP('Insurance Main Data'!B1087,$D$2:$E$3,2,)</f>
        <v>0</v>
      </c>
      <c r="C1087">
        <f>IF('Insurance Main Data'!E1087="yes",0,IF('Insurance Main Data'!E1087="no",1,))</f>
        <v>0</v>
      </c>
    </row>
    <row r="1088" spans="1:3" x14ac:dyDescent="0.25">
      <c r="A1088">
        <f>IF('Insurance Main Data'!F1088="southeast",0,IF('Insurance Main Data'!F1088="southwest",1,IF('Insurance Main Data'!F1088="northwest",2,IF('Insurance Main Data'!F1088="northeast",3,))))</f>
        <v>3</v>
      </c>
      <c r="B1088">
        <f>VLOOKUP('Insurance Main Data'!B1088,$D$2:$E$3,2,)</f>
        <v>1</v>
      </c>
      <c r="C1088">
        <f>IF('Insurance Main Data'!E1088="yes",0,IF('Insurance Main Data'!E1088="no",1,))</f>
        <v>1</v>
      </c>
    </row>
    <row r="1089" spans="1:3" x14ac:dyDescent="0.25">
      <c r="A1089">
        <f>IF('Insurance Main Data'!F1089="southeast",0,IF('Insurance Main Data'!F1089="southwest",1,IF('Insurance Main Data'!F1089="northwest",2,IF('Insurance Main Data'!F1089="northeast",3,))))</f>
        <v>2</v>
      </c>
      <c r="B1089">
        <f>VLOOKUP('Insurance Main Data'!B1089,$D$2:$E$3,2,)</f>
        <v>1</v>
      </c>
      <c r="C1089">
        <f>IF('Insurance Main Data'!E1089="yes",0,IF('Insurance Main Data'!E1089="no",1,))</f>
        <v>1</v>
      </c>
    </row>
    <row r="1090" spans="1:3" x14ac:dyDescent="0.25">
      <c r="A1090">
        <f>IF('Insurance Main Data'!F1090="southeast",0,IF('Insurance Main Data'!F1090="southwest",1,IF('Insurance Main Data'!F1090="northwest",2,IF('Insurance Main Data'!F1090="northeast",3,))))</f>
        <v>0</v>
      </c>
      <c r="B1090">
        <f>VLOOKUP('Insurance Main Data'!B1090,$D$2:$E$3,2,)</f>
        <v>1</v>
      </c>
      <c r="C1090">
        <f>IF('Insurance Main Data'!E1090="yes",0,IF('Insurance Main Data'!E1090="no",1,))</f>
        <v>1</v>
      </c>
    </row>
    <row r="1091" spans="1:3" x14ac:dyDescent="0.25">
      <c r="A1091">
        <f>IF('Insurance Main Data'!F1091="southeast",0,IF('Insurance Main Data'!F1091="southwest",1,IF('Insurance Main Data'!F1091="northwest",2,IF('Insurance Main Data'!F1091="northeast",3,))))</f>
        <v>1</v>
      </c>
      <c r="B1091">
        <f>VLOOKUP('Insurance Main Data'!B1091,$D$2:$E$3,2,)</f>
        <v>1</v>
      </c>
      <c r="C1091">
        <f>IF('Insurance Main Data'!E1091="yes",0,IF('Insurance Main Data'!E1091="no",1,))</f>
        <v>1</v>
      </c>
    </row>
    <row r="1092" spans="1:3" x14ac:dyDescent="0.25">
      <c r="A1092">
        <f>IF('Insurance Main Data'!F1092="southeast",0,IF('Insurance Main Data'!F1092="southwest",1,IF('Insurance Main Data'!F1092="northwest",2,IF('Insurance Main Data'!F1092="northeast",3,))))</f>
        <v>0</v>
      </c>
      <c r="B1092">
        <f>VLOOKUP('Insurance Main Data'!B1092,$D$2:$E$3,2,)</f>
        <v>1</v>
      </c>
      <c r="C1092">
        <f>IF('Insurance Main Data'!E1092="yes",0,IF('Insurance Main Data'!E1092="no",1,))</f>
        <v>0</v>
      </c>
    </row>
    <row r="1093" spans="1:3" x14ac:dyDescent="0.25">
      <c r="A1093">
        <f>IF('Insurance Main Data'!F1093="southeast",0,IF('Insurance Main Data'!F1093="southwest",1,IF('Insurance Main Data'!F1093="northwest",2,IF('Insurance Main Data'!F1093="northeast",3,))))</f>
        <v>3</v>
      </c>
      <c r="B1093">
        <f>VLOOKUP('Insurance Main Data'!B1093,$D$2:$E$3,2,)</f>
        <v>0</v>
      </c>
      <c r="C1093">
        <f>IF('Insurance Main Data'!E1093="yes",0,IF('Insurance Main Data'!E1093="no",1,))</f>
        <v>1</v>
      </c>
    </row>
    <row r="1094" spans="1:3" x14ac:dyDescent="0.25">
      <c r="A1094">
        <f>IF('Insurance Main Data'!F1094="southeast",0,IF('Insurance Main Data'!F1094="southwest",1,IF('Insurance Main Data'!F1094="northwest",2,IF('Insurance Main Data'!F1094="northeast",3,))))</f>
        <v>1</v>
      </c>
      <c r="B1094">
        <f>VLOOKUP('Insurance Main Data'!B1094,$D$2:$E$3,2,)</f>
        <v>1</v>
      </c>
      <c r="C1094">
        <f>IF('Insurance Main Data'!E1094="yes",0,IF('Insurance Main Data'!E1094="no",1,))</f>
        <v>1</v>
      </c>
    </row>
    <row r="1095" spans="1:3" x14ac:dyDescent="0.25">
      <c r="A1095">
        <f>IF('Insurance Main Data'!F1095="southeast",0,IF('Insurance Main Data'!F1095="southwest",1,IF('Insurance Main Data'!F1095="northwest",2,IF('Insurance Main Data'!F1095="northeast",3,))))</f>
        <v>2</v>
      </c>
      <c r="B1095">
        <f>VLOOKUP('Insurance Main Data'!B1095,$D$2:$E$3,2,)</f>
        <v>0</v>
      </c>
      <c r="C1095">
        <f>IF('Insurance Main Data'!E1095="yes",0,IF('Insurance Main Data'!E1095="no",1,))</f>
        <v>0</v>
      </c>
    </row>
    <row r="1096" spans="1:3" x14ac:dyDescent="0.25">
      <c r="A1096">
        <f>IF('Insurance Main Data'!F1096="southeast",0,IF('Insurance Main Data'!F1096="southwest",1,IF('Insurance Main Data'!F1096="northwest",2,IF('Insurance Main Data'!F1096="northeast",3,))))</f>
        <v>1</v>
      </c>
      <c r="B1096">
        <f>VLOOKUP('Insurance Main Data'!B1096,$D$2:$E$3,2,)</f>
        <v>0</v>
      </c>
      <c r="C1096">
        <f>IF('Insurance Main Data'!E1096="yes",0,IF('Insurance Main Data'!E1096="no",1,))</f>
        <v>1</v>
      </c>
    </row>
    <row r="1097" spans="1:3" x14ac:dyDescent="0.25">
      <c r="A1097">
        <f>IF('Insurance Main Data'!F1097="southeast",0,IF('Insurance Main Data'!F1097="southwest",1,IF('Insurance Main Data'!F1097="northwest",2,IF('Insurance Main Data'!F1097="northeast",3,))))</f>
        <v>3</v>
      </c>
      <c r="B1097">
        <f>VLOOKUP('Insurance Main Data'!B1097,$D$2:$E$3,2,)</f>
        <v>0</v>
      </c>
      <c r="C1097">
        <f>IF('Insurance Main Data'!E1097="yes",0,IF('Insurance Main Data'!E1097="no",1,))</f>
        <v>1</v>
      </c>
    </row>
    <row r="1098" spans="1:3" x14ac:dyDescent="0.25">
      <c r="A1098">
        <f>IF('Insurance Main Data'!F1098="southeast",0,IF('Insurance Main Data'!F1098="southwest",1,IF('Insurance Main Data'!F1098="northwest",2,IF('Insurance Main Data'!F1098="northeast",3,))))</f>
        <v>3</v>
      </c>
      <c r="B1098">
        <f>VLOOKUP('Insurance Main Data'!B1098,$D$2:$E$3,2,)</f>
        <v>0</v>
      </c>
      <c r="C1098">
        <f>IF('Insurance Main Data'!E1098="yes",0,IF('Insurance Main Data'!E1098="no",1,))</f>
        <v>0</v>
      </c>
    </row>
    <row r="1099" spans="1:3" x14ac:dyDescent="0.25">
      <c r="A1099">
        <f>IF('Insurance Main Data'!F1099="southeast",0,IF('Insurance Main Data'!F1099="southwest",1,IF('Insurance Main Data'!F1099="northwest",2,IF('Insurance Main Data'!F1099="northeast",3,))))</f>
        <v>0</v>
      </c>
      <c r="B1099">
        <f>VLOOKUP('Insurance Main Data'!B1099,$D$2:$E$3,2,)</f>
        <v>1</v>
      </c>
      <c r="C1099">
        <f>IF('Insurance Main Data'!E1099="yes",0,IF('Insurance Main Data'!E1099="no",1,))</f>
        <v>1</v>
      </c>
    </row>
    <row r="1100" spans="1:3" x14ac:dyDescent="0.25">
      <c r="A1100">
        <f>IF('Insurance Main Data'!F1100="southeast",0,IF('Insurance Main Data'!F1100="southwest",1,IF('Insurance Main Data'!F1100="northwest",2,IF('Insurance Main Data'!F1100="northeast",3,))))</f>
        <v>3</v>
      </c>
      <c r="B1100">
        <f>VLOOKUP('Insurance Main Data'!B1100,$D$2:$E$3,2,)</f>
        <v>0</v>
      </c>
      <c r="C1100">
        <f>IF('Insurance Main Data'!E1100="yes",0,IF('Insurance Main Data'!E1100="no",1,))</f>
        <v>1</v>
      </c>
    </row>
    <row r="1101" spans="1:3" x14ac:dyDescent="0.25">
      <c r="A1101">
        <f>IF('Insurance Main Data'!F1101="southeast",0,IF('Insurance Main Data'!F1101="southwest",1,IF('Insurance Main Data'!F1101="northwest",2,IF('Insurance Main Data'!F1101="northeast",3,))))</f>
        <v>0</v>
      </c>
      <c r="B1101">
        <f>VLOOKUP('Insurance Main Data'!B1101,$D$2:$E$3,2,)</f>
        <v>0</v>
      </c>
      <c r="C1101">
        <f>IF('Insurance Main Data'!E1101="yes",0,IF('Insurance Main Data'!E1101="no",1,))</f>
        <v>1</v>
      </c>
    </row>
    <row r="1102" spans="1:3" x14ac:dyDescent="0.25">
      <c r="A1102">
        <f>IF('Insurance Main Data'!F1102="southeast",0,IF('Insurance Main Data'!F1102="southwest",1,IF('Insurance Main Data'!F1102="northwest",2,IF('Insurance Main Data'!F1102="northeast",3,))))</f>
        <v>3</v>
      </c>
      <c r="B1102">
        <f>VLOOKUP('Insurance Main Data'!B1102,$D$2:$E$3,2,)</f>
        <v>0</v>
      </c>
      <c r="C1102">
        <f>IF('Insurance Main Data'!E1102="yes",0,IF('Insurance Main Data'!E1102="no",1,))</f>
        <v>0</v>
      </c>
    </row>
    <row r="1103" spans="1:3" x14ac:dyDescent="0.25">
      <c r="A1103">
        <f>IF('Insurance Main Data'!F1103="southeast",0,IF('Insurance Main Data'!F1103="southwest",1,IF('Insurance Main Data'!F1103="northwest",2,IF('Insurance Main Data'!F1103="northeast",3,))))</f>
        <v>1</v>
      </c>
      <c r="B1103">
        <f>VLOOKUP('Insurance Main Data'!B1103,$D$2:$E$3,2,)</f>
        <v>1</v>
      </c>
      <c r="C1103">
        <f>IF('Insurance Main Data'!E1103="yes",0,IF('Insurance Main Data'!E1103="no",1,))</f>
        <v>1</v>
      </c>
    </row>
    <row r="1104" spans="1:3" x14ac:dyDescent="0.25">
      <c r="A1104">
        <f>IF('Insurance Main Data'!F1104="southeast",0,IF('Insurance Main Data'!F1104="southwest",1,IF('Insurance Main Data'!F1104="northwest",2,IF('Insurance Main Data'!F1104="northeast",3,))))</f>
        <v>0</v>
      </c>
      <c r="B1104">
        <f>VLOOKUP('Insurance Main Data'!B1104,$D$2:$E$3,2,)</f>
        <v>1</v>
      </c>
      <c r="C1104">
        <f>IF('Insurance Main Data'!E1104="yes",0,IF('Insurance Main Data'!E1104="no",1,))</f>
        <v>1</v>
      </c>
    </row>
    <row r="1105" spans="1:3" x14ac:dyDescent="0.25">
      <c r="A1105">
        <f>IF('Insurance Main Data'!F1105="southeast",0,IF('Insurance Main Data'!F1105="southwest",1,IF('Insurance Main Data'!F1105="northwest",2,IF('Insurance Main Data'!F1105="northeast",3,))))</f>
        <v>0</v>
      </c>
      <c r="B1105">
        <f>VLOOKUP('Insurance Main Data'!B1105,$D$2:$E$3,2,)</f>
        <v>1</v>
      </c>
      <c r="C1105">
        <f>IF('Insurance Main Data'!E1105="yes",0,IF('Insurance Main Data'!E1105="no",1,))</f>
        <v>1</v>
      </c>
    </row>
    <row r="1106" spans="1:3" x14ac:dyDescent="0.25">
      <c r="A1106">
        <f>IF('Insurance Main Data'!F1106="southeast",0,IF('Insurance Main Data'!F1106="southwest",1,IF('Insurance Main Data'!F1106="northwest",2,IF('Insurance Main Data'!F1106="northeast",3,))))</f>
        <v>1</v>
      </c>
      <c r="B1106">
        <f>VLOOKUP('Insurance Main Data'!B1106,$D$2:$E$3,2,)</f>
        <v>1</v>
      </c>
      <c r="C1106">
        <f>IF('Insurance Main Data'!E1106="yes",0,IF('Insurance Main Data'!E1106="no",1,))</f>
        <v>1</v>
      </c>
    </row>
    <row r="1107" spans="1:3" x14ac:dyDescent="0.25">
      <c r="A1107">
        <f>IF('Insurance Main Data'!F1107="southeast",0,IF('Insurance Main Data'!F1107="southwest",1,IF('Insurance Main Data'!F1107="northwest",2,IF('Insurance Main Data'!F1107="northeast",3,))))</f>
        <v>0</v>
      </c>
      <c r="B1107">
        <f>VLOOKUP('Insurance Main Data'!B1107,$D$2:$E$3,2,)</f>
        <v>0</v>
      </c>
      <c r="C1107">
        <f>IF('Insurance Main Data'!E1107="yes",0,IF('Insurance Main Data'!E1107="no",1,))</f>
        <v>1</v>
      </c>
    </row>
    <row r="1108" spans="1:3" x14ac:dyDescent="0.25">
      <c r="A1108">
        <f>IF('Insurance Main Data'!F1108="southeast",0,IF('Insurance Main Data'!F1108="southwest",1,IF('Insurance Main Data'!F1108="northwest",2,IF('Insurance Main Data'!F1108="northeast",3,))))</f>
        <v>2</v>
      </c>
      <c r="B1108">
        <f>VLOOKUP('Insurance Main Data'!B1108,$D$2:$E$3,2,)</f>
        <v>0</v>
      </c>
      <c r="C1108">
        <f>IF('Insurance Main Data'!E1108="yes",0,IF('Insurance Main Data'!E1108="no",1,))</f>
        <v>1</v>
      </c>
    </row>
    <row r="1109" spans="1:3" x14ac:dyDescent="0.25">
      <c r="A1109">
        <f>IF('Insurance Main Data'!F1109="southeast",0,IF('Insurance Main Data'!F1109="southwest",1,IF('Insurance Main Data'!F1109="northwest",2,IF('Insurance Main Data'!F1109="northeast",3,))))</f>
        <v>2</v>
      </c>
      <c r="B1109">
        <f>VLOOKUP('Insurance Main Data'!B1109,$D$2:$E$3,2,)</f>
        <v>0</v>
      </c>
      <c r="C1109">
        <f>IF('Insurance Main Data'!E1109="yes",0,IF('Insurance Main Data'!E1109="no",1,))</f>
        <v>1</v>
      </c>
    </row>
    <row r="1110" spans="1:3" x14ac:dyDescent="0.25">
      <c r="A1110">
        <f>IF('Insurance Main Data'!F1110="southeast",0,IF('Insurance Main Data'!F1110="southwest",1,IF('Insurance Main Data'!F1110="northwest",2,IF('Insurance Main Data'!F1110="northeast",3,))))</f>
        <v>1</v>
      </c>
      <c r="B1110">
        <f>VLOOKUP('Insurance Main Data'!B1110,$D$2:$E$3,2,)</f>
        <v>1</v>
      </c>
      <c r="C1110">
        <f>IF('Insurance Main Data'!E1110="yes",0,IF('Insurance Main Data'!E1110="no",1,))</f>
        <v>1</v>
      </c>
    </row>
    <row r="1111" spans="1:3" x14ac:dyDescent="0.25">
      <c r="A1111">
        <f>IF('Insurance Main Data'!F1111="southeast",0,IF('Insurance Main Data'!F1111="southwest",1,IF('Insurance Main Data'!F1111="northwest",2,IF('Insurance Main Data'!F1111="northeast",3,))))</f>
        <v>0</v>
      </c>
      <c r="B1111">
        <f>VLOOKUP('Insurance Main Data'!B1111,$D$2:$E$3,2,)</f>
        <v>1</v>
      </c>
      <c r="C1111">
        <f>IF('Insurance Main Data'!E1111="yes",0,IF('Insurance Main Data'!E1111="no",1,))</f>
        <v>1</v>
      </c>
    </row>
    <row r="1112" spans="1:3" x14ac:dyDescent="0.25">
      <c r="A1112">
        <f>IF('Insurance Main Data'!F1112="southeast",0,IF('Insurance Main Data'!F1112="southwest",1,IF('Insurance Main Data'!F1112="northwest",2,IF('Insurance Main Data'!F1112="northeast",3,))))</f>
        <v>3</v>
      </c>
      <c r="B1112">
        <f>VLOOKUP('Insurance Main Data'!B1112,$D$2:$E$3,2,)</f>
        <v>0</v>
      </c>
      <c r="C1112">
        <f>IF('Insurance Main Data'!E1112="yes",0,IF('Insurance Main Data'!E1112="no",1,))</f>
        <v>1</v>
      </c>
    </row>
    <row r="1113" spans="1:3" x14ac:dyDescent="0.25">
      <c r="A1113">
        <f>IF('Insurance Main Data'!F1113="southeast",0,IF('Insurance Main Data'!F1113="southwest",1,IF('Insurance Main Data'!F1113="northwest",2,IF('Insurance Main Data'!F1113="northeast",3,))))</f>
        <v>0</v>
      </c>
      <c r="B1113">
        <f>VLOOKUP('Insurance Main Data'!B1113,$D$2:$E$3,2,)</f>
        <v>1</v>
      </c>
      <c r="C1113">
        <f>IF('Insurance Main Data'!E1113="yes",0,IF('Insurance Main Data'!E1113="no",1,))</f>
        <v>0</v>
      </c>
    </row>
    <row r="1114" spans="1:3" x14ac:dyDescent="0.25">
      <c r="A1114">
        <f>IF('Insurance Main Data'!F1114="southeast",0,IF('Insurance Main Data'!F1114="southwest",1,IF('Insurance Main Data'!F1114="northwest",2,IF('Insurance Main Data'!F1114="northeast",3,))))</f>
        <v>0</v>
      </c>
      <c r="B1114">
        <f>VLOOKUP('Insurance Main Data'!B1114,$D$2:$E$3,2,)</f>
        <v>0</v>
      </c>
      <c r="C1114">
        <f>IF('Insurance Main Data'!E1114="yes",0,IF('Insurance Main Data'!E1114="no",1,))</f>
        <v>0</v>
      </c>
    </row>
    <row r="1115" spans="1:3" x14ac:dyDescent="0.25">
      <c r="A1115">
        <f>IF('Insurance Main Data'!F1115="southeast",0,IF('Insurance Main Data'!F1115="southwest",1,IF('Insurance Main Data'!F1115="northwest",2,IF('Insurance Main Data'!F1115="northeast",3,))))</f>
        <v>2</v>
      </c>
      <c r="B1115">
        <f>VLOOKUP('Insurance Main Data'!B1115,$D$2:$E$3,2,)</f>
        <v>0</v>
      </c>
      <c r="C1115">
        <f>IF('Insurance Main Data'!E1115="yes",0,IF('Insurance Main Data'!E1115="no",1,))</f>
        <v>1</v>
      </c>
    </row>
    <row r="1116" spans="1:3" x14ac:dyDescent="0.25">
      <c r="A1116">
        <f>IF('Insurance Main Data'!F1116="southeast",0,IF('Insurance Main Data'!F1116="southwest",1,IF('Insurance Main Data'!F1116="northwest",2,IF('Insurance Main Data'!F1116="northeast",3,))))</f>
        <v>3</v>
      </c>
      <c r="B1116">
        <f>VLOOKUP('Insurance Main Data'!B1116,$D$2:$E$3,2,)</f>
        <v>1</v>
      </c>
      <c r="C1116">
        <f>IF('Insurance Main Data'!E1116="yes",0,IF('Insurance Main Data'!E1116="no",1,))</f>
        <v>1</v>
      </c>
    </row>
    <row r="1117" spans="1:3" x14ac:dyDescent="0.25">
      <c r="A1117">
        <f>IF('Insurance Main Data'!F1117="southeast",0,IF('Insurance Main Data'!F1117="southwest",1,IF('Insurance Main Data'!F1117="northwest",2,IF('Insurance Main Data'!F1117="northeast",3,))))</f>
        <v>0</v>
      </c>
      <c r="B1117">
        <f>VLOOKUP('Insurance Main Data'!B1117,$D$2:$E$3,2,)</f>
        <v>1</v>
      </c>
      <c r="C1117">
        <f>IF('Insurance Main Data'!E1117="yes",0,IF('Insurance Main Data'!E1117="no",1,))</f>
        <v>1</v>
      </c>
    </row>
    <row r="1118" spans="1:3" x14ac:dyDescent="0.25">
      <c r="A1118">
        <f>IF('Insurance Main Data'!F1118="southeast",0,IF('Insurance Main Data'!F1118="southwest",1,IF('Insurance Main Data'!F1118="northwest",2,IF('Insurance Main Data'!F1118="northeast",3,))))</f>
        <v>3</v>
      </c>
      <c r="B1118">
        <f>VLOOKUP('Insurance Main Data'!B1118,$D$2:$E$3,2,)</f>
        <v>1</v>
      </c>
      <c r="C1118">
        <f>IF('Insurance Main Data'!E1118="yes",0,IF('Insurance Main Data'!E1118="no",1,))</f>
        <v>1</v>
      </c>
    </row>
    <row r="1119" spans="1:3" x14ac:dyDescent="0.25">
      <c r="A1119">
        <f>IF('Insurance Main Data'!F1119="southeast",0,IF('Insurance Main Data'!F1119="southwest",1,IF('Insurance Main Data'!F1119="northwest",2,IF('Insurance Main Data'!F1119="northeast",3,))))</f>
        <v>0</v>
      </c>
      <c r="B1119">
        <f>VLOOKUP('Insurance Main Data'!B1119,$D$2:$E$3,2,)</f>
        <v>1</v>
      </c>
      <c r="C1119">
        <f>IF('Insurance Main Data'!E1119="yes",0,IF('Insurance Main Data'!E1119="no",1,))</f>
        <v>0</v>
      </c>
    </row>
    <row r="1120" spans="1:3" x14ac:dyDescent="0.25">
      <c r="A1120">
        <f>IF('Insurance Main Data'!F1120="southeast",0,IF('Insurance Main Data'!F1120="southwest",1,IF('Insurance Main Data'!F1120="northwest",2,IF('Insurance Main Data'!F1120="northeast",3,))))</f>
        <v>0</v>
      </c>
      <c r="B1120">
        <f>VLOOKUP('Insurance Main Data'!B1120,$D$2:$E$3,2,)</f>
        <v>1</v>
      </c>
      <c r="C1120">
        <f>IF('Insurance Main Data'!E1120="yes",0,IF('Insurance Main Data'!E1120="no",1,))</f>
        <v>0</v>
      </c>
    </row>
    <row r="1121" spans="1:3" x14ac:dyDescent="0.25">
      <c r="A1121">
        <f>IF('Insurance Main Data'!F1121="southeast",0,IF('Insurance Main Data'!F1121="southwest",1,IF('Insurance Main Data'!F1121="northwest",2,IF('Insurance Main Data'!F1121="northeast",3,))))</f>
        <v>2</v>
      </c>
      <c r="B1121">
        <f>VLOOKUP('Insurance Main Data'!B1121,$D$2:$E$3,2,)</f>
        <v>0</v>
      </c>
      <c r="C1121">
        <f>IF('Insurance Main Data'!E1121="yes",0,IF('Insurance Main Data'!E1121="no",1,))</f>
        <v>1</v>
      </c>
    </row>
    <row r="1122" spans="1:3" x14ac:dyDescent="0.25">
      <c r="A1122">
        <f>IF('Insurance Main Data'!F1122="southeast",0,IF('Insurance Main Data'!F1122="southwest",1,IF('Insurance Main Data'!F1122="northwest",2,IF('Insurance Main Data'!F1122="northeast",3,))))</f>
        <v>1</v>
      </c>
      <c r="B1122">
        <f>VLOOKUP('Insurance Main Data'!B1122,$D$2:$E$3,2,)</f>
        <v>0</v>
      </c>
      <c r="C1122">
        <f>IF('Insurance Main Data'!E1122="yes",0,IF('Insurance Main Data'!E1122="no",1,))</f>
        <v>0</v>
      </c>
    </row>
    <row r="1123" spans="1:3" x14ac:dyDescent="0.25">
      <c r="A1123">
        <f>IF('Insurance Main Data'!F1123="southeast",0,IF('Insurance Main Data'!F1123="southwest",1,IF('Insurance Main Data'!F1123="northwest",2,IF('Insurance Main Data'!F1123="northeast",3,))))</f>
        <v>0</v>
      </c>
      <c r="B1123">
        <f>VLOOKUP('Insurance Main Data'!B1123,$D$2:$E$3,2,)</f>
        <v>1</v>
      </c>
      <c r="C1123">
        <f>IF('Insurance Main Data'!E1123="yes",0,IF('Insurance Main Data'!E1123="no",1,))</f>
        <v>1</v>
      </c>
    </row>
    <row r="1124" spans="1:3" x14ac:dyDescent="0.25">
      <c r="A1124">
        <f>IF('Insurance Main Data'!F1124="southeast",0,IF('Insurance Main Data'!F1124="southwest",1,IF('Insurance Main Data'!F1124="northwest",2,IF('Insurance Main Data'!F1124="northeast",3,))))</f>
        <v>2</v>
      </c>
      <c r="B1124">
        <f>VLOOKUP('Insurance Main Data'!B1124,$D$2:$E$3,2,)</f>
        <v>0</v>
      </c>
      <c r="C1124">
        <f>IF('Insurance Main Data'!E1124="yes",0,IF('Insurance Main Data'!E1124="no",1,))</f>
        <v>0</v>
      </c>
    </row>
    <row r="1125" spans="1:3" x14ac:dyDescent="0.25">
      <c r="A1125">
        <f>IF('Insurance Main Data'!F1125="southeast",0,IF('Insurance Main Data'!F1125="southwest",1,IF('Insurance Main Data'!F1125="northwest",2,IF('Insurance Main Data'!F1125="northeast",3,))))</f>
        <v>3</v>
      </c>
      <c r="B1125">
        <f>VLOOKUP('Insurance Main Data'!B1125,$D$2:$E$3,2,)</f>
        <v>0</v>
      </c>
      <c r="C1125">
        <f>IF('Insurance Main Data'!E1125="yes",0,IF('Insurance Main Data'!E1125="no",1,))</f>
        <v>1</v>
      </c>
    </row>
    <row r="1126" spans="1:3" x14ac:dyDescent="0.25">
      <c r="A1126">
        <f>IF('Insurance Main Data'!F1126="southeast",0,IF('Insurance Main Data'!F1126="southwest",1,IF('Insurance Main Data'!F1126="northwest",2,IF('Insurance Main Data'!F1126="northeast",3,))))</f>
        <v>3</v>
      </c>
      <c r="B1126">
        <f>VLOOKUP('Insurance Main Data'!B1126,$D$2:$E$3,2,)</f>
        <v>0</v>
      </c>
      <c r="C1126">
        <f>IF('Insurance Main Data'!E1126="yes",0,IF('Insurance Main Data'!E1126="no",1,))</f>
        <v>0</v>
      </c>
    </row>
    <row r="1127" spans="1:3" x14ac:dyDescent="0.25">
      <c r="A1127">
        <f>IF('Insurance Main Data'!F1127="southeast",0,IF('Insurance Main Data'!F1127="southwest",1,IF('Insurance Main Data'!F1127="northwest",2,IF('Insurance Main Data'!F1127="northeast",3,))))</f>
        <v>2</v>
      </c>
      <c r="B1127">
        <f>VLOOKUP('Insurance Main Data'!B1127,$D$2:$E$3,2,)</f>
        <v>0</v>
      </c>
      <c r="C1127">
        <f>IF('Insurance Main Data'!E1127="yes",0,IF('Insurance Main Data'!E1127="no",1,))</f>
        <v>1</v>
      </c>
    </row>
    <row r="1128" spans="1:3" x14ac:dyDescent="0.25">
      <c r="A1128">
        <f>IF('Insurance Main Data'!F1128="southeast",0,IF('Insurance Main Data'!F1128="southwest",1,IF('Insurance Main Data'!F1128="northwest",2,IF('Insurance Main Data'!F1128="northeast",3,))))</f>
        <v>1</v>
      </c>
      <c r="B1128">
        <f>VLOOKUP('Insurance Main Data'!B1128,$D$2:$E$3,2,)</f>
        <v>1</v>
      </c>
      <c r="C1128">
        <f>IF('Insurance Main Data'!E1128="yes",0,IF('Insurance Main Data'!E1128="no",1,))</f>
        <v>1</v>
      </c>
    </row>
    <row r="1129" spans="1:3" x14ac:dyDescent="0.25">
      <c r="A1129">
        <f>IF('Insurance Main Data'!F1129="southeast",0,IF('Insurance Main Data'!F1129="southwest",1,IF('Insurance Main Data'!F1129="northwest",2,IF('Insurance Main Data'!F1129="northeast",3,))))</f>
        <v>0</v>
      </c>
      <c r="B1129">
        <f>VLOOKUP('Insurance Main Data'!B1129,$D$2:$E$3,2,)</f>
        <v>0</v>
      </c>
      <c r="C1129">
        <f>IF('Insurance Main Data'!E1129="yes",0,IF('Insurance Main Data'!E1129="no",1,))</f>
        <v>1</v>
      </c>
    </row>
    <row r="1130" spans="1:3" x14ac:dyDescent="0.25">
      <c r="A1130">
        <f>IF('Insurance Main Data'!F1130="southeast",0,IF('Insurance Main Data'!F1130="southwest",1,IF('Insurance Main Data'!F1130="northwest",2,IF('Insurance Main Data'!F1130="northeast",3,))))</f>
        <v>1</v>
      </c>
      <c r="B1130">
        <f>VLOOKUP('Insurance Main Data'!B1130,$D$2:$E$3,2,)</f>
        <v>1</v>
      </c>
      <c r="C1130">
        <f>IF('Insurance Main Data'!E1130="yes",0,IF('Insurance Main Data'!E1130="no",1,))</f>
        <v>1</v>
      </c>
    </row>
    <row r="1131" spans="1:3" x14ac:dyDescent="0.25">
      <c r="A1131">
        <f>IF('Insurance Main Data'!F1131="southeast",0,IF('Insurance Main Data'!F1131="southwest",1,IF('Insurance Main Data'!F1131="northwest",2,IF('Insurance Main Data'!F1131="northeast",3,))))</f>
        <v>1</v>
      </c>
      <c r="B1131">
        <f>VLOOKUP('Insurance Main Data'!B1131,$D$2:$E$3,2,)</f>
        <v>0</v>
      </c>
      <c r="C1131">
        <f>IF('Insurance Main Data'!E1131="yes",0,IF('Insurance Main Data'!E1131="no",1,))</f>
        <v>1</v>
      </c>
    </row>
    <row r="1132" spans="1:3" x14ac:dyDescent="0.25">
      <c r="A1132">
        <f>IF('Insurance Main Data'!F1132="southeast",0,IF('Insurance Main Data'!F1132="southwest",1,IF('Insurance Main Data'!F1132="northwest",2,IF('Insurance Main Data'!F1132="northeast",3,))))</f>
        <v>0</v>
      </c>
      <c r="B1132">
        <f>VLOOKUP('Insurance Main Data'!B1132,$D$2:$E$3,2,)</f>
        <v>0</v>
      </c>
      <c r="C1132">
        <f>IF('Insurance Main Data'!E1132="yes",0,IF('Insurance Main Data'!E1132="no",1,))</f>
        <v>1</v>
      </c>
    </row>
    <row r="1133" spans="1:3" x14ac:dyDescent="0.25">
      <c r="A1133">
        <f>IF('Insurance Main Data'!F1133="southeast",0,IF('Insurance Main Data'!F1133="southwest",1,IF('Insurance Main Data'!F1133="northwest",2,IF('Insurance Main Data'!F1133="northeast",3,))))</f>
        <v>1</v>
      </c>
      <c r="B1133">
        <f>VLOOKUP('Insurance Main Data'!B1133,$D$2:$E$3,2,)</f>
        <v>1</v>
      </c>
      <c r="C1133">
        <f>IF('Insurance Main Data'!E1133="yes",0,IF('Insurance Main Data'!E1133="no",1,))</f>
        <v>1</v>
      </c>
    </row>
    <row r="1134" spans="1:3" x14ac:dyDescent="0.25">
      <c r="A1134">
        <f>IF('Insurance Main Data'!F1134="southeast",0,IF('Insurance Main Data'!F1134="southwest",1,IF('Insurance Main Data'!F1134="northwest",2,IF('Insurance Main Data'!F1134="northeast",3,))))</f>
        <v>3</v>
      </c>
      <c r="B1134">
        <f>VLOOKUP('Insurance Main Data'!B1134,$D$2:$E$3,2,)</f>
        <v>1</v>
      </c>
      <c r="C1134">
        <f>IF('Insurance Main Data'!E1134="yes",0,IF('Insurance Main Data'!E1134="no",1,))</f>
        <v>1</v>
      </c>
    </row>
    <row r="1135" spans="1:3" x14ac:dyDescent="0.25">
      <c r="A1135">
        <f>IF('Insurance Main Data'!F1135="southeast",0,IF('Insurance Main Data'!F1135="southwest",1,IF('Insurance Main Data'!F1135="northwest",2,IF('Insurance Main Data'!F1135="northeast",3,))))</f>
        <v>2</v>
      </c>
      <c r="B1135">
        <f>VLOOKUP('Insurance Main Data'!B1135,$D$2:$E$3,2,)</f>
        <v>0</v>
      </c>
      <c r="C1135">
        <f>IF('Insurance Main Data'!E1135="yes",0,IF('Insurance Main Data'!E1135="no",1,))</f>
        <v>1</v>
      </c>
    </row>
    <row r="1136" spans="1:3" x14ac:dyDescent="0.25">
      <c r="A1136">
        <f>IF('Insurance Main Data'!F1136="southeast",0,IF('Insurance Main Data'!F1136="southwest",1,IF('Insurance Main Data'!F1136="northwest",2,IF('Insurance Main Data'!F1136="northeast",3,))))</f>
        <v>2</v>
      </c>
      <c r="B1136">
        <f>VLOOKUP('Insurance Main Data'!B1136,$D$2:$E$3,2,)</f>
        <v>1</v>
      </c>
      <c r="C1136">
        <f>IF('Insurance Main Data'!E1136="yes",0,IF('Insurance Main Data'!E1136="no",1,))</f>
        <v>1</v>
      </c>
    </row>
    <row r="1137" spans="1:3" x14ac:dyDescent="0.25">
      <c r="A1137">
        <f>IF('Insurance Main Data'!F1137="southeast",0,IF('Insurance Main Data'!F1137="southwest",1,IF('Insurance Main Data'!F1137="northwest",2,IF('Insurance Main Data'!F1137="northeast",3,))))</f>
        <v>2</v>
      </c>
      <c r="B1137">
        <f>VLOOKUP('Insurance Main Data'!B1137,$D$2:$E$3,2,)</f>
        <v>0</v>
      </c>
      <c r="C1137">
        <f>IF('Insurance Main Data'!E1137="yes",0,IF('Insurance Main Data'!E1137="no",1,))</f>
        <v>1</v>
      </c>
    </row>
    <row r="1138" spans="1:3" x14ac:dyDescent="0.25">
      <c r="A1138">
        <f>IF('Insurance Main Data'!F1138="southeast",0,IF('Insurance Main Data'!F1138="southwest",1,IF('Insurance Main Data'!F1138="northwest",2,IF('Insurance Main Data'!F1138="northeast",3,))))</f>
        <v>1</v>
      </c>
      <c r="B1138">
        <f>VLOOKUP('Insurance Main Data'!B1138,$D$2:$E$3,2,)</f>
        <v>0</v>
      </c>
      <c r="C1138">
        <f>IF('Insurance Main Data'!E1138="yes",0,IF('Insurance Main Data'!E1138="no",1,))</f>
        <v>1</v>
      </c>
    </row>
    <row r="1139" spans="1:3" x14ac:dyDescent="0.25">
      <c r="A1139">
        <f>IF('Insurance Main Data'!F1139="southeast",0,IF('Insurance Main Data'!F1139="southwest",1,IF('Insurance Main Data'!F1139="northwest",2,IF('Insurance Main Data'!F1139="northeast",3,))))</f>
        <v>2</v>
      </c>
      <c r="B1139">
        <f>VLOOKUP('Insurance Main Data'!B1139,$D$2:$E$3,2,)</f>
        <v>0</v>
      </c>
      <c r="C1139">
        <f>IF('Insurance Main Data'!E1139="yes",0,IF('Insurance Main Data'!E1139="no",1,))</f>
        <v>1</v>
      </c>
    </row>
    <row r="1140" spans="1:3" x14ac:dyDescent="0.25">
      <c r="A1140">
        <f>IF('Insurance Main Data'!F1140="southeast",0,IF('Insurance Main Data'!F1140="southwest",1,IF('Insurance Main Data'!F1140="northwest",2,IF('Insurance Main Data'!F1140="northeast",3,))))</f>
        <v>0</v>
      </c>
      <c r="B1140">
        <f>VLOOKUP('Insurance Main Data'!B1140,$D$2:$E$3,2,)</f>
        <v>1</v>
      </c>
      <c r="C1140">
        <f>IF('Insurance Main Data'!E1140="yes",0,IF('Insurance Main Data'!E1140="no",1,))</f>
        <v>1</v>
      </c>
    </row>
    <row r="1141" spans="1:3" x14ac:dyDescent="0.25">
      <c r="A1141">
        <f>IF('Insurance Main Data'!F1141="southeast",0,IF('Insurance Main Data'!F1141="southwest",1,IF('Insurance Main Data'!F1141="northwest",2,IF('Insurance Main Data'!F1141="northeast",3,))))</f>
        <v>2</v>
      </c>
      <c r="B1141">
        <f>VLOOKUP('Insurance Main Data'!B1141,$D$2:$E$3,2,)</f>
        <v>0</v>
      </c>
      <c r="C1141">
        <f>IF('Insurance Main Data'!E1141="yes",0,IF('Insurance Main Data'!E1141="no",1,))</f>
        <v>0</v>
      </c>
    </row>
    <row r="1142" spans="1:3" x14ac:dyDescent="0.25">
      <c r="A1142">
        <f>IF('Insurance Main Data'!F1142="southeast",0,IF('Insurance Main Data'!F1142="southwest",1,IF('Insurance Main Data'!F1142="northwest",2,IF('Insurance Main Data'!F1142="northeast",3,))))</f>
        <v>0</v>
      </c>
      <c r="B1142">
        <f>VLOOKUP('Insurance Main Data'!B1142,$D$2:$E$3,2,)</f>
        <v>1</v>
      </c>
      <c r="C1142">
        <f>IF('Insurance Main Data'!E1142="yes",0,IF('Insurance Main Data'!E1142="no",1,))</f>
        <v>1</v>
      </c>
    </row>
    <row r="1143" spans="1:3" x14ac:dyDescent="0.25">
      <c r="A1143">
        <f>IF('Insurance Main Data'!F1143="southeast",0,IF('Insurance Main Data'!F1143="southwest",1,IF('Insurance Main Data'!F1143="northwest",2,IF('Insurance Main Data'!F1143="northeast",3,))))</f>
        <v>1</v>
      </c>
      <c r="B1143">
        <f>VLOOKUP('Insurance Main Data'!B1143,$D$2:$E$3,2,)</f>
        <v>0</v>
      </c>
      <c r="C1143">
        <f>IF('Insurance Main Data'!E1143="yes",0,IF('Insurance Main Data'!E1143="no",1,))</f>
        <v>1</v>
      </c>
    </row>
    <row r="1144" spans="1:3" x14ac:dyDescent="0.25">
      <c r="A1144">
        <f>IF('Insurance Main Data'!F1144="southeast",0,IF('Insurance Main Data'!F1144="southwest",1,IF('Insurance Main Data'!F1144="northwest",2,IF('Insurance Main Data'!F1144="northeast",3,))))</f>
        <v>0</v>
      </c>
      <c r="B1144">
        <f>VLOOKUP('Insurance Main Data'!B1144,$D$2:$E$3,2,)</f>
        <v>0</v>
      </c>
      <c r="C1144">
        <f>IF('Insurance Main Data'!E1144="yes",0,IF('Insurance Main Data'!E1144="no",1,))</f>
        <v>1</v>
      </c>
    </row>
    <row r="1145" spans="1:3" x14ac:dyDescent="0.25">
      <c r="A1145">
        <f>IF('Insurance Main Data'!F1145="southeast",0,IF('Insurance Main Data'!F1145="southwest",1,IF('Insurance Main Data'!F1145="northwest",2,IF('Insurance Main Data'!F1145="northeast",3,))))</f>
        <v>0</v>
      </c>
      <c r="B1145">
        <f>VLOOKUP('Insurance Main Data'!B1145,$D$2:$E$3,2,)</f>
        <v>1</v>
      </c>
      <c r="C1145">
        <f>IF('Insurance Main Data'!E1145="yes",0,IF('Insurance Main Data'!E1145="no",1,))</f>
        <v>1</v>
      </c>
    </row>
    <row r="1146" spans="1:3" x14ac:dyDescent="0.25">
      <c r="A1146">
        <f>IF('Insurance Main Data'!F1146="southeast",0,IF('Insurance Main Data'!F1146="southwest",1,IF('Insurance Main Data'!F1146="northwest",2,IF('Insurance Main Data'!F1146="northeast",3,))))</f>
        <v>1</v>
      </c>
      <c r="B1146">
        <f>VLOOKUP('Insurance Main Data'!B1146,$D$2:$E$3,2,)</f>
        <v>1</v>
      </c>
      <c r="C1146">
        <f>IF('Insurance Main Data'!E1146="yes",0,IF('Insurance Main Data'!E1146="no",1,))</f>
        <v>1</v>
      </c>
    </row>
    <row r="1147" spans="1:3" x14ac:dyDescent="0.25">
      <c r="A1147">
        <f>IF('Insurance Main Data'!F1147="southeast",0,IF('Insurance Main Data'!F1147="southwest",1,IF('Insurance Main Data'!F1147="northwest",2,IF('Insurance Main Data'!F1147="northeast",3,))))</f>
        <v>2</v>
      </c>
      <c r="B1147">
        <f>VLOOKUP('Insurance Main Data'!B1147,$D$2:$E$3,2,)</f>
        <v>1</v>
      </c>
      <c r="C1147">
        <f>IF('Insurance Main Data'!E1147="yes",0,IF('Insurance Main Data'!E1147="no",1,))</f>
        <v>1</v>
      </c>
    </row>
    <row r="1148" spans="1:3" x14ac:dyDescent="0.25">
      <c r="A1148">
        <f>IF('Insurance Main Data'!F1148="southeast",0,IF('Insurance Main Data'!F1148="southwest",1,IF('Insurance Main Data'!F1148="northwest",2,IF('Insurance Main Data'!F1148="northeast",3,))))</f>
        <v>1</v>
      </c>
      <c r="B1148">
        <f>VLOOKUP('Insurance Main Data'!B1148,$D$2:$E$3,2,)</f>
        <v>1</v>
      </c>
      <c r="C1148">
        <f>IF('Insurance Main Data'!E1148="yes",0,IF('Insurance Main Data'!E1148="no",1,))</f>
        <v>0</v>
      </c>
    </row>
    <row r="1149" spans="1:3" x14ac:dyDescent="0.25">
      <c r="A1149">
        <f>IF('Insurance Main Data'!F1149="southeast",0,IF('Insurance Main Data'!F1149="southwest",1,IF('Insurance Main Data'!F1149="northwest",2,IF('Insurance Main Data'!F1149="northeast",3,))))</f>
        <v>2</v>
      </c>
      <c r="B1149">
        <f>VLOOKUP('Insurance Main Data'!B1149,$D$2:$E$3,2,)</f>
        <v>0</v>
      </c>
      <c r="C1149">
        <f>IF('Insurance Main Data'!E1149="yes",0,IF('Insurance Main Data'!E1149="no",1,))</f>
        <v>1</v>
      </c>
    </row>
    <row r="1150" spans="1:3" x14ac:dyDescent="0.25">
      <c r="A1150">
        <f>IF('Insurance Main Data'!F1150="southeast",0,IF('Insurance Main Data'!F1150="southwest",1,IF('Insurance Main Data'!F1150="northwest",2,IF('Insurance Main Data'!F1150="northeast",3,))))</f>
        <v>1</v>
      </c>
      <c r="B1150">
        <f>VLOOKUP('Insurance Main Data'!B1150,$D$2:$E$3,2,)</f>
        <v>1</v>
      </c>
      <c r="C1150">
        <f>IF('Insurance Main Data'!E1150="yes",0,IF('Insurance Main Data'!E1150="no",1,))</f>
        <v>1</v>
      </c>
    </row>
    <row r="1151" spans="1:3" x14ac:dyDescent="0.25">
      <c r="A1151">
        <f>IF('Insurance Main Data'!F1151="southeast",0,IF('Insurance Main Data'!F1151="southwest",1,IF('Insurance Main Data'!F1151="northwest",2,IF('Insurance Main Data'!F1151="northeast",3,))))</f>
        <v>1</v>
      </c>
      <c r="B1151">
        <f>VLOOKUP('Insurance Main Data'!B1151,$D$2:$E$3,2,)</f>
        <v>1</v>
      </c>
      <c r="C1151">
        <f>IF('Insurance Main Data'!E1151="yes",0,IF('Insurance Main Data'!E1151="no",1,))</f>
        <v>1</v>
      </c>
    </row>
    <row r="1152" spans="1:3" x14ac:dyDescent="0.25">
      <c r="A1152">
        <f>IF('Insurance Main Data'!F1152="southeast",0,IF('Insurance Main Data'!F1152="southwest",1,IF('Insurance Main Data'!F1152="northwest",2,IF('Insurance Main Data'!F1152="northeast",3,))))</f>
        <v>3</v>
      </c>
      <c r="B1152">
        <f>VLOOKUP('Insurance Main Data'!B1152,$D$2:$E$3,2,)</f>
        <v>0</v>
      </c>
      <c r="C1152">
        <f>IF('Insurance Main Data'!E1152="yes",0,IF('Insurance Main Data'!E1152="no",1,))</f>
        <v>1</v>
      </c>
    </row>
    <row r="1153" spans="1:3" x14ac:dyDescent="0.25">
      <c r="A1153">
        <f>IF('Insurance Main Data'!F1153="southeast",0,IF('Insurance Main Data'!F1153="southwest",1,IF('Insurance Main Data'!F1153="northwest",2,IF('Insurance Main Data'!F1153="northeast",3,))))</f>
        <v>2</v>
      </c>
      <c r="B1153">
        <f>VLOOKUP('Insurance Main Data'!B1153,$D$2:$E$3,2,)</f>
        <v>0</v>
      </c>
      <c r="C1153">
        <f>IF('Insurance Main Data'!E1153="yes",0,IF('Insurance Main Data'!E1153="no",1,))</f>
        <v>1</v>
      </c>
    </row>
    <row r="1154" spans="1:3" x14ac:dyDescent="0.25">
      <c r="A1154">
        <f>IF('Insurance Main Data'!F1154="southeast",0,IF('Insurance Main Data'!F1154="southwest",1,IF('Insurance Main Data'!F1154="northwest",2,IF('Insurance Main Data'!F1154="northeast",3,))))</f>
        <v>0</v>
      </c>
      <c r="B1154">
        <f>VLOOKUP('Insurance Main Data'!B1154,$D$2:$E$3,2,)</f>
        <v>0</v>
      </c>
      <c r="C1154">
        <f>IF('Insurance Main Data'!E1154="yes",0,IF('Insurance Main Data'!E1154="no",1,))</f>
        <v>0</v>
      </c>
    </row>
    <row r="1155" spans="1:3" x14ac:dyDescent="0.25">
      <c r="A1155">
        <f>IF('Insurance Main Data'!F1155="southeast",0,IF('Insurance Main Data'!F1155="southwest",1,IF('Insurance Main Data'!F1155="northwest",2,IF('Insurance Main Data'!F1155="northeast",3,))))</f>
        <v>2</v>
      </c>
      <c r="B1155">
        <f>VLOOKUP('Insurance Main Data'!B1155,$D$2:$E$3,2,)</f>
        <v>0</v>
      </c>
      <c r="C1155">
        <f>IF('Insurance Main Data'!E1155="yes",0,IF('Insurance Main Data'!E1155="no",1,))</f>
        <v>1</v>
      </c>
    </row>
    <row r="1156" spans="1:3" x14ac:dyDescent="0.25">
      <c r="A1156">
        <f>IF('Insurance Main Data'!F1156="southeast",0,IF('Insurance Main Data'!F1156="southwest",1,IF('Insurance Main Data'!F1156="northwest",2,IF('Insurance Main Data'!F1156="northeast",3,))))</f>
        <v>2</v>
      </c>
      <c r="B1156">
        <f>VLOOKUP('Insurance Main Data'!B1156,$D$2:$E$3,2,)</f>
        <v>0</v>
      </c>
      <c r="C1156">
        <f>IF('Insurance Main Data'!E1156="yes",0,IF('Insurance Main Data'!E1156="no",1,))</f>
        <v>1</v>
      </c>
    </row>
    <row r="1157" spans="1:3" x14ac:dyDescent="0.25">
      <c r="A1157">
        <f>IF('Insurance Main Data'!F1157="southeast",0,IF('Insurance Main Data'!F1157="southwest",1,IF('Insurance Main Data'!F1157="northwest",2,IF('Insurance Main Data'!F1157="northeast",3,))))</f>
        <v>3</v>
      </c>
      <c r="B1157">
        <f>VLOOKUP('Insurance Main Data'!B1157,$D$2:$E$3,2,)</f>
        <v>0</v>
      </c>
      <c r="C1157">
        <f>IF('Insurance Main Data'!E1157="yes",0,IF('Insurance Main Data'!E1157="no",1,))</f>
        <v>1</v>
      </c>
    </row>
    <row r="1158" spans="1:3" x14ac:dyDescent="0.25">
      <c r="A1158">
        <f>IF('Insurance Main Data'!F1158="southeast",0,IF('Insurance Main Data'!F1158="southwest",1,IF('Insurance Main Data'!F1158="northwest",2,IF('Insurance Main Data'!F1158="northeast",3,))))</f>
        <v>0</v>
      </c>
      <c r="B1158">
        <f>VLOOKUP('Insurance Main Data'!B1158,$D$2:$E$3,2,)</f>
        <v>1</v>
      </c>
      <c r="C1158">
        <f>IF('Insurance Main Data'!E1158="yes",0,IF('Insurance Main Data'!E1158="no",1,))</f>
        <v>0</v>
      </c>
    </row>
    <row r="1159" spans="1:3" x14ac:dyDescent="0.25">
      <c r="A1159">
        <f>IF('Insurance Main Data'!F1159="southeast",0,IF('Insurance Main Data'!F1159="southwest",1,IF('Insurance Main Data'!F1159="northwest",2,IF('Insurance Main Data'!F1159="northeast",3,))))</f>
        <v>2</v>
      </c>
      <c r="B1159">
        <f>VLOOKUP('Insurance Main Data'!B1159,$D$2:$E$3,2,)</f>
        <v>0</v>
      </c>
      <c r="C1159">
        <f>IF('Insurance Main Data'!E1159="yes",0,IF('Insurance Main Data'!E1159="no",1,))</f>
        <v>1</v>
      </c>
    </row>
    <row r="1160" spans="1:3" x14ac:dyDescent="0.25">
      <c r="A1160">
        <f>IF('Insurance Main Data'!F1160="southeast",0,IF('Insurance Main Data'!F1160="southwest",1,IF('Insurance Main Data'!F1160="northwest",2,IF('Insurance Main Data'!F1160="northeast",3,))))</f>
        <v>3</v>
      </c>
      <c r="B1160">
        <f>VLOOKUP('Insurance Main Data'!B1160,$D$2:$E$3,2,)</f>
        <v>0</v>
      </c>
      <c r="C1160">
        <f>IF('Insurance Main Data'!E1160="yes",0,IF('Insurance Main Data'!E1160="no",1,))</f>
        <v>1</v>
      </c>
    </row>
    <row r="1161" spans="1:3" x14ac:dyDescent="0.25">
      <c r="A1161">
        <f>IF('Insurance Main Data'!F1161="southeast",0,IF('Insurance Main Data'!F1161="southwest",1,IF('Insurance Main Data'!F1161="northwest",2,IF('Insurance Main Data'!F1161="northeast",3,))))</f>
        <v>1</v>
      </c>
      <c r="B1161">
        <f>VLOOKUP('Insurance Main Data'!B1161,$D$2:$E$3,2,)</f>
        <v>0</v>
      </c>
      <c r="C1161">
        <f>IF('Insurance Main Data'!E1161="yes",0,IF('Insurance Main Data'!E1161="no",1,))</f>
        <v>1</v>
      </c>
    </row>
    <row r="1162" spans="1:3" x14ac:dyDescent="0.25">
      <c r="A1162">
        <f>IF('Insurance Main Data'!F1162="southeast",0,IF('Insurance Main Data'!F1162="southwest",1,IF('Insurance Main Data'!F1162="northwest",2,IF('Insurance Main Data'!F1162="northeast",3,))))</f>
        <v>2</v>
      </c>
      <c r="B1162">
        <f>VLOOKUP('Insurance Main Data'!B1162,$D$2:$E$3,2,)</f>
        <v>0</v>
      </c>
      <c r="C1162">
        <f>IF('Insurance Main Data'!E1162="yes",0,IF('Insurance Main Data'!E1162="no",1,))</f>
        <v>1</v>
      </c>
    </row>
    <row r="1163" spans="1:3" x14ac:dyDescent="0.25">
      <c r="A1163">
        <f>IF('Insurance Main Data'!F1163="southeast",0,IF('Insurance Main Data'!F1163="southwest",1,IF('Insurance Main Data'!F1163="northwest",2,IF('Insurance Main Data'!F1163="northeast",3,))))</f>
        <v>0</v>
      </c>
      <c r="B1163">
        <f>VLOOKUP('Insurance Main Data'!B1163,$D$2:$E$3,2,)</f>
        <v>1</v>
      </c>
      <c r="C1163">
        <f>IF('Insurance Main Data'!E1163="yes",0,IF('Insurance Main Data'!E1163="no",1,))</f>
        <v>1</v>
      </c>
    </row>
    <row r="1164" spans="1:3" x14ac:dyDescent="0.25">
      <c r="A1164">
        <f>IF('Insurance Main Data'!F1164="southeast",0,IF('Insurance Main Data'!F1164="southwest",1,IF('Insurance Main Data'!F1164="northwest",2,IF('Insurance Main Data'!F1164="northeast",3,))))</f>
        <v>0</v>
      </c>
      <c r="B1164">
        <f>VLOOKUP('Insurance Main Data'!B1164,$D$2:$E$3,2,)</f>
        <v>1</v>
      </c>
      <c r="C1164">
        <f>IF('Insurance Main Data'!E1164="yes",0,IF('Insurance Main Data'!E1164="no",1,))</f>
        <v>1</v>
      </c>
    </row>
    <row r="1165" spans="1:3" x14ac:dyDescent="0.25">
      <c r="A1165">
        <f>IF('Insurance Main Data'!F1165="southeast",0,IF('Insurance Main Data'!F1165="southwest",1,IF('Insurance Main Data'!F1165="northwest",2,IF('Insurance Main Data'!F1165="northeast",3,))))</f>
        <v>3</v>
      </c>
      <c r="B1165">
        <f>VLOOKUP('Insurance Main Data'!B1165,$D$2:$E$3,2,)</f>
        <v>0</v>
      </c>
      <c r="C1165">
        <f>IF('Insurance Main Data'!E1165="yes",0,IF('Insurance Main Data'!E1165="no",1,))</f>
        <v>1</v>
      </c>
    </row>
    <row r="1166" spans="1:3" x14ac:dyDescent="0.25">
      <c r="A1166">
        <f>IF('Insurance Main Data'!F1166="southeast",0,IF('Insurance Main Data'!F1166="southwest",1,IF('Insurance Main Data'!F1166="northwest",2,IF('Insurance Main Data'!F1166="northeast",3,))))</f>
        <v>2</v>
      </c>
      <c r="B1166">
        <f>VLOOKUP('Insurance Main Data'!B1166,$D$2:$E$3,2,)</f>
        <v>0</v>
      </c>
      <c r="C1166">
        <f>IF('Insurance Main Data'!E1166="yes",0,IF('Insurance Main Data'!E1166="no",1,))</f>
        <v>1</v>
      </c>
    </row>
    <row r="1167" spans="1:3" x14ac:dyDescent="0.25">
      <c r="A1167">
        <f>IF('Insurance Main Data'!F1167="southeast",0,IF('Insurance Main Data'!F1167="southwest",1,IF('Insurance Main Data'!F1167="northwest",2,IF('Insurance Main Data'!F1167="northeast",3,))))</f>
        <v>3</v>
      </c>
      <c r="B1167">
        <f>VLOOKUP('Insurance Main Data'!B1167,$D$2:$E$3,2,)</f>
        <v>0</v>
      </c>
      <c r="C1167">
        <f>IF('Insurance Main Data'!E1167="yes",0,IF('Insurance Main Data'!E1167="no",1,))</f>
        <v>1</v>
      </c>
    </row>
    <row r="1168" spans="1:3" x14ac:dyDescent="0.25">
      <c r="A1168">
        <f>IF('Insurance Main Data'!F1168="southeast",0,IF('Insurance Main Data'!F1168="southwest",1,IF('Insurance Main Data'!F1168="northwest",2,IF('Insurance Main Data'!F1168="northeast",3,))))</f>
        <v>0</v>
      </c>
      <c r="B1168">
        <f>VLOOKUP('Insurance Main Data'!B1168,$D$2:$E$3,2,)</f>
        <v>1</v>
      </c>
      <c r="C1168">
        <f>IF('Insurance Main Data'!E1168="yes",0,IF('Insurance Main Data'!E1168="no",1,))</f>
        <v>1</v>
      </c>
    </row>
    <row r="1169" spans="1:3" x14ac:dyDescent="0.25">
      <c r="A1169">
        <f>IF('Insurance Main Data'!F1169="southeast",0,IF('Insurance Main Data'!F1169="southwest",1,IF('Insurance Main Data'!F1169="northwest",2,IF('Insurance Main Data'!F1169="northeast",3,))))</f>
        <v>1</v>
      </c>
      <c r="B1169">
        <f>VLOOKUP('Insurance Main Data'!B1169,$D$2:$E$3,2,)</f>
        <v>0</v>
      </c>
      <c r="C1169">
        <f>IF('Insurance Main Data'!E1169="yes",0,IF('Insurance Main Data'!E1169="no",1,))</f>
        <v>1</v>
      </c>
    </row>
    <row r="1170" spans="1:3" x14ac:dyDescent="0.25">
      <c r="A1170">
        <f>IF('Insurance Main Data'!F1170="southeast",0,IF('Insurance Main Data'!F1170="southwest",1,IF('Insurance Main Data'!F1170="northwest",2,IF('Insurance Main Data'!F1170="northeast",3,))))</f>
        <v>1</v>
      </c>
      <c r="B1170">
        <f>VLOOKUP('Insurance Main Data'!B1170,$D$2:$E$3,2,)</f>
        <v>1</v>
      </c>
      <c r="C1170">
        <f>IF('Insurance Main Data'!E1170="yes",0,IF('Insurance Main Data'!E1170="no",1,))</f>
        <v>1</v>
      </c>
    </row>
    <row r="1171" spans="1:3" x14ac:dyDescent="0.25">
      <c r="A1171">
        <f>IF('Insurance Main Data'!F1171="southeast",0,IF('Insurance Main Data'!F1171="southwest",1,IF('Insurance Main Data'!F1171="northwest",2,IF('Insurance Main Data'!F1171="northeast",3,))))</f>
        <v>2</v>
      </c>
      <c r="B1171">
        <f>VLOOKUP('Insurance Main Data'!B1171,$D$2:$E$3,2,)</f>
        <v>0</v>
      </c>
      <c r="C1171">
        <f>IF('Insurance Main Data'!E1171="yes",0,IF('Insurance Main Data'!E1171="no",1,))</f>
        <v>1</v>
      </c>
    </row>
    <row r="1172" spans="1:3" x14ac:dyDescent="0.25">
      <c r="A1172">
        <f>IF('Insurance Main Data'!F1172="southeast",0,IF('Insurance Main Data'!F1172="southwest",1,IF('Insurance Main Data'!F1172="northwest",2,IF('Insurance Main Data'!F1172="northeast",3,))))</f>
        <v>3</v>
      </c>
      <c r="B1172">
        <f>VLOOKUP('Insurance Main Data'!B1172,$D$2:$E$3,2,)</f>
        <v>1</v>
      </c>
      <c r="C1172">
        <f>IF('Insurance Main Data'!E1172="yes",0,IF('Insurance Main Data'!E1172="no",1,))</f>
        <v>0</v>
      </c>
    </row>
    <row r="1173" spans="1:3" x14ac:dyDescent="0.25">
      <c r="A1173">
        <f>IF('Insurance Main Data'!F1173="southeast",0,IF('Insurance Main Data'!F1173="southwest",1,IF('Insurance Main Data'!F1173="northwest",2,IF('Insurance Main Data'!F1173="northeast",3,))))</f>
        <v>1</v>
      </c>
      <c r="B1173">
        <f>VLOOKUP('Insurance Main Data'!B1173,$D$2:$E$3,2,)</f>
        <v>0</v>
      </c>
      <c r="C1173">
        <f>IF('Insurance Main Data'!E1173="yes",0,IF('Insurance Main Data'!E1173="no",1,))</f>
        <v>0</v>
      </c>
    </row>
    <row r="1174" spans="1:3" x14ac:dyDescent="0.25">
      <c r="A1174">
        <f>IF('Insurance Main Data'!F1174="southeast",0,IF('Insurance Main Data'!F1174="southwest",1,IF('Insurance Main Data'!F1174="northwest",2,IF('Insurance Main Data'!F1174="northeast",3,))))</f>
        <v>0</v>
      </c>
      <c r="B1174">
        <f>VLOOKUP('Insurance Main Data'!B1174,$D$2:$E$3,2,)</f>
        <v>0</v>
      </c>
      <c r="C1174">
        <f>IF('Insurance Main Data'!E1174="yes",0,IF('Insurance Main Data'!E1174="no",1,))</f>
        <v>1</v>
      </c>
    </row>
    <row r="1175" spans="1:3" x14ac:dyDescent="0.25">
      <c r="A1175">
        <f>IF('Insurance Main Data'!F1175="southeast",0,IF('Insurance Main Data'!F1175="southwest",1,IF('Insurance Main Data'!F1175="northwest",2,IF('Insurance Main Data'!F1175="northeast",3,))))</f>
        <v>2</v>
      </c>
      <c r="B1175">
        <f>VLOOKUP('Insurance Main Data'!B1175,$D$2:$E$3,2,)</f>
        <v>1</v>
      </c>
      <c r="C1175">
        <f>IF('Insurance Main Data'!E1175="yes",0,IF('Insurance Main Data'!E1175="no",1,))</f>
        <v>1</v>
      </c>
    </row>
    <row r="1176" spans="1:3" x14ac:dyDescent="0.25">
      <c r="A1176">
        <f>IF('Insurance Main Data'!F1176="southeast",0,IF('Insurance Main Data'!F1176="southwest",1,IF('Insurance Main Data'!F1176="northwest",2,IF('Insurance Main Data'!F1176="northeast",3,))))</f>
        <v>2</v>
      </c>
      <c r="B1176">
        <f>VLOOKUP('Insurance Main Data'!B1176,$D$2:$E$3,2,)</f>
        <v>1</v>
      </c>
      <c r="C1176">
        <f>IF('Insurance Main Data'!E1176="yes",0,IF('Insurance Main Data'!E1176="no",1,))</f>
        <v>1</v>
      </c>
    </row>
    <row r="1177" spans="1:3" x14ac:dyDescent="0.25">
      <c r="A1177">
        <f>IF('Insurance Main Data'!F1177="southeast",0,IF('Insurance Main Data'!F1177="southwest",1,IF('Insurance Main Data'!F1177="northwest",2,IF('Insurance Main Data'!F1177="northeast",3,))))</f>
        <v>1</v>
      </c>
      <c r="B1177">
        <f>VLOOKUP('Insurance Main Data'!B1177,$D$2:$E$3,2,)</f>
        <v>0</v>
      </c>
      <c r="C1177">
        <f>IF('Insurance Main Data'!E1177="yes",0,IF('Insurance Main Data'!E1177="no",1,))</f>
        <v>1</v>
      </c>
    </row>
    <row r="1178" spans="1:3" x14ac:dyDescent="0.25">
      <c r="A1178">
        <f>IF('Insurance Main Data'!F1178="southeast",0,IF('Insurance Main Data'!F1178="southwest",1,IF('Insurance Main Data'!F1178="northwest",2,IF('Insurance Main Data'!F1178="northeast",3,))))</f>
        <v>2</v>
      </c>
      <c r="B1178">
        <f>VLOOKUP('Insurance Main Data'!B1178,$D$2:$E$3,2,)</f>
        <v>0</v>
      </c>
      <c r="C1178">
        <f>IF('Insurance Main Data'!E1178="yes",0,IF('Insurance Main Data'!E1178="no",1,))</f>
        <v>0</v>
      </c>
    </row>
    <row r="1179" spans="1:3" x14ac:dyDescent="0.25">
      <c r="A1179">
        <f>IF('Insurance Main Data'!F1179="southeast",0,IF('Insurance Main Data'!F1179="southwest",1,IF('Insurance Main Data'!F1179="northwest",2,IF('Insurance Main Data'!F1179="northeast",3,))))</f>
        <v>1</v>
      </c>
      <c r="B1179">
        <f>VLOOKUP('Insurance Main Data'!B1179,$D$2:$E$3,2,)</f>
        <v>0</v>
      </c>
      <c r="C1179">
        <f>IF('Insurance Main Data'!E1179="yes",0,IF('Insurance Main Data'!E1179="no",1,))</f>
        <v>1</v>
      </c>
    </row>
    <row r="1180" spans="1:3" x14ac:dyDescent="0.25">
      <c r="A1180">
        <f>IF('Insurance Main Data'!F1180="southeast",0,IF('Insurance Main Data'!F1180="southwest",1,IF('Insurance Main Data'!F1180="northwest",2,IF('Insurance Main Data'!F1180="northeast",3,))))</f>
        <v>3</v>
      </c>
      <c r="B1180">
        <f>VLOOKUP('Insurance Main Data'!B1180,$D$2:$E$3,2,)</f>
        <v>0</v>
      </c>
      <c r="C1180">
        <f>IF('Insurance Main Data'!E1180="yes",0,IF('Insurance Main Data'!E1180="no",1,))</f>
        <v>1</v>
      </c>
    </row>
    <row r="1181" spans="1:3" x14ac:dyDescent="0.25">
      <c r="A1181">
        <f>IF('Insurance Main Data'!F1181="southeast",0,IF('Insurance Main Data'!F1181="southwest",1,IF('Insurance Main Data'!F1181="northwest",2,IF('Insurance Main Data'!F1181="northeast",3,))))</f>
        <v>0</v>
      </c>
      <c r="B1181">
        <f>VLOOKUP('Insurance Main Data'!B1181,$D$2:$E$3,2,)</f>
        <v>1</v>
      </c>
      <c r="C1181">
        <f>IF('Insurance Main Data'!E1181="yes",0,IF('Insurance Main Data'!E1181="no",1,))</f>
        <v>0</v>
      </c>
    </row>
    <row r="1182" spans="1:3" x14ac:dyDescent="0.25">
      <c r="A1182">
        <f>IF('Insurance Main Data'!F1182="southeast",0,IF('Insurance Main Data'!F1182="southwest",1,IF('Insurance Main Data'!F1182="northwest",2,IF('Insurance Main Data'!F1182="northeast",3,))))</f>
        <v>3</v>
      </c>
      <c r="B1182">
        <f>VLOOKUP('Insurance Main Data'!B1182,$D$2:$E$3,2,)</f>
        <v>0</v>
      </c>
      <c r="C1182">
        <f>IF('Insurance Main Data'!E1182="yes",0,IF('Insurance Main Data'!E1182="no",1,))</f>
        <v>1</v>
      </c>
    </row>
    <row r="1183" spans="1:3" x14ac:dyDescent="0.25">
      <c r="A1183">
        <f>IF('Insurance Main Data'!F1183="southeast",0,IF('Insurance Main Data'!F1183="southwest",1,IF('Insurance Main Data'!F1183="northwest",2,IF('Insurance Main Data'!F1183="northeast",3,))))</f>
        <v>2</v>
      </c>
      <c r="B1183">
        <f>VLOOKUP('Insurance Main Data'!B1183,$D$2:$E$3,2,)</f>
        <v>0</v>
      </c>
      <c r="C1183">
        <f>IF('Insurance Main Data'!E1183="yes",0,IF('Insurance Main Data'!E1183="no",1,))</f>
        <v>1</v>
      </c>
    </row>
    <row r="1184" spans="1:3" x14ac:dyDescent="0.25">
      <c r="A1184">
        <f>IF('Insurance Main Data'!F1184="southeast",0,IF('Insurance Main Data'!F1184="southwest",1,IF('Insurance Main Data'!F1184="northwest",2,IF('Insurance Main Data'!F1184="northeast",3,))))</f>
        <v>1</v>
      </c>
      <c r="B1184">
        <f>VLOOKUP('Insurance Main Data'!B1184,$D$2:$E$3,2,)</f>
        <v>0</v>
      </c>
      <c r="C1184">
        <f>IF('Insurance Main Data'!E1184="yes",0,IF('Insurance Main Data'!E1184="no",1,))</f>
        <v>1</v>
      </c>
    </row>
    <row r="1185" spans="1:3" x14ac:dyDescent="0.25">
      <c r="A1185">
        <f>IF('Insurance Main Data'!F1185="southeast",0,IF('Insurance Main Data'!F1185="southwest",1,IF('Insurance Main Data'!F1185="northwest",2,IF('Insurance Main Data'!F1185="northeast",3,))))</f>
        <v>3</v>
      </c>
      <c r="B1185">
        <f>VLOOKUP('Insurance Main Data'!B1185,$D$2:$E$3,2,)</f>
        <v>0</v>
      </c>
      <c r="C1185">
        <f>IF('Insurance Main Data'!E1185="yes",0,IF('Insurance Main Data'!E1185="no",1,))</f>
        <v>1</v>
      </c>
    </row>
    <row r="1186" spans="1:3" x14ac:dyDescent="0.25">
      <c r="A1186">
        <f>IF('Insurance Main Data'!F1186="southeast",0,IF('Insurance Main Data'!F1186="southwest",1,IF('Insurance Main Data'!F1186="northwest",2,IF('Insurance Main Data'!F1186="northeast",3,))))</f>
        <v>0</v>
      </c>
      <c r="B1186">
        <f>VLOOKUP('Insurance Main Data'!B1186,$D$2:$E$3,2,)</f>
        <v>0</v>
      </c>
      <c r="C1186">
        <f>IF('Insurance Main Data'!E1186="yes",0,IF('Insurance Main Data'!E1186="no",1,))</f>
        <v>0</v>
      </c>
    </row>
    <row r="1187" spans="1:3" x14ac:dyDescent="0.25">
      <c r="A1187">
        <f>IF('Insurance Main Data'!F1187="southeast",0,IF('Insurance Main Data'!F1187="southwest",1,IF('Insurance Main Data'!F1187="northwest",2,IF('Insurance Main Data'!F1187="northeast",3,))))</f>
        <v>3</v>
      </c>
      <c r="B1187">
        <f>VLOOKUP('Insurance Main Data'!B1187,$D$2:$E$3,2,)</f>
        <v>1</v>
      </c>
      <c r="C1187">
        <f>IF('Insurance Main Data'!E1187="yes",0,IF('Insurance Main Data'!E1187="no",1,))</f>
        <v>1</v>
      </c>
    </row>
    <row r="1188" spans="1:3" x14ac:dyDescent="0.25">
      <c r="A1188">
        <f>IF('Insurance Main Data'!F1188="southeast",0,IF('Insurance Main Data'!F1188="southwest",1,IF('Insurance Main Data'!F1188="northwest",2,IF('Insurance Main Data'!F1188="northeast",3,))))</f>
        <v>2</v>
      </c>
      <c r="B1188">
        <f>VLOOKUP('Insurance Main Data'!B1188,$D$2:$E$3,2,)</f>
        <v>1</v>
      </c>
      <c r="C1188">
        <f>IF('Insurance Main Data'!E1188="yes",0,IF('Insurance Main Data'!E1188="no",1,))</f>
        <v>0</v>
      </c>
    </row>
    <row r="1189" spans="1:3" x14ac:dyDescent="0.25">
      <c r="A1189">
        <f>IF('Insurance Main Data'!F1189="southeast",0,IF('Insurance Main Data'!F1189="southwest",1,IF('Insurance Main Data'!F1189="northwest",2,IF('Insurance Main Data'!F1189="northeast",3,))))</f>
        <v>2</v>
      </c>
      <c r="B1189">
        <f>VLOOKUP('Insurance Main Data'!B1189,$D$2:$E$3,2,)</f>
        <v>0</v>
      </c>
      <c r="C1189">
        <f>IF('Insurance Main Data'!E1189="yes",0,IF('Insurance Main Data'!E1189="no",1,))</f>
        <v>1</v>
      </c>
    </row>
    <row r="1190" spans="1:3" x14ac:dyDescent="0.25">
      <c r="A1190">
        <f>IF('Insurance Main Data'!F1190="southeast",0,IF('Insurance Main Data'!F1190="southwest",1,IF('Insurance Main Data'!F1190="northwest",2,IF('Insurance Main Data'!F1190="northeast",3,))))</f>
        <v>3</v>
      </c>
      <c r="B1190">
        <f>VLOOKUP('Insurance Main Data'!B1190,$D$2:$E$3,2,)</f>
        <v>0</v>
      </c>
      <c r="C1190">
        <f>IF('Insurance Main Data'!E1190="yes",0,IF('Insurance Main Data'!E1190="no",1,))</f>
        <v>0</v>
      </c>
    </row>
    <row r="1191" spans="1:3" x14ac:dyDescent="0.25">
      <c r="A1191">
        <f>IF('Insurance Main Data'!F1191="southeast",0,IF('Insurance Main Data'!F1191="southwest",1,IF('Insurance Main Data'!F1191="northwest",2,IF('Insurance Main Data'!F1191="northeast",3,))))</f>
        <v>1</v>
      </c>
      <c r="B1191">
        <f>VLOOKUP('Insurance Main Data'!B1191,$D$2:$E$3,2,)</f>
        <v>0</v>
      </c>
      <c r="C1191">
        <f>IF('Insurance Main Data'!E1191="yes",0,IF('Insurance Main Data'!E1191="no",1,))</f>
        <v>1</v>
      </c>
    </row>
    <row r="1192" spans="1:3" x14ac:dyDescent="0.25">
      <c r="A1192">
        <f>IF('Insurance Main Data'!F1192="southeast",0,IF('Insurance Main Data'!F1192="southwest",1,IF('Insurance Main Data'!F1192="northwest",2,IF('Insurance Main Data'!F1192="northeast",3,))))</f>
        <v>2</v>
      </c>
      <c r="B1192">
        <f>VLOOKUP('Insurance Main Data'!B1192,$D$2:$E$3,2,)</f>
        <v>0</v>
      </c>
      <c r="C1192">
        <f>IF('Insurance Main Data'!E1192="yes",0,IF('Insurance Main Data'!E1192="no",1,))</f>
        <v>1</v>
      </c>
    </row>
    <row r="1193" spans="1:3" x14ac:dyDescent="0.25">
      <c r="A1193">
        <f>IF('Insurance Main Data'!F1193="southeast",0,IF('Insurance Main Data'!F1193="southwest",1,IF('Insurance Main Data'!F1193="northwest",2,IF('Insurance Main Data'!F1193="northeast",3,))))</f>
        <v>3</v>
      </c>
      <c r="B1193">
        <f>VLOOKUP('Insurance Main Data'!B1193,$D$2:$E$3,2,)</f>
        <v>0</v>
      </c>
      <c r="C1193">
        <f>IF('Insurance Main Data'!E1193="yes",0,IF('Insurance Main Data'!E1193="no",1,))</f>
        <v>1</v>
      </c>
    </row>
    <row r="1194" spans="1:3" x14ac:dyDescent="0.25">
      <c r="A1194">
        <f>IF('Insurance Main Data'!F1194="southeast",0,IF('Insurance Main Data'!F1194="southwest",1,IF('Insurance Main Data'!F1194="northwest",2,IF('Insurance Main Data'!F1194="northeast",3,))))</f>
        <v>3</v>
      </c>
      <c r="B1194">
        <f>VLOOKUP('Insurance Main Data'!B1194,$D$2:$E$3,2,)</f>
        <v>0</v>
      </c>
      <c r="C1194">
        <f>IF('Insurance Main Data'!E1194="yes",0,IF('Insurance Main Data'!E1194="no",1,))</f>
        <v>1</v>
      </c>
    </row>
    <row r="1195" spans="1:3" x14ac:dyDescent="0.25">
      <c r="A1195">
        <f>IF('Insurance Main Data'!F1195="southeast",0,IF('Insurance Main Data'!F1195="southwest",1,IF('Insurance Main Data'!F1195="northwest",2,IF('Insurance Main Data'!F1195="northeast",3,))))</f>
        <v>2</v>
      </c>
      <c r="B1195">
        <f>VLOOKUP('Insurance Main Data'!B1195,$D$2:$E$3,2,)</f>
        <v>0</v>
      </c>
      <c r="C1195">
        <f>IF('Insurance Main Data'!E1195="yes",0,IF('Insurance Main Data'!E1195="no",1,))</f>
        <v>1</v>
      </c>
    </row>
    <row r="1196" spans="1:3" x14ac:dyDescent="0.25">
      <c r="A1196">
        <f>IF('Insurance Main Data'!F1196="southeast",0,IF('Insurance Main Data'!F1196="southwest",1,IF('Insurance Main Data'!F1196="northwest",2,IF('Insurance Main Data'!F1196="northeast",3,))))</f>
        <v>2</v>
      </c>
      <c r="B1196">
        <f>VLOOKUP('Insurance Main Data'!B1196,$D$2:$E$3,2,)</f>
        <v>0</v>
      </c>
      <c r="C1196">
        <f>IF('Insurance Main Data'!E1196="yes",0,IF('Insurance Main Data'!E1196="no",1,))</f>
        <v>1</v>
      </c>
    </row>
    <row r="1197" spans="1:3" x14ac:dyDescent="0.25">
      <c r="A1197">
        <f>IF('Insurance Main Data'!F1197="southeast",0,IF('Insurance Main Data'!F1197="southwest",1,IF('Insurance Main Data'!F1197="northwest",2,IF('Insurance Main Data'!F1197="northeast",3,))))</f>
        <v>2</v>
      </c>
      <c r="B1197">
        <f>VLOOKUP('Insurance Main Data'!B1197,$D$2:$E$3,2,)</f>
        <v>0</v>
      </c>
      <c r="C1197">
        <f>IF('Insurance Main Data'!E1197="yes",0,IF('Insurance Main Data'!E1197="no",1,))</f>
        <v>1</v>
      </c>
    </row>
    <row r="1198" spans="1:3" x14ac:dyDescent="0.25">
      <c r="A1198">
        <f>IF('Insurance Main Data'!F1198="southeast",0,IF('Insurance Main Data'!F1198="southwest",1,IF('Insurance Main Data'!F1198="northwest",2,IF('Insurance Main Data'!F1198="northeast",3,))))</f>
        <v>2</v>
      </c>
      <c r="B1198">
        <f>VLOOKUP('Insurance Main Data'!B1198,$D$2:$E$3,2,)</f>
        <v>0</v>
      </c>
      <c r="C1198">
        <f>IF('Insurance Main Data'!E1198="yes",0,IF('Insurance Main Data'!E1198="no",1,))</f>
        <v>0</v>
      </c>
    </row>
    <row r="1199" spans="1:3" x14ac:dyDescent="0.25">
      <c r="A1199">
        <f>IF('Insurance Main Data'!F1199="southeast",0,IF('Insurance Main Data'!F1199="southwest",1,IF('Insurance Main Data'!F1199="northwest",2,IF('Insurance Main Data'!F1199="northeast",3,))))</f>
        <v>0</v>
      </c>
      <c r="B1199">
        <f>VLOOKUP('Insurance Main Data'!B1199,$D$2:$E$3,2,)</f>
        <v>1</v>
      </c>
      <c r="C1199">
        <f>IF('Insurance Main Data'!E1199="yes",0,IF('Insurance Main Data'!E1199="no",1,))</f>
        <v>1</v>
      </c>
    </row>
    <row r="1200" spans="1:3" x14ac:dyDescent="0.25">
      <c r="A1200">
        <f>IF('Insurance Main Data'!F1200="southeast",0,IF('Insurance Main Data'!F1200="southwest",1,IF('Insurance Main Data'!F1200="northwest",2,IF('Insurance Main Data'!F1200="northeast",3,))))</f>
        <v>2</v>
      </c>
      <c r="B1200">
        <f>VLOOKUP('Insurance Main Data'!B1200,$D$2:$E$3,2,)</f>
        <v>1</v>
      </c>
      <c r="C1200">
        <f>IF('Insurance Main Data'!E1200="yes",0,IF('Insurance Main Data'!E1200="no",1,))</f>
        <v>1</v>
      </c>
    </row>
    <row r="1201" spans="1:3" x14ac:dyDescent="0.25">
      <c r="A1201">
        <f>IF('Insurance Main Data'!F1201="southeast",0,IF('Insurance Main Data'!F1201="southwest",1,IF('Insurance Main Data'!F1201="northwest",2,IF('Insurance Main Data'!F1201="northeast",3,))))</f>
        <v>1</v>
      </c>
      <c r="B1201">
        <f>VLOOKUP('Insurance Main Data'!B1201,$D$2:$E$3,2,)</f>
        <v>0</v>
      </c>
      <c r="C1201">
        <f>IF('Insurance Main Data'!E1201="yes",0,IF('Insurance Main Data'!E1201="no",1,))</f>
        <v>1</v>
      </c>
    </row>
    <row r="1202" spans="1:3" x14ac:dyDescent="0.25">
      <c r="A1202">
        <f>IF('Insurance Main Data'!F1202="southeast",0,IF('Insurance Main Data'!F1202="southwest",1,IF('Insurance Main Data'!F1202="northwest",2,IF('Insurance Main Data'!F1202="northeast",3,))))</f>
        <v>2</v>
      </c>
      <c r="B1202">
        <f>VLOOKUP('Insurance Main Data'!B1202,$D$2:$E$3,2,)</f>
        <v>1</v>
      </c>
      <c r="C1202">
        <f>IF('Insurance Main Data'!E1202="yes",0,IF('Insurance Main Data'!E1202="no",1,))</f>
        <v>1</v>
      </c>
    </row>
    <row r="1203" spans="1:3" x14ac:dyDescent="0.25">
      <c r="A1203">
        <f>IF('Insurance Main Data'!F1203="southeast",0,IF('Insurance Main Data'!F1203="southwest",1,IF('Insurance Main Data'!F1203="northwest",2,IF('Insurance Main Data'!F1203="northeast",3,))))</f>
        <v>2</v>
      </c>
      <c r="B1203">
        <f>VLOOKUP('Insurance Main Data'!B1203,$D$2:$E$3,2,)</f>
        <v>1</v>
      </c>
      <c r="C1203">
        <f>IF('Insurance Main Data'!E1203="yes",0,IF('Insurance Main Data'!E1203="no",1,))</f>
        <v>1</v>
      </c>
    </row>
    <row r="1204" spans="1:3" x14ac:dyDescent="0.25">
      <c r="A1204">
        <f>IF('Insurance Main Data'!F1204="southeast",0,IF('Insurance Main Data'!F1204="southwest",1,IF('Insurance Main Data'!F1204="northwest",2,IF('Insurance Main Data'!F1204="northeast",3,))))</f>
        <v>2</v>
      </c>
      <c r="B1204">
        <f>VLOOKUP('Insurance Main Data'!B1204,$D$2:$E$3,2,)</f>
        <v>1</v>
      </c>
      <c r="C1204">
        <f>IF('Insurance Main Data'!E1204="yes",0,IF('Insurance Main Data'!E1204="no",1,))</f>
        <v>1</v>
      </c>
    </row>
    <row r="1205" spans="1:3" x14ac:dyDescent="0.25">
      <c r="A1205">
        <f>IF('Insurance Main Data'!F1205="southeast",0,IF('Insurance Main Data'!F1205="southwest",1,IF('Insurance Main Data'!F1205="northwest",2,IF('Insurance Main Data'!F1205="northeast",3,))))</f>
        <v>3</v>
      </c>
      <c r="B1205">
        <f>VLOOKUP('Insurance Main Data'!B1205,$D$2:$E$3,2,)</f>
        <v>1</v>
      </c>
      <c r="C1205">
        <f>IF('Insurance Main Data'!E1205="yes",0,IF('Insurance Main Data'!E1205="no",1,))</f>
        <v>1</v>
      </c>
    </row>
    <row r="1206" spans="1:3" x14ac:dyDescent="0.25">
      <c r="A1206">
        <f>IF('Insurance Main Data'!F1206="southeast",0,IF('Insurance Main Data'!F1206="southwest",1,IF('Insurance Main Data'!F1206="northwest",2,IF('Insurance Main Data'!F1206="northeast",3,))))</f>
        <v>0</v>
      </c>
      <c r="B1206">
        <f>VLOOKUP('Insurance Main Data'!B1206,$D$2:$E$3,2,)</f>
        <v>0</v>
      </c>
      <c r="C1206">
        <f>IF('Insurance Main Data'!E1206="yes",0,IF('Insurance Main Data'!E1206="no",1,))</f>
        <v>0</v>
      </c>
    </row>
    <row r="1207" spans="1:3" x14ac:dyDescent="0.25">
      <c r="A1207">
        <f>IF('Insurance Main Data'!F1207="southeast",0,IF('Insurance Main Data'!F1207="southwest",1,IF('Insurance Main Data'!F1207="northwest",2,IF('Insurance Main Data'!F1207="northeast",3,))))</f>
        <v>2</v>
      </c>
      <c r="B1207">
        <f>VLOOKUP('Insurance Main Data'!B1207,$D$2:$E$3,2,)</f>
        <v>1</v>
      </c>
      <c r="C1207">
        <f>IF('Insurance Main Data'!E1207="yes",0,IF('Insurance Main Data'!E1207="no",1,))</f>
        <v>1</v>
      </c>
    </row>
    <row r="1208" spans="1:3" x14ac:dyDescent="0.25">
      <c r="A1208">
        <f>IF('Insurance Main Data'!F1208="southeast",0,IF('Insurance Main Data'!F1208="southwest",1,IF('Insurance Main Data'!F1208="northwest",2,IF('Insurance Main Data'!F1208="northeast",3,))))</f>
        <v>1</v>
      </c>
      <c r="B1208">
        <f>VLOOKUP('Insurance Main Data'!B1208,$D$2:$E$3,2,)</f>
        <v>0</v>
      </c>
      <c r="C1208">
        <f>IF('Insurance Main Data'!E1208="yes",0,IF('Insurance Main Data'!E1208="no",1,))</f>
        <v>1</v>
      </c>
    </row>
    <row r="1209" spans="1:3" x14ac:dyDescent="0.25">
      <c r="A1209">
        <f>IF('Insurance Main Data'!F1209="southeast",0,IF('Insurance Main Data'!F1209="southwest",1,IF('Insurance Main Data'!F1209="northwest",2,IF('Insurance Main Data'!F1209="northeast",3,))))</f>
        <v>1</v>
      </c>
      <c r="B1209">
        <f>VLOOKUP('Insurance Main Data'!B1209,$D$2:$E$3,2,)</f>
        <v>1</v>
      </c>
      <c r="C1209">
        <f>IF('Insurance Main Data'!E1209="yes",0,IF('Insurance Main Data'!E1209="no",1,))</f>
        <v>0</v>
      </c>
    </row>
    <row r="1210" spans="1:3" x14ac:dyDescent="0.25">
      <c r="A1210">
        <f>IF('Insurance Main Data'!F1210="southeast",0,IF('Insurance Main Data'!F1210="southwest",1,IF('Insurance Main Data'!F1210="northwest",2,IF('Insurance Main Data'!F1210="northeast",3,))))</f>
        <v>3</v>
      </c>
      <c r="B1210">
        <f>VLOOKUP('Insurance Main Data'!B1210,$D$2:$E$3,2,)</f>
        <v>0</v>
      </c>
      <c r="C1210">
        <f>IF('Insurance Main Data'!E1210="yes",0,IF('Insurance Main Data'!E1210="no",1,))</f>
        <v>0</v>
      </c>
    </row>
    <row r="1211" spans="1:3" x14ac:dyDescent="0.25">
      <c r="A1211">
        <f>IF('Insurance Main Data'!F1211="southeast",0,IF('Insurance Main Data'!F1211="southwest",1,IF('Insurance Main Data'!F1211="northwest",2,IF('Insurance Main Data'!F1211="northeast",3,))))</f>
        <v>1</v>
      </c>
      <c r="B1211">
        <f>VLOOKUP('Insurance Main Data'!B1211,$D$2:$E$3,2,)</f>
        <v>1</v>
      </c>
      <c r="C1211">
        <f>IF('Insurance Main Data'!E1211="yes",0,IF('Insurance Main Data'!E1211="no",1,))</f>
        <v>1</v>
      </c>
    </row>
    <row r="1212" spans="1:3" x14ac:dyDescent="0.25">
      <c r="A1212">
        <f>IF('Insurance Main Data'!F1212="southeast",0,IF('Insurance Main Data'!F1212="southwest",1,IF('Insurance Main Data'!F1212="northwest",2,IF('Insurance Main Data'!F1212="northeast",3,))))</f>
        <v>2</v>
      </c>
      <c r="B1212">
        <f>VLOOKUP('Insurance Main Data'!B1212,$D$2:$E$3,2,)</f>
        <v>1</v>
      </c>
      <c r="C1212">
        <f>IF('Insurance Main Data'!E1212="yes",0,IF('Insurance Main Data'!E1212="no",1,))</f>
        <v>1</v>
      </c>
    </row>
    <row r="1213" spans="1:3" x14ac:dyDescent="0.25">
      <c r="A1213">
        <f>IF('Insurance Main Data'!F1213="southeast",0,IF('Insurance Main Data'!F1213="southwest",1,IF('Insurance Main Data'!F1213="northwest",2,IF('Insurance Main Data'!F1213="northeast",3,))))</f>
        <v>0</v>
      </c>
      <c r="B1213">
        <f>VLOOKUP('Insurance Main Data'!B1213,$D$2:$E$3,2,)</f>
        <v>1</v>
      </c>
      <c r="C1213">
        <f>IF('Insurance Main Data'!E1213="yes",0,IF('Insurance Main Data'!E1213="no",1,))</f>
        <v>1</v>
      </c>
    </row>
    <row r="1214" spans="1:3" x14ac:dyDescent="0.25">
      <c r="A1214">
        <f>IF('Insurance Main Data'!F1214="southeast",0,IF('Insurance Main Data'!F1214="southwest",1,IF('Insurance Main Data'!F1214="northwest",2,IF('Insurance Main Data'!F1214="northeast",3,))))</f>
        <v>3</v>
      </c>
      <c r="B1214">
        <f>VLOOKUP('Insurance Main Data'!B1214,$D$2:$E$3,2,)</f>
        <v>1</v>
      </c>
      <c r="C1214">
        <f>IF('Insurance Main Data'!E1214="yes",0,IF('Insurance Main Data'!E1214="no",1,))</f>
        <v>1</v>
      </c>
    </row>
    <row r="1215" spans="1:3" x14ac:dyDescent="0.25">
      <c r="A1215">
        <f>IF('Insurance Main Data'!F1215="southeast",0,IF('Insurance Main Data'!F1215="southwest",1,IF('Insurance Main Data'!F1215="northwest",2,IF('Insurance Main Data'!F1215="northeast",3,))))</f>
        <v>1</v>
      </c>
      <c r="B1215">
        <f>VLOOKUP('Insurance Main Data'!B1215,$D$2:$E$3,2,)</f>
        <v>0</v>
      </c>
      <c r="C1215">
        <f>IF('Insurance Main Data'!E1215="yes",0,IF('Insurance Main Data'!E1215="no",1,))</f>
        <v>1</v>
      </c>
    </row>
    <row r="1216" spans="1:3" x14ac:dyDescent="0.25">
      <c r="A1216">
        <f>IF('Insurance Main Data'!F1216="southeast",0,IF('Insurance Main Data'!F1216="southwest",1,IF('Insurance Main Data'!F1216="northwest",2,IF('Insurance Main Data'!F1216="northeast",3,))))</f>
        <v>2</v>
      </c>
      <c r="B1216">
        <f>VLOOKUP('Insurance Main Data'!B1216,$D$2:$E$3,2,)</f>
        <v>0</v>
      </c>
      <c r="C1216">
        <f>IF('Insurance Main Data'!E1216="yes",0,IF('Insurance Main Data'!E1216="no",1,))</f>
        <v>1</v>
      </c>
    </row>
    <row r="1217" spans="1:3" x14ac:dyDescent="0.25">
      <c r="A1217">
        <f>IF('Insurance Main Data'!F1217="southeast",0,IF('Insurance Main Data'!F1217="southwest",1,IF('Insurance Main Data'!F1217="northwest",2,IF('Insurance Main Data'!F1217="northeast",3,))))</f>
        <v>3</v>
      </c>
      <c r="B1217">
        <f>VLOOKUP('Insurance Main Data'!B1217,$D$2:$E$3,2,)</f>
        <v>1</v>
      </c>
      <c r="C1217">
        <f>IF('Insurance Main Data'!E1217="yes",0,IF('Insurance Main Data'!E1217="no",1,))</f>
        <v>1</v>
      </c>
    </row>
    <row r="1218" spans="1:3" x14ac:dyDescent="0.25">
      <c r="A1218">
        <f>IF('Insurance Main Data'!F1218="southeast",0,IF('Insurance Main Data'!F1218="southwest",1,IF('Insurance Main Data'!F1218="northwest",2,IF('Insurance Main Data'!F1218="northeast",3,))))</f>
        <v>0</v>
      </c>
      <c r="B1218">
        <f>VLOOKUP('Insurance Main Data'!B1218,$D$2:$E$3,2,)</f>
        <v>1</v>
      </c>
      <c r="C1218">
        <f>IF('Insurance Main Data'!E1218="yes",0,IF('Insurance Main Data'!E1218="no",1,))</f>
        <v>1</v>
      </c>
    </row>
    <row r="1219" spans="1:3" x14ac:dyDescent="0.25">
      <c r="A1219">
        <f>IF('Insurance Main Data'!F1219="southeast",0,IF('Insurance Main Data'!F1219="southwest",1,IF('Insurance Main Data'!F1219="northwest",2,IF('Insurance Main Data'!F1219="northeast",3,))))</f>
        <v>0</v>
      </c>
      <c r="B1219">
        <f>VLOOKUP('Insurance Main Data'!B1219,$D$2:$E$3,2,)</f>
        <v>1</v>
      </c>
      <c r="C1219">
        <f>IF('Insurance Main Data'!E1219="yes",0,IF('Insurance Main Data'!E1219="no",1,))</f>
        <v>1</v>
      </c>
    </row>
    <row r="1220" spans="1:3" x14ac:dyDescent="0.25">
      <c r="A1220">
        <f>IF('Insurance Main Data'!F1220="southeast",0,IF('Insurance Main Data'!F1220="southwest",1,IF('Insurance Main Data'!F1220="northwest",2,IF('Insurance Main Data'!F1220="northeast",3,))))</f>
        <v>1</v>
      </c>
      <c r="B1220">
        <f>VLOOKUP('Insurance Main Data'!B1220,$D$2:$E$3,2,)</f>
        <v>0</v>
      </c>
      <c r="C1220">
        <f>IF('Insurance Main Data'!E1220="yes",0,IF('Insurance Main Data'!E1220="no",1,))</f>
        <v>0</v>
      </c>
    </row>
    <row r="1221" spans="1:3" x14ac:dyDescent="0.25">
      <c r="A1221">
        <f>IF('Insurance Main Data'!F1221="southeast",0,IF('Insurance Main Data'!F1221="southwest",1,IF('Insurance Main Data'!F1221="northwest",2,IF('Insurance Main Data'!F1221="northeast",3,))))</f>
        <v>2</v>
      </c>
      <c r="B1221">
        <f>VLOOKUP('Insurance Main Data'!B1221,$D$2:$E$3,2,)</f>
        <v>0</v>
      </c>
      <c r="C1221">
        <f>IF('Insurance Main Data'!E1221="yes",0,IF('Insurance Main Data'!E1221="no",1,))</f>
        <v>1</v>
      </c>
    </row>
    <row r="1222" spans="1:3" x14ac:dyDescent="0.25">
      <c r="A1222">
        <f>IF('Insurance Main Data'!F1222="southeast",0,IF('Insurance Main Data'!F1222="southwest",1,IF('Insurance Main Data'!F1222="northwest",2,IF('Insurance Main Data'!F1222="northeast",3,))))</f>
        <v>3</v>
      </c>
      <c r="B1222">
        <f>VLOOKUP('Insurance Main Data'!B1222,$D$2:$E$3,2,)</f>
        <v>0</v>
      </c>
      <c r="C1222">
        <f>IF('Insurance Main Data'!E1222="yes",0,IF('Insurance Main Data'!E1222="no",1,))</f>
        <v>1</v>
      </c>
    </row>
    <row r="1223" spans="1:3" x14ac:dyDescent="0.25">
      <c r="A1223">
        <f>IF('Insurance Main Data'!F1223="southeast",0,IF('Insurance Main Data'!F1223="southwest",1,IF('Insurance Main Data'!F1223="northwest",2,IF('Insurance Main Data'!F1223="northeast",3,))))</f>
        <v>0</v>
      </c>
      <c r="B1223">
        <f>VLOOKUP('Insurance Main Data'!B1223,$D$2:$E$3,2,)</f>
        <v>1</v>
      </c>
      <c r="C1223">
        <f>IF('Insurance Main Data'!E1223="yes",0,IF('Insurance Main Data'!E1223="no",1,))</f>
        <v>1</v>
      </c>
    </row>
    <row r="1224" spans="1:3" x14ac:dyDescent="0.25">
      <c r="A1224">
        <f>IF('Insurance Main Data'!F1224="southeast",0,IF('Insurance Main Data'!F1224="southwest",1,IF('Insurance Main Data'!F1224="northwest",2,IF('Insurance Main Data'!F1224="northeast",3,))))</f>
        <v>0</v>
      </c>
      <c r="B1224">
        <f>VLOOKUP('Insurance Main Data'!B1224,$D$2:$E$3,2,)</f>
        <v>1</v>
      </c>
      <c r="C1224">
        <f>IF('Insurance Main Data'!E1224="yes",0,IF('Insurance Main Data'!E1224="no",1,))</f>
        <v>1</v>
      </c>
    </row>
    <row r="1225" spans="1:3" x14ac:dyDescent="0.25">
      <c r="A1225">
        <f>IF('Insurance Main Data'!F1225="southeast",0,IF('Insurance Main Data'!F1225="southwest",1,IF('Insurance Main Data'!F1225="northwest",2,IF('Insurance Main Data'!F1225="northeast",3,))))</f>
        <v>0</v>
      </c>
      <c r="B1225">
        <f>VLOOKUP('Insurance Main Data'!B1225,$D$2:$E$3,2,)</f>
        <v>0</v>
      </c>
      <c r="C1225">
        <f>IF('Insurance Main Data'!E1225="yes",0,IF('Insurance Main Data'!E1225="no",1,))</f>
        <v>0</v>
      </c>
    </row>
    <row r="1226" spans="1:3" x14ac:dyDescent="0.25">
      <c r="A1226">
        <f>IF('Insurance Main Data'!F1226="southeast",0,IF('Insurance Main Data'!F1226="southwest",1,IF('Insurance Main Data'!F1226="northwest",2,IF('Insurance Main Data'!F1226="northeast",3,))))</f>
        <v>3</v>
      </c>
      <c r="B1226">
        <f>VLOOKUP('Insurance Main Data'!B1226,$D$2:$E$3,2,)</f>
        <v>1</v>
      </c>
      <c r="C1226">
        <f>IF('Insurance Main Data'!E1226="yes",0,IF('Insurance Main Data'!E1226="no",1,))</f>
        <v>1</v>
      </c>
    </row>
    <row r="1227" spans="1:3" x14ac:dyDescent="0.25">
      <c r="A1227">
        <f>IF('Insurance Main Data'!F1227="southeast",0,IF('Insurance Main Data'!F1227="southwest",1,IF('Insurance Main Data'!F1227="northwest",2,IF('Insurance Main Data'!F1227="northeast",3,))))</f>
        <v>0</v>
      </c>
      <c r="B1227">
        <f>VLOOKUP('Insurance Main Data'!B1227,$D$2:$E$3,2,)</f>
        <v>0</v>
      </c>
      <c r="C1227">
        <f>IF('Insurance Main Data'!E1227="yes",0,IF('Insurance Main Data'!E1227="no",1,))</f>
        <v>1</v>
      </c>
    </row>
    <row r="1228" spans="1:3" x14ac:dyDescent="0.25">
      <c r="A1228">
        <f>IF('Insurance Main Data'!F1228="southeast",0,IF('Insurance Main Data'!F1228="southwest",1,IF('Insurance Main Data'!F1228="northwest",2,IF('Insurance Main Data'!F1228="northeast",3,))))</f>
        <v>3</v>
      </c>
      <c r="B1228">
        <f>VLOOKUP('Insurance Main Data'!B1228,$D$2:$E$3,2,)</f>
        <v>1</v>
      </c>
      <c r="C1228">
        <f>IF('Insurance Main Data'!E1228="yes",0,IF('Insurance Main Data'!E1228="no",1,))</f>
        <v>1</v>
      </c>
    </row>
    <row r="1229" spans="1:3" x14ac:dyDescent="0.25">
      <c r="A1229">
        <f>IF('Insurance Main Data'!F1229="southeast",0,IF('Insurance Main Data'!F1229="southwest",1,IF('Insurance Main Data'!F1229="northwest",2,IF('Insurance Main Data'!F1229="northeast",3,))))</f>
        <v>0</v>
      </c>
      <c r="B1229">
        <f>VLOOKUP('Insurance Main Data'!B1229,$D$2:$E$3,2,)</f>
        <v>1</v>
      </c>
      <c r="C1229">
        <f>IF('Insurance Main Data'!E1229="yes",0,IF('Insurance Main Data'!E1229="no",1,))</f>
        <v>1</v>
      </c>
    </row>
    <row r="1230" spans="1:3" x14ac:dyDescent="0.25">
      <c r="A1230">
        <f>IF('Insurance Main Data'!F1230="southeast",0,IF('Insurance Main Data'!F1230="southwest",1,IF('Insurance Main Data'!F1230="northwest",2,IF('Insurance Main Data'!F1230="northeast",3,))))</f>
        <v>0</v>
      </c>
      <c r="B1230">
        <f>VLOOKUP('Insurance Main Data'!B1230,$D$2:$E$3,2,)</f>
        <v>1</v>
      </c>
      <c r="C1230">
        <f>IF('Insurance Main Data'!E1230="yes",0,IF('Insurance Main Data'!E1230="no",1,))</f>
        <v>1</v>
      </c>
    </row>
    <row r="1231" spans="1:3" x14ac:dyDescent="0.25">
      <c r="A1231">
        <f>IF('Insurance Main Data'!F1231="southeast",0,IF('Insurance Main Data'!F1231="southwest",1,IF('Insurance Main Data'!F1231="northwest",2,IF('Insurance Main Data'!F1231="northeast",3,))))</f>
        <v>3</v>
      </c>
      <c r="B1231">
        <f>VLOOKUP('Insurance Main Data'!B1231,$D$2:$E$3,2,)</f>
        <v>1</v>
      </c>
      <c r="C1231">
        <f>IF('Insurance Main Data'!E1231="yes",0,IF('Insurance Main Data'!E1231="no",1,))</f>
        <v>1</v>
      </c>
    </row>
    <row r="1232" spans="1:3" x14ac:dyDescent="0.25">
      <c r="A1232">
        <f>IF('Insurance Main Data'!F1232="southeast",0,IF('Insurance Main Data'!F1232="southwest",1,IF('Insurance Main Data'!F1232="northwest",2,IF('Insurance Main Data'!F1232="northeast",3,))))</f>
        <v>2</v>
      </c>
      <c r="B1232">
        <f>VLOOKUP('Insurance Main Data'!B1232,$D$2:$E$3,2,)</f>
        <v>1</v>
      </c>
      <c r="C1232">
        <f>IF('Insurance Main Data'!E1232="yes",0,IF('Insurance Main Data'!E1232="no",1,))</f>
        <v>0</v>
      </c>
    </row>
    <row r="1233" spans="1:3" x14ac:dyDescent="0.25">
      <c r="A1233">
        <f>IF('Insurance Main Data'!F1233="southeast",0,IF('Insurance Main Data'!F1233="southwest",1,IF('Insurance Main Data'!F1233="northwest",2,IF('Insurance Main Data'!F1233="northeast",3,))))</f>
        <v>1</v>
      </c>
      <c r="B1233">
        <f>VLOOKUP('Insurance Main Data'!B1233,$D$2:$E$3,2,)</f>
        <v>0</v>
      </c>
      <c r="C1233">
        <f>IF('Insurance Main Data'!E1233="yes",0,IF('Insurance Main Data'!E1233="no",1,))</f>
        <v>0</v>
      </c>
    </row>
    <row r="1234" spans="1:3" x14ac:dyDescent="0.25">
      <c r="A1234">
        <f>IF('Insurance Main Data'!F1234="southeast",0,IF('Insurance Main Data'!F1234="southwest",1,IF('Insurance Main Data'!F1234="northwest",2,IF('Insurance Main Data'!F1234="northeast",3,))))</f>
        <v>2</v>
      </c>
      <c r="B1234">
        <f>VLOOKUP('Insurance Main Data'!B1234,$D$2:$E$3,2,)</f>
        <v>0</v>
      </c>
      <c r="C1234">
        <f>IF('Insurance Main Data'!E1234="yes",0,IF('Insurance Main Data'!E1234="no",1,))</f>
        <v>1</v>
      </c>
    </row>
    <row r="1235" spans="1:3" x14ac:dyDescent="0.25">
      <c r="A1235">
        <f>IF('Insurance Main Data'!F1235="southeast",0,IF('Insurance Main Data'!F1235="southwest",1,IF('Insurance Main Data'!F1235="northwest",2,IF('Insurance Main Data'!F1235="northeast",3,))))</f>
        <v>1</v>
      </c>
      <c r="B1235">
        <f>VLOOKUP('Insurance Main Data'!B1235,$D$2:$E$3,2,)</f>
        <v>1</v>
      </c>
      <c r="C1235">
        <f>IF('Insurance Main Data'!E1235="yes",0,IF('Insurance Main Data'!E1235="no",1,))</f>
        <v>1</v>
      </c>
    </row>
    <row r="1236" spans="1:3" x14ac:dyDescent="0.25">
      <c r="A1236">
        <f>IF('Insurance Main Data'!F1236="southeast",0,IF('Insurance Main Data'!F1236="southwest",1,IF('Insurance Main Data'!F1236="northwest",2,IF('Insurance Main Data'!F1236="northeast",3,))))</f>
        <v>0</v>
      </c>
      <c r="B1236">
        <f>VLOOKUP('Insurance Main Data'!B1236,$D$2:$E$3,2,)</f>
        <v>0</v>
      </c>
      <c r="C1236">
        <f>IF('Insurance Main Data'!E1236="yes",0,IF('Insurance Main Data'!E1236="no",1,))</f>
        <v>1</v>
      </c>
    </row>
    <row r="1237" spans="1:3" x14ac:dyDescent="0.25">
      <c r="A1237">
        <f>IF('Insurance Main Data'!F1237="southeast",0,IF('Insurance Main Data'!F1237="southwest",1,IF('Insurance Main Data'!F1237="northwest",2,IF('Insurance Main Data'!F1237="northeast",3,))))</f>
        <v>2</v>
      </c>
      <c r="B1237">
        <f>VLOOKUP('Insurance Main Data'!B1237,$D$2:$E$3,2,)</f>
        <v>1</v>
      </c>
      <c r="C1237">
        <f>IF('Insurance Main Data'!E1237="yes",0,IF('Insurance Main Data'!E1237="no",1,))</f>
        <v>1</v>
      </c>
    </row>
    <row r="1238" spans="1:3" x14ac:dyDescent="0.25">
      <c r="A1238">
        <f>IF('Insurance Main Data'!F1238="southeast",0,IF('Insurance Main Data'!F1238="southwest",1,IF('Insurance Main Data'!F1238="northwest",2,IF('Insurance Main Data'!F1238="northeast",3,))))</f>
        <v>3</v>
      </c>
      <c r="B1238">
        <f>VLOOKUP('Insurance Main Data'!B1238,$D$2:$E$3,2,)</f>
        <v>0</v>
      </c>
      <c r="C1238">
        <f>IF('Insurance Main Data'!E1238="yes",0,IF('Insurance Main Data'!E1238="no",1,))</f>
        <v>1</v>
      </c>
    </row>
    <row r="1239" spans="1:3" x14ac:dyDescent="0.25">
      <c r="A1239">
        <f>IF('Insurance Main Data'!F1239="southeast",0,IF('Insurance Main Data'!F1239="southwest",1,IF('Insurance Main Data'!F1239="northwest",2,IF('Insurance Main Data'!F1239="northeast",3,))))</f>
        <v>2</v>
      </c>
      <c r="B1239">
        <f>VLOOKUP('Insurance Main Data'!B1239,$D$2:$E$3,2,)</f>
        <v>0</v>
      </c>
      <c r="C1239">
        <f>IF('Insurance Main Data'!E1239="yes",0,IF('Insurance Main Data'!E1239="no",1,))</f>
        <v>1</v>
      </c>
    </row>
    <row r="1240" spans="1:3" x14ac:dyDescent="0.25">
      <c r="A1240">
        <f>IF('Insurance Main Data'!F1240="southeast",0,IF('Insurance Main Data'!F1240="southwest",1,IF('Insurance Main Data'!F1240="northwest",2,IF('Insurance Main Data'!F1240="northeast",3,))))</f>
        <v>3</v>
      </c>
      <c r="B1240">
        <f>VLOOKUP('Insurance Main Data'!B1240,$D$2:$E$3,2,)</f>
        <v>1</v>
      </c>
      <c r="C1240">
        <f>IF('Insurance Main Data'!E1240="yes",0,IF('Insurance Main Data'!E1240="no",1,))</f>
        <v>1</v>
      </c>
    </row>
    <row r="1241" spans="1:3" x14ac:dyDescent="0.25">
      <c r="A1241">
        <f>IF('Insurance Main Data'!F1241="southeast",0,IF('Insurance Main Data'!F1241="southwest",1,IF('Insurance Main Data'!F1241="northwest",2,IF('Insurance Main Data'!F1241="northeast",3,))))</f>
        <v>0</v>
      </c>
      <c r="B1241">
        <f>VLOOKUP('Insurance Main Data'!B1241,$D$2:$E$3,2,)</f>
        <v>0</v>
      </c>
      <c r="C1241">
        <f>IF('Insurance Main Data'!E1241="yes",0,IF('Insurance Main Data'!E1241="no",1,))</f>
        <v>1</v>
      </c>
    </row>
    <row r="1242" spans="1:3" x14ac:dyDescent="0.25">
      <c r="A1242">
        <f>IF('Insurance Main Data'!F1242="southeast",0,IF('Insurance Main Data'!F1242="southwest",1,IF('Insurance Main Data'!F1242="northwest",2,IF('Insurance Main Data'!F1242="northeast",3,))))</f>
        <v>0</v>
      </c>
      <c r="B1242">
        <f>VLOOKUP('Insurance Main Data'!B1242,$D$2:$E$3,2,)</f>
        <v>1</v>
      </c>
      <c r="C1242">
        <f>IF('Insurance Main Data'!E1242="yes",0,IF('Insurance Main Data'!E1242="no",1,))</f>
        <v>0</v>
      </c>
    </row>
    <row r="1243" spans="1:3" x14ac:dyDescent="0.25">
      <c r="A1243">
        <f>IF('Insurance Main Data'!F1243="southeast",0,IF('Insurance Main Data'!F1243="southwest",1,IF('Insurance Main Data'!F1243="northwest",2,IF('Insurance Main Data'!F1243="northeast",3,))))</f>
        <v>0</v>
      </c>
      <c r="B1243">
        <f>VLOOKUP('Insurance Main Data'!B1243,$D$2:$E$3,2,)</f>
        <v>1</v>
      </c>
      <c r="C1243">
        <f>IF('Insurance Main Data'!E1243="yes",0,IF('Insurance Main Data'!E1243="no",1,))</f>
        <v>0</v>
      </c>
    </row>
    <row r="1244" spans="1:3" x14ac:dyDescent="0.25">
      <c r="A1244">
        <f>IF('Insurance Main Data'!F1244="southeast",0,IF('Insurance Main Data'!F1244="southwest",1,IF('Insurance Main Data'!F1244="northwest",2,IF('Insurance Main Data'!F1244="northeast",3,))))</f>
        <v>2</v>
      </c>
      <c r="B1244">
        <f>VLOOKUP('Insurance Main Data'!B1244,$D$2:$E$3,2,)</f>
        <v>0</v>
      </c>
      <c r="C1244">
        <f>IF('Insurance Main Data'!E1244="yes",0,IF('Insurance Main Data'!E1244="no",1,))</f>
        <v>1</v>
      </c>
    </row>
    <row r="1245" spans="1:3" x14ac:dyDescent="0.25">
      <c r="A1245">
        <f>IF('Insurance Main Data'!F1245="southeast",0,IF('Insurance Main Data'!F1245="southwest",1,IF('Insurance Main Data'!F1245="northwest",2,IF('Insurance Main Data'!F1245="northeast",3,))))</f>
        <v>0</v>
      </c>
      <c r="B1245">
        <f>VLOOKUP('Insurance Main Data'!B1245,$D$2:$E$3,2,)</f>
        <v>0</v>
      </c>
      <c r="C1245">
        <f>IF('Insurance Main Data'!E1245="yes",0,IF('Insurance Main Data'!E1245="no",1,))</f>
        <v>1</v>
      </c>
    </row>
    <row r="1246" spans="1:3" x14ac:dyDescent="0.25">
      <c r="A1246">
        <f>IF('Insurance Main Data'!F1246="southeast",0,IF('Insurance Main Data'!F1246="southwest",1,IF('Insurance Main Data'!F1246="northwest",2,IF('Insurance Main Data'!F1246="northeast",3,))))</f>
        <v>0</v>
      </c>
      <c r="B1246">
        <f>VLOOKUP('Insurance Main Data'!B1246,$D$2:$E$3,2,)</f>
        <v>1</v>
      </c>
      <c r="C1246">
        <f>IF('Insurance Main Data'!E1246="yes",0,IF('Insurance Main Data'!E1246="no",1,))</f>
        <v>1</v>
      </c>
    </row>
    <row r="1247" spans="1:3" x14ac:dyDescent="0.25">
      <c r="A1247">
        <f>IF('Insurance Main Data'!F1247="southeast",0,IF('Insurance Main Data'!F1247="southwest",1,IF('Insurance Main Data'!F1247="northwest",2,IF('Insurance Main Data'!F1247="northeast",3,))))</f>
        <v>1</v>
      </c>
      <c r="B1247">
        <f>VLOOKUP('Insurance Main Data'!B1247,$D$2:$E$3,2,)</f>
        <v>1</v>
      </c>
      <c r="C1247">
        <f>IF('Insurance Main Data'!E1247="yes",0,IF('Insurance Main Data'!E1247="no",1,))</f>
        <v>1</v>
      </c>
    </row>
    <row r="1248" spans="1:3" x14ac:dyDescent="0.25">
      <c r="A1248">
        <f>IF('Insurance Main Data'!F1248="southeast",0,IF('Insurance Main Data'!F1248="southwest",1,IF('Insurance Main Data'!F1248="northwest",2,IF('Insurance Main Data'!F1248="northeast",3,))))</f>
        <v>1</v>
      </c>
      <c r="B1248">
        <f>VLOOKUP('Insurance Main Data'!B1248,$D$2:$E$3,2,)</f>
        <v>0</v>
      </c>
      <c r="C1248">
        <f>IF('Insurance Main Data'!E1248="yes",0,IF('Insurance Main Data'!E1248="no",1,))</f>
        <v>1</v>
      </c>
    </row>
    <row r="1249" spans="1:3" x14ac:dyDescent="0.25">
      <c r="A1249">
        <f>IF('Insurance Main Data'!F1249="southeast",0,IF('Insurance Main Data'!F1249="southwest",1,IF('Insurance Main Data'!F1249="northwest",2,IF('Insurance Main Data'!F1249="northeast",3,))))</f>
        <v>1</v>
      </c>
      <c r="B1249">
        <f>VLOOKUP('Insurance Main Data'!B1249,$D$2:$E$3,2,)</f>
        <v>1</v>
      </c>
      <c r="C1249">
        <f>IF('Insurance Main Data'!E1249="yes",0,IF('Insurance Main Data'!E1249="no",1,))</f>
        <v>1</v>
      </c>
    </row>
    <row r="1250" spans="1:3" x14ac:dyDescent="0.25">
      <c r="A1250">
        <f>IF('Insurance Main Data'!F1250="southeast",0,IF('Insurance Main Data'!F1250="southwest",1,IF('Insurance Main Data'!F1250="northwest",2,IF('Insurance Main Data'!F1250="northeast",3,))))</f>
        <v>0</v>
      </c>
      <c r="B1250">
        <f>VLOOKUP('Insurance Main Data'!B1250,$D$2:$E$3,2,)</f>
        <v>0</v>
      </c>
      <c r="C1250">
        <f>IF('Insurance Main Data'!E1250="yes",0,IF('Insurance Main Data'!E1250="no",1,))</f>
        <v>1</v>
      </c>
    </row>
    <row r="1251" spans="1:3" x14ac:dyDescent="0.25">
      <c r="A1251">
        <f>IF('Insurance Main Data'!F1251="southeast",0,IF('Insurance Main Data'!F1251="southwest",1,IF('Insurance Main Data'!F1251="northwest",2,IF('Insurance Main Data'!F1251="northeast",3,))))</f>
        <v>3</v>
      </c>
      <c r="B1251">
        <f>VLOOKUP('Insurance Main Data'!B1251,$D$2:$E$3,2,)</f>
        <v>1</v>
      </c>
      <c r="C1251">
        <f>IF('Insurance Main Data'!E1251="yes",0,IF('Insurance Main Data'!E1251="no",1,))</f>
        <v>0</v>
      </c>
    </row>
    <row r="1252" spans="1:3" x14ac:dyDescent="0.25">
      <c r="A1252">
        <f>IF('Insurance Main Data'!F1252="southeast",0,IF('Insurance Main Data'!F1252="southwest",1,IF('Insurance Main Data'!F1252="northwest",2,IF('Insurance Main Data'!F1252="northeast",3,))))</f>
        <v>3</v>
      </c>
      <c r="B1252">
        <f>VLOOKUP('Insurance Main Data'!B1252,$D$2:$E$3,2,)</f>
        <v>1</v>
      </c>
      <c r="C1252">
        <f>IF('Insurance Main Data'!E1252="yes",0,IF('Insurance Main Data'!E1252="no",1,))</f>
        <v>0</v>
      </c>
    </row>
    <row r="1253" spans="1:3" x14ac:dyDescent="0.25">
      <c r="A1253">
        <f>IF('Insurance Main Data'!F1253="southeast",0,IF('Insurance Main Data'!F1253="southwest",1,IF('Insurance Main Data'!F1253="northwest",2,IF('Insurance Main Data'!F1253="northeast",3,))))</f>
        <v>1</v>
      </c>
      <c r="B1253">
        <f>VLOOKUP('Insurance Main Data'!B1253,$D$2:$E$3,2,)</f>
        <v>1</v>
      </c>
      <c r="C1253">
        <f>IF('Insurance Main Data'!E1253="yes",0,IF('Insurance Main Data'!E1253="no",1,))</f>
        <v>1</v>
      </c>
    </row>
    <row r="1254" spans="1:3" x14ac:dyDescent="0.25">
      <c r="A1254">
        <f>IF('Insurance Main Data'!F1254="southeast",0,IF('Insurance Main Data'!F1254="southwest",1,IF('Insurance Main Data'!F1254="northwest",2,IF('Insurance Main Data'!F1254="northeast",3,))))</f>
        <v>1</v>
      </c>
      <c r="B1254">
        <f>VLOOKUP('Insurance Main Data'!B1254,$D$2:$E$3,2,)</f>
        <v>1</v>
      </c>
      <c r="C1254">
        <f>IF('Insurance Main Data'!E1254="yes",0,IF('Insurance Main Data'!E1254="no",1,))</f>
        <v>0</v>
      </c>
    </row>
    <row r="1255" spans="1:3" x14ac:dyDescent="0.25">
      <c r="A1255">
        <f>IF('Insurance Main Data'!F1255="southeast",0,IF('Insurance Main Data'!F1255="southwest",1,IF('Insurance Main Data'!F1255="northwest",2,IF('Insurance Main Data'!F1255="northeast",3,))))</f>
        <v>1</v>
      </c>
      <c r="B1255">
        <f>VLOOKUP('Insurance Main Data'!B1255,$D$2:$E$3,2,)</f>
        <v>0</v>
      </c>
      <c r="C1255">
        <f>IF('Insurance Main Data'!E1255="yes",0,IF('Insurance Main Data'!E1255="no",1,))</f>
        <v>1</v>
      </c>
    </row>
    <row r="1256" spans="1:3" x14ac:dyDescent="0.25">
      <c r="A1256">
        <f>IF('Insurance Main Data'!F1256="southeast",0,IF('Insurance Main Data'!F1256="southwest",1,IF('Insurance Main Data'!F1256="northwest",2,IF('Insurance Main Data'!F1256="northeast",3,))))</f>
        <v>0</v>
      </c>
      <c r="B1256">
        <f>VLOOKUP('Insurance Main Data'!B1256,$D$2:$E$3,2,)</f>
        <v>0</v>
      </c>
      <c r="C1256">
        <f>IF('Insurance Main Data'!E1256="yes",0,IF('Insurance Main Data'!E1256="no",1,))</f>
        <v>1</v>
      </c>
    </row>
    <row r="1257" spans="1:3" x14ac:dyDescent="0.25">
      <c r="A1257">
        <f>IF('Insurance Main Data'!F1257="southeast",0,IF('Insurance Main Data'!F1257="southwest",1,IF('Insurance Main Data'!F1257="northwest",2,IF('Insurance Main Data'!F1257="northeast",3,))))</f>
        <v>1</v>
      </c>
      <c r="B1257">
        <f>VLOOKUP('Insurance Main Data'!B1257,$D$2:$E$3,2,)</f>
        <v>0</v>
      </c>
      <c r="C1257">
        <f>IF('Insurance Main Data'!E1257="yes",0,IF('Insurance Main Data'!E1257="no",1,))</f>
        <v>1</v>
      </c>
    </row>
    <row r="1258" spans="1:3" x14ac:dyDescent="0.25">
      <c r="A1258">
        <f>IF('Insurance Main Data'!F1258="southeast",0,IF('Insurance Main Data'!F1258="southwest",1,IF('Insurance Main Data'!F1258="northwest",2,IF('Insurance Main Data'!F1258="northeast",3,))))</f>
        <v>2</v>
      </c>
      <c r="B1258">
        <f>VLOOKUP('Insurance Main Data'!B1258,$D$2:$E$3,2,)</f>
        <v>0</v>
      </c>
      <c r="C1258">
        <f>IF('Insurance Main Data'!E1258="yes",0,IF('Insurance Main Data'!E1258="no",1,))</f>
        <v>1</v>
      </c>
    </row>
    <row r="1259" spans="1:3" x14ac:dyDescent="0.25">
      <c r="A1259">
        <f>IF('Insurance Main Data'!F1259="southeast",0,IF('Insurance Main Data'!F1259="southwest",1,IF('Insurance Main Data'!F1259="northwest",2,IF('Insurance Main Data'!F1259="northeast",3,))))</f>
        <v>2</v>
      </c>
      <c r="B1259">
        <f>VLOOKUP('Insurance Main Data'!B1259,$D$2:$E$3,2,)</f>
        <v>0</v>
      </c>
      <c r="C1259">
        <f>IF('Insurance Main Data'!E1259="yes",0,IF('Insurance Main Data'!E1259="no",1,))</f>
        <v>1</v>
      </c>
    </row>
    <row r="1260" spans="1:3" x14ac:dyDescent="0.25">
      <c r="A1260">
        <f>IF('Insurance Main Data'!F1260="southeast",0,IF('Insurance Main Data'!F1260="southwest",1,IF('Insurance Main Data'!F1260="northwest",2,IF('Insurance Main Data'!F1260="northeast",3,))))</f>
        <v>2</v>
      </c>
      <c r="B1260">
        <f>VLOOKUP('Insurance Main Data'!B1260,$D$2:$E$3,2,)</f>
        <v>1</v>
      </c>
      <c r="C1260">
        <f>IF('Insurance Main Data'!E1260="yes",0,IF('Insurance Main Data'!E1260="no",1,))</f>
        <v>1</v>
      </c>
    </row>
    <row r="1261" spans="1:3" x14ac:dyDescent="0.25">
      <c r="A1261">
        <f>IF('Insurance Main Data'!F1261="southeast",0,IF('Insurance Main Data'!F1261="southwest",1,IF('Insurance Main Data'!F1261="northwest",2,IF('Insurance Main Data'!F1261="northeast",3,))))</f>
        <v>3</v>
      </c>
      <c r="B1261">
        <f>VLOOKUP('Insurance Main Data'!B1261,$D$2:$E$3,2,)</f>
        <v>0</v>
      </c>
      <c r="C1261">
        <f>IF('Insurance Main Data'!E1261="yes",0,IF('Insurance Main Data'!E1261="no",1,))</f>
        <v>1</v>
      </c>
    </row>
    <row r="1262" spans="1:3" x14ac:dyDescent="0.25">
      <c r="A1262">
        <f>IF('Insurance Main Data'!F1262="southeast",0,IF('Insurance Main Data'!F1262="southwest",1,IF('Insurance Main Data'!F1262="northwest",2,IF('Insurance Main Data'!F1262="northeast",3,))))</f>
        <v>3</v>
      </c>
      <c r="B1262">
        <f>VLOOKUP('Insurance Main Data'!B1262,$D$2:$E$3,2,)</f>
        <v>0</v>
      </c>
      <c r="C1262">
        <f>IF('Insurance Main Data'!E1262="yes",0,IF('Insurance Main Data'!E1262="no",1,))</f>
        <v>1</v>
      </c>
    </row>
    <row r="1263" spans="1:3" x14ac:dyDescent="0.25">
      <c r="A1263">
        <f>IF('Insurance Main Data'!F1263="southeast",0,IF('Insurance Main Data'!F1263="southwest",1,IF('Insurance Main Data'!F1263="northwest",2,IF('Insurance Main Data'!F1263="northeast",3,))))</f>
        <v>1</v>
      </c>
      <c r="B1263">
        <f>VLOOKUP('Insurance Main Data'!B1263,$D$2:$E$3,2,)</f>
        <v>1</v>
      </c>
      <c r="C1263">
        <f>IF('Insurance Main Data'!E1263="yes",0,IF('Insurance Main Data'!E1263="no",1,))</f>
        <v>1</v>
      </c>
    </row>
    <row r="1264" spans="1:3" x14ac:dyDescent="0.25">
      <c r="A1264">
        <f>IF('Insurance Main Data'!F1264="southeast",0,IF('Insurance Main Data'!F1264="southwest",1,IF('Insurance Main Data'!F1264="northwest",2,IF('Insurance Main Data'!F1264="northeast",3,))))</f>
        <v>0</v>
      </c>
      <c r="B1264">
        <f>VLOOKUP('Insurance Main Data'!B1264,$D$2:$E$3,2,)</f>
        <v>0</v>
      </c>
      <c r="C1264">
        <f>IF('Insurance Main Data'!E1264="yes",0,IF('Insurance Main Data'!E1264="no",1,))</f>
        <v>1</v>
      </c>
    </row>
    <row r="1265" spans="1:3" x14ac:dyDescent="0.25">
      <c r="A1265">
        <f>IF('Insurance Main Data'!F1265="southeast",0,IF('Insurance Main Data'!F1265="southwest",1,IF('Insurance Main Data'!F1265="northwest",2,IF('Insurance Main Data'!F1265="northeast",3,))))</f>
        <v>1</v>
      </c>
      <c r="B1265">
        <f>VLOOKUP('Insurance Main Data'!B1265,$D$2:$E$3,2,)</f>
        <v>0</v>
      </c>
      <c r="C1265">
        <f>IF('Insurance Main Data'!E1265="yes",0,IF('Insurance Main Data'!E1265="no",1,))</f>
        <v>1</v>
      </c>
    </row>
    <row r="1266" spans="1:3" x14ac:dyDescent="0.25">
      <c r="A1266">
        <f>IF('Insurance Main Data'!F1266="southeast",0,IF('Insurance Main Data'!F1266="southwest",1,IF('Insurance Main Data'!F1266="northwest",2,IF('Insurance Main Data'!F1266="northeast",3,))))</f>
        <v>3</v>
      </c>
      <c r="B1266">
        <f>VLOOKUP('Insurance Main Data'!B1266,$D$2:$E$3,2,)</f>
        <v>0</v>
      </c>
      <c r="C1266">
        <f>IF('Insurance Main Data'!E1266="yes",0,IF('Insurance Main Data'!E1266="no",1,))</f>
        <v>1</v>
      </c>
    </row>
    <row r="1267" spans="1:3" x14ac:dyDescent="0.25">
      <c r="A1267">
        <f>IF('Insurance Main Data'!F1267="southeast",0,IF('Insurance Main Data'!F1267="southwest",1,IF('Insurance Main Data'!F1267="northwest",2,IF('Insurance Main Data'!F1267="northeast",3,))))</f>
        <v>0</v>
      </c>
      <c r="B1267">
        <f>VLOOKUP('Insurance Main Data'!B1267,$D$2:$E$3,2,)</f>
        <v>1</v>
      </c>
      <c r="C1267">
        <f>IF('Insurance Main Data'!E1267="yes",0,IF('Insurance Main Data'!E1267="no",1,))</f>
        <v>0</v>
      </c>
    </row>
    <row r="1268" spans="1:3" x14ac:dyDescent="0.25">
      <c r="A1268">
        <f>IF('Insurance Main Data'!F1268="southeast",0,IF('Insurance Main Data'!F1268="southwest",1,IF('Insurance Main Data'!F1268="northwest",2,IF('Insurance Main Data'!F1268="northeast",3,))))</f>
        <v>1</v>
      </c>
      <c r="B1268">
        <f>VLOOKUP('Insurance Main Data'!B1268,$D$2:$E$3,2,)</f>
        <v>0</v>
      </c>
      <c r="C1268">
        <f>IF('Insurance Main Data'!E1268="yes",0,IF('Insurance Main Data'!E1268="no",1,))</f>
        <v>1</v>
      </c>
    </row>
    <row r="1269" spans="1:3" x14ac:dyDescent="0.25">
      <c r="A1269">
        <f>IF('Insurance Main Data'!F1269="southeast",0,IF('Insurance Main Data'!F1269="southwest",1,IF('Insurance Main Data'!F1269="northwest",2,IF('Insurance Main Data'!F1269="northeast",3,))))</f>
        <v>3</v>
      </c>
      <c r="B1269">
        <f>VLOOKUP('Insurance Main Data'!B1269,$D$2:$E$3,2,)</f>
        <v>1</v>
      </c>
      <c r="C1269">
        <f>IF('Insurance Main Data'!E1269="yes",0,IF('Insurance Main Data'!E1269="no",1,))</f>
        <v>0</v>
      </c>
    </row>
    <row r="1270" spans="1:3" x14ac:dyDescent="0.25">
      <c r="A1270">
        <f>IF('Insurance Main Data'!F1270="southeast",0,IF('Insurance Main Data'!F1270="southwest",1,IF('Insurance Main Data'!F1270="northwest",2,IF('Insurance Main Data'!F1270="northeast",3,))))</f>
        <v>1</v>
      </c>
      <c r="B1270">
        <f>VLOOKUP('Insurance Main Data'!B1270,$D$2:$E$3,2,)</f>
        <v>0</v>
      </c>
      <c r="C1270">
        <f>IF('Insurance Main Data'!E1270="yes",0,IF('Insurance Main Data'!E1270="no",1,))</f>
        <v>1</v>
      </c>
    </row>
    <row r="1271" spans="1:3" x14ac:dyDescent="0.25">
      <c r="A1271">
        <f>IF('Insurance Main Data'!F1271="southeast",0,IF('Insurance Main Data'!F1271="southwest",1,IF('Insurance Main Data'!F1271="northwest",2,IF('Insurance Main Data'!F1271="northeast",3,))))</f>
        <v>1</v>
      </c>
      <c r="B1271">
        <f>VLOOKUP('Insurance Main Data'!B1271,$D$2:$E$3,2,)</f>
        <v>1</v>
      </c>
      <c r="C1271">
        <f>IF('Insurance Main Data'!E1271="yes",0,IF('Insurance Main Data'!E1271="no",1,))</f>
        <v>1</v>
      </c>
    </row>
    <row r="1272" spans="1:3" x14ac:dyDescent="0.25">
      <c r="A1272">
        <f>IF('Insurance Main Data'!F1272="southeast",0,IF('Insurance Main Data'!F1272="southwest",1,IF('Insurance Main Data'!F1272="northwest",2,IF('Insurance Main Data'!F1272="northeast",3,))))</f>
        <v>2</v>
      </c>
      <c r="B1272">
        <f>VLOOKUP('Insurance Main Data'!B1272,$D$2:$E$3,2,)</f>
        <v>1</v>
      </c>
      <c r="C1272">
        <f>IF('Insurance Main Data'!E1272="yes",0,IF('Insurance Main Data'!E1272="no",1,))</f>
        <v>1</v>
      </c>
    </row>
    <row r="1273" spans="1:3" x14ac:dyDescent="0.25">
      <c r="A1273">
        <f>IF('Insurance Main Data'!F1273="southeast",0,IF('Insurance Main Data'!F1273="southwest",1,IF('Insurance Main Data'!F1273="northwest",2,IF('Insurance Main Data'!F1273="northeast",3,))))</f>
        <v>2</v>
      </c>
      <c r="B1273">
        <f>VLOOKUP('Insurance Main Data'!B1273,$D$2:$E$3,2,)</f>
        <v>0</v>
      </c>
      <c r="C1273">
        <f>IF('Insurance Main Data'!E1273="yes",0,IF('Insurance Main Data'!E1273="no",1,))</f>
        <v>1</v>
      </c>
    </row>
    <row r="1274" spans="1:3" x14ac:dyDescent="0.25">
      <c r="A1274">
        <f>IF('Insurance Main Data'!F1274="southeast",0,IF('Insurance Main Data'!F1274="southwest",1,IF('Insurance Main Data'!F1274="northwest",2,IF('Insurance Main Data'!F1274="northeast",3,))))</f>
        <v>0</v>
      </c>
      <c r="B1274">
        <f>VLOOKUP('Insurance Main Data'!B1274,$D$2:$E$3,2,)</f>
        <v>1</v>
      </c>
      <c r="C1274">
        <f>IF('Insurance Main Data'!E1274="yes",0,IF('Insurance Main Data'!E1274="no",1,))</f>
        <v>1</v>
      </c>
    </row>
    <row r="1275" spans="1:3" x14ac:dyDescent="0.25">
      <c r="A1275">
        <f>IF('Insurance Main Data'!F1275="southeast",0,IF('Insurance Main Data'!F1275="southwest",1,IF('Insurance Main Data'!F1275="northwest",2,IF('Insurance Main Data'!F1275="northeast",3,))))</f>
        <v>0</v>
      </c>
      <c r="B1275">
        <f>VLOOKUP('Insurance Main Data'!B1275,$D$2:$E$3,2,)</f>
        <v>1</v>
      </c>
      <c r="C1275">
        <f>IF('Insurance Main Data'!E1275="yes",0,IF('Insurance Main Data'!E1275="no",1,))</f>
        <v>1</v>
      </c>
    </row>
    <row r="1276" spans="1:3" x14ac:dyDescent="0.25">
      <c r="A1276">
        <f>IF('Insurance Main Data'!F1276="southeast",0,IF('Insurance Main Data'!F1276="southwest",1,IF('Insurance Main Data'!F1276="northwest",2,IF('Insurance Main Data'!F1276="northeast",3,))))</f>
        <v>0</v>
      </c>
      <c r="B1276">
        <f>VLOOKUP('Insurance Main Data'!B1276,$D$2:$E$3,2,)</f>
        <v>1</v>
      </c>
      <c r="C1276">
        <f>IF('Insurance Main Data'!E1276="yes",0,IF('Insurance Main Data'!E1276="no",1,))</f>
        <v>0</v>
      </c>
    </row>
    <row r="1277" spans="1:3" x14ac:dyDescent="0.25">
      <c r="A1277">
        <f>IF('Insurance Main Data'!F1277="southeast",0,IF('Insurance Main Data'!F1277="southwest",1,IF('Insurance Main Data'!F1277="northwest",2,IF('Insurance Main Data'!F1277="northeast",3,))))</f>
        <v>1</v>
      </c>
      <c r="B1277">
        <f>VLOOKUP('Insurance Main Data'!B1277,$D$2:$E$3,2,)</f>
        <v>1</v>
      </c>
      <c r="C1277">
        <f>IF('Insurance Main Data'!E1277="yes",0,IF('Insurance Main Data'!E1277="no",1,))</f>
        <v>1</v>
      </c>
    </row>
    <row r="1278" spans="1:3" x14ac:dyDescent="0.25">
      <c r="A1278">
        <f>IF('Insurance Main Data'!F1278="southeast",0,IF('Insurance Main Data'!F1278="southwest",1,IF('Insurance Main Data'!F1278="northwest",2,IF('Insurance Main Data'!F1278="northeast",3,))))</f>
        <v>3</v>
      </c>
      <c r="B1278">
        <f>VLOOKUP('Insurance Main Data'!B1278,$D$2:$E$3,2,)</f>
        <v>0</v>
      </c>
      <c r="C1278">
        <f>IF('Insurance Main Data'!E1278="yes",0,IF('Insurance Main Data'!E1278="no",1,))</f>
        <v>1</v>
      </c>
    </row>
    <row r="1279" spans="1:3" x14ac:dyDescent="0.25">
      <c r="A1279">
        <f>IF('Insurance Main Data'!F1279="southeast",0,IF('Insurance Main Data'!F1279="southwest",1,IF('Insurance Main Data'!F1279="northwest",2,IF('Insurance Main Data'!F1279="northeast",3,))))</f>
        <v>2</v>
      </c>
      <c r="B1279">
        <f>VLOOKUP('Insurance Main Data'!B1279,$D$2:$E$3,2,)</f>
        <v>0</v>
      </c>
      <c r="C1279">
        <f>IF('Insurance Main Data'!E1279="yes",0,IF('Insurance Main Data'!E1279="no",1,))</f>
        <v>1</v>
      </c>
    </row>
    <row r="1280" spans="1:3" x14ac:dyDescent="0.25">
      <c r="A1280">
        <f>IF('Insurance Main Data'!F1280="southeast",0,IF('Insurance Main Data'!F1280="southwest",1,IF('Insurance Main Data'!F1280="northwest",2,IF('Insurance Main Data'!F1280="northeast",3,))))</f>
        <v>3</v>
      </c>
      <c r="B1280">
        <f>VLOOKUP('Insurance Main Data'!B1280,$D$2:$E$3,2,)</f>
        <v>1</v>
      </c>
      <c r="C1280">
        <f>IF('Insurance Main Data'!E1280="yes",0,IF('Insurance Main Data'!E1280="no",1,))</f>
        <v>0</v>
      </c>
    </row>
    <row r="1281" spans="1:3" x14ac:dyDescent="0.25">
      <c r="A1281">
        <f>IF('Insurance Main Data'!F1281="southeast",0,IF('Insurance Main Data'!F1281="southwest",1,IF('Insurance Main Data'!F1281="northwest",2,IF('Insurance Main Data'!F1281="northeast",3,))))</f>
        <v>2</v>
      </c>
      <c r="B1281">
        <f>VLOOKUP('Insurance Main Data'!B1281,$D$2:$E$3,2,)</f>
        <v>0</v>
      </c>
      <c r="C1281">
        <f>IF('Insurance Main Data'!E1281="yes",0,IF('Insurance Main Data'!E1281="no",1,))</f>
        <v>1</v>
      </c>
    </row>
    <row r="1282" spans="1:3" x14ac:dyDescent="0.25">
      <c r="A1282">
        <f>IF('Insurance Main Data'!F1282="southeast",0,IF('Insurance Main Data'!F1282="southwest",1,IF('Insurance Main Data'!F1282="northwest",2,IF('Insurance Main Data'!F1282="northeast",3,))))</f>
        <v>0</v>
      </c>
      <c r="B1282">
        <f>VLOOKUP('Insurance Main Data'!B1282,$D$2:$E$3,2,)</f>
        <v>0</v>
      </c>
      <c r="C1282">
        <f>IF('Insurance Main Data'!E1282="yes",0,IF('Insurance Main Data'!E1282="no",1,))</f>
        <v>1</v>
      </c>
    </row>
    <row r="1283" spans="1:3" x14ac:dyDescent="0.25">
      <c r="A1283">
        <f>IF('Insurance Main Data'!F1283="southeast",0,IF('Insurance Main Data'!F1283="southwest",1,IF('Insurance Main Data'!F1283="northwest",2,IF('Insurance Main Data'!F1283="northeast",3,))))</f>
        <v>2</v>
      </c>
      <c r="B1283">
        <f>VLOOKUP('Insurance Main Data'!B1283,$D$2:$E$3,2,)</f>
        <v>0</v>
      </c>
      <c r="C1283">
        <f>IF('Insurance Main Data'!E1283="yes",0,IF('Insurance Main Data'!E1283="no",1,))</f>
        <v>0</v>
      </c>
    </row>
    <row r="1284" spans="1:3" x14ac:dyDescent="0.25">
      <c r="A1284">
        <f>IF('Insurance Main Data'!F1284="southeast",0,IF('Insurance Main Data'!F1284="southwest",1,IF('Insurance Main Data'!F1284="northwest",2,IF('Insurance Main Data'!F1284="northeast",3,))))</f>
        <v>3</v>
      </c>
      <c r="B1284">
        <f>VLOOKUP('Insurance Main Data'!B1284,$D$2:$E$3,2,)</f>
        <v>0</v>
      </c>
      <c r="C1284">
        <f>IF('Insurance Main Data'!E1284="yes",0,IF('Insurance Main Data'!E1284="no",1,))</f>
        <v>0</v>
      </c>
    </row>
    <row r="1285" spans="1:3" x14ac:dyDescent="0.25">
      <c r="A1285">
        <f>IF('Insurance Main Data'!F1285="southeast",0,IF('Insurance Main Data'!F1285="southwest",1,IF('Insurance Main Data'!F1285="northwest",2,IF('Insurance Main Data'!F1285="northeast",3,))))</f>
        <v>0</v>
      </c>
      <c r="B1285">
        <f>VLOOKUP('Insurance Main Data'!B1285,$D$2:$E$3,2,)</f>
        <v>1</v>
      </c>
      <c r="C1285">
        <f>IF('Insurance Main Data'!E1285="yes",0,IF('Insurance Main Data'!E1285="no",1,))</f>
        <v>1</v>
      </c>
    </row>
    <row r="1286" spans="1:3" x14ac:dyDescent="0.25">
      <c r="A1286">
        <f>IF('Insurance Main Data'!F1286="southeast",0,IF('Insurance Main Data'!F1286="southwest",1,IF('Insurance Main Data'!F1286="northwest",2,IF('Insurance Main Data'!F1286="northeast",3,))))</f>
        <v>1</v>
      </c>
      <c r="B1286">
        <f>VLOOKUP('Insurance Main Data'!B1286,$D$2:$E$3,2,)</f>
        <v>1</v>
      </c>
      <c r="C1286">
        <f>IF('Insurance Main Data'!E1286="yes",0,IF('Insurance Main Data'!E1286="no",1,))</f>
        <v>0</v>
      </c>
    </row>
    <row r="1287" spans="1:3" x14ac:dyDescent="0.25">
      <c r="A1287">
        <f>IF('Insurance Main Data'!F1287="southeast",0,IF('Insurance Main Data'!F1287="southwest",1,IF('Insurance Main Data'!F1287="northwest",2,IF('Insurance Main Data'!F1287="northeast",3,))))</f>
        <v>3</v>
      </c>
      <c r="B1287">
        <f>VLOOKUP('Insurance Main Data'!B1287,$D$2:$E$3,2,)</f>
        <v>0</v>
      </c>
      <c r="C1287">
        <f>IF('Insurance Main Data'!E1287="yes",0,IF('Insurance Main Data'!E1287="no",1,))</f>
        <v>1</v>
      </c>
    </row>
    <row r="1288" spans="1:3" x14ac:dyDescent="0.25">
      <c r="A1288">
        <f>IF('Insurance Main Data'!F1288="southeast",0,IF('Insurance Main Data'!F1288="southwest",1,IF('Insurance Main Data'!F1288="northwest",2,IF('Insurance Main Data'!F1288="northeast",3,))))</f>
        <v>3</v>
      </c>
      <c r="B1288">
        <f>VLOOKUP('Insurance Main Data'!B1288,$D$2:$E$3,2,)</f>
        <v>0</v>
      </c>
      <c r="C1288">
        <f>IF('Insurance Main Data'!E1288="yes",0,IF('Insurance Main Data'!E1288="no",1,))</f>
        <v>1</v>
      </c>
    </row>
    <row r="1289" spans="1:3" x14ac:dyDescent="0.25">
      <c r="A1289">
        <f>IF('Insurance Main Data'!F1289="southeast",0,IF('Insurance Main Data'!F1289="southwest",1,IF('Insurance Main Data'!F1289="northwest",2,IF('Insurance Main Data'!F1289="northeast",3,))))</f>
        <v>1</v>
      </c>
      <c r="B1289">
        <f>VLOOKUP('Insurance Main Data'!B1289,$D$2:$E$3,2,)</f>
        <v>0</v>
      </c>
      <c r="C1289">
        <f>IF('Insurance Main Data'!E1289="yes",0,IF('Insurance Main Data'!E1289="no",1,))</f>
        <v>1</v>
      </c>
    </row>
    <row r="1290" spans="1:3" x14ac:dyDescent="0.25">
      <c r="A1290">
        <f>IF('Insurance Main Data'!F1290="southeast",0,IF('Insurance Main Data'!F1290="southwest",1,IF('Insurance Main Data'!F1290="northwest",2,IF('Insurance Main Data'!F1290="northeast",3,))))</f>
        <v>1</v>
      </c>
      <c r="B1290">
        <f>VLOOKUP('Insurance Main Data'!B1290,$D$2:$E$3,2,)</f>
        <v>1</v>
      </c>
      <c r="C1290">
        <f>IF('Insurance Main Data'!E1290="yes",0,IF('Insurance Main Data'!E1290="no",1,))</f>
        <v>0</v>
      </c>
    </row>
    <row r="1291" spans="1:3" x14ac:dyDescent="0.25">
      <c r="A1291">
        <f>IF('Insurance Main Data'!F1291="southeast",0,IF('Insurance Main Data'!F1291="southwest",1,IF('Insurance Main Data'!F1291="northwest",2,IF('Insurance Main Data'!F1291="northeast",3,))))</f>
        <v>0</v>
      </c>
      <c r="B1291">
        <f>VLOOKUP('Insurance Main Data'!B1291,$D$2:$E$3,2,)</f>
        <v>1</v>
      </c>
      <c r="C1291">
        <f>IF('Insurance Main Data'!E1291="yes",0,IF('Insurance Main Data'!E1291="no",1,))</f>
        <v>1</v>
      </c>
    </row>
    <row r="1292" spans="1:3" x14ac:dyDescent="0.25">
      <c r="A1292">
        <f>IF('Insurance Main Data'!F1292="southeast",0,IF('Insurance Main Data'!F1292="southwest",1,IF('Insurance Main Data'!F1292="northwest",2,IF('Insurance Main Data'!F1292="northeast",3,))))</f>
        <v>3</v>
      </c>
      <c r="B1292">
        <f>VLOOKUP('Insurance Main Data'!B1292,$D$2:$E$3,2,)</f>
        <v>0</v>
      </c>
      <c r="C1292">
        <f>IF('Insurance Main Data'!E1292="yes",0,IF('Insurance Main Data'!E1292="no",1,))</f>
        <v>1</v>
      </c>
    </row>
    <row r="1293" spans="1:3" x14ac:dyDescent="0.25">
      <c r="A1293">
        <f>IF('Insurance Main Data'!F1293="southeast",0,IF('Insurance Main Data'!F1293="southwest",1,IF('Insurance Main Data'!F1293="northwest",2,IF('Insurance Main Data'!F1293="northeast",3,))))</f>
        <v>1</v>
      </c>
      <c r="B1293">
        <f>VLOOKUP('Insurance Main Data'!B1293,$D$2:$E$3,2,)</f>
        <v>1</v>
      </c>
      <c r="C1293">
        <f>IF('Insurance Main Data'!E1293="yes",0,IF('Insurance Main Data'!E1293="no",1,))</f>
        <v>0</v>
      </c>
    </row>
    <row r="1294" spans="1:3" x14ac:dyDescent="0.25">
      <c r="A1294">
        <f>IF('Insurance Main Data'!F1294="southeast",0,IF('Insurance Main Data'!F1294="southwest",1,IF('Insurance Main Data'!F1294="northwest",2,IF('Insurance Main Data'!F1294="northeast",3,))))</f>
        <v>0</v>
      </c>
      <c r="B1294">
        <f>VLOOKUP('Insurance Main Data'!B1294,$D$2:$E$3,2,)</f>
        <v>1</v>
      </c>
      <c r="C1294">
        <f>IF('Insurance Main Data'!E1294="yes",0,IF('Insurance Main Data'!E1294="no",1,))</f>
        <v>1</v>
      </c>
    </row>
    <row r="1295" spans="1:3" x14ac:dyDescent="0.25">
      <c r="A1295">
        <f>IF('Insurance Main Data'!F1295="southeast",0,IF('Insurance Main Data'!F1295="southwest",1,IF('Insurance Main Data'!F1295="northwest",2,IF('Insurance Main Data'!F1295="northeast",3,))))</f>
        <v>2</v>
      </c>
      <c r="B1295">
        <f>VLOOKUP('Insurance Main Data'!B1295,$D$2:$E$3,2,)</f>
        <v>1</v>
      </c>
      <c r="C1295">
        <f>IF('Insurance Main Data'!E1295="yes",0,IF('Insurance Main Data'!E1295="no",1,))</f>
        <v>1</v>
      </c>
    </row>
    <row r="1296" spans="1:3" x14ac:dyDescent="0.25">
      <c r="A1296">
        <f>IF('Insurance Main Data'!F1296="southeast",0,IF('Insurance Main Data'!F1296="southwest",1,IF('Insurance Main Data'!F1296="northwest",2,IF('Insurance Main Data'!F1296="northeast",3,))))</f>
        <v>3</v>
      </c>
      <c r="B1296">
        <f>VLOOKUP('Insurance Main Data'!B1296,$D$2:$E$3,2,)</f>
        <v>1</v>
      </c>
      <c r="C1296">
        <f>IF('Insurance Main Data'!E1296="yes",0,IF('Insurance Main Data'!E1296="no",1,))</f>
        <v>1</v>
      </c>
    </row>
    <row r="1297" spans="1:3" x14ac:dyDescent="0.25">
      <c r="A1297">
        <f>IF('Insurance Main Data'!F1297="southeast",0,IF('Insurance Main Data'!F1297="southwest",1,IF('Insurance Main Data'!F1297="northwest",2,IF('Insurance Main Data'!F1297="northeast",3,))))</f>
        <v>1</v>
      </c>
      <c r="B1297">
        <f>VLOOKUP('Insurance Main Data'!B1297,$D$2:$E$3,2,)</f>
        <v>1</v>
      </c>
      <c r="C1297">
        <f>IF('Insurance Main Data'!E1297="yes",0,IF('Insurance Main Data'!E1297="no",1,))</f>
        <v>1</v>
      </c>
    </row>
    <row r="1298" spans="1:3" x14ac:dyDescent="0.25">
      <c r="A1298">
        <f>IF('Insurance Main Data'!F1298="southeast",0,IF('Insurance Main Data'!F1298="southwest",1,IF('Insurance Main Data'!F1298="northwest",2,IF('Insurance Main Data'!F1298="northeast",3,))))</f>
        <v>3</v>
      </c>
      <c r="B1298">
        <f>VLOOKUP('Insurance Main Data'!B1298,$D$2:$E$3,2,)</f>
        <v>1</v>
      </c>
      <c r="C1298">
        <f>IF('Insurance Main Data'!E1298="yes",0,IF('Insurance Main Data'!E1298="no",1,))</f>
        <v>1</v>
      </c>
    </row>
    <row r="1299" spans="1:3" x14ac:dyDescent="0.25">
      <c r="A1299">
        <f>IF('Insurance Main Data'!F1299="southeast",0,IF('Insurance Main Data'!F1299="southwest",1,IF('Insurance Main Data'!F1299="northwest",2,IF('Insurance Main Data'!F1299="northeast",3,))))</f>
        <v>0</v>
      </c>
      <c r="B1299">
        <f>VLOOKUP('Insurance Main Data'!B1299,$D$2:$E$3,2,)</f>
        <v>0</v>
      </c>
      <c r="C1299">
        <f>IF('Insurance Main Data'!E1299="yes",0,IF('Insurance Main Data'!E1299="no",1,))</f>
        <v>1</v>
      </c>
    </row>
    <row r="1300" spans="1:3" x14ac:dyDescent="0.25">
      <c r="A1300">
        <f>IF('Insurance Main Data'!F1300="southeast",0,IF('Insurance Main Data'!F1300="southwest",1,IF('Insurance Main Data'!F1300="northwest",2,IF('Insurance Main Data'!F1300="northeast",3,))))</f>
        <v>2</v>
      </c>
      <c r="B1300">
        <f>VLOOKUP('Insurance Main Data'!B1300,$D$2:$E$3,2,)</f>
        <v>1</v>
      </c>
      <c r="C1300">
        <f>IF('Insurance Main Data'!E1300="yes",0,IF('Insurance Main Data'!E1300="no",1,))</f>
        <v>1</v>
      </c>
    </row>
    <row r="1301" spans="1:3" x14ac:dyDescent="0.25">
      <c r="A1301">
        <f>IF('Insurance Main Data'!F1301="southeast",0,IF('Insurance Main Data'!F1301="southwest",1,IF('Insurance Main Data'!F1301="northwest",2,IF('Insurance Main Data'!F1301="northeast",3,))))</f>
        <v>2</v>
      </c>
      <c r="B1301">
        <f>VLOOKUP('Insurance Main Data'!B1301,$D$2:$E$3,2,)</f>
        <v>0</v>
      </c>
      <c r="C1301">
        <f>IF('Insurance Main Data'!E1301="yes",0,IF('Insurance Main Data'!E1301="no",1,))</f>
        <v>1</v>
      </c>
    </row>
    <row r="1302" spans="1:3" x14ac:dyDescent="0.25">
      <c r="A1302">
        <f>IF('Insurance Main Data'!F1302="southeast",0,IF('Insurance Main Data'!F1302="southwest",1,IF('Insurance Main Data'!F1302="northwest",2,IF('Insurance Main Data'!F1302="northeast",3,))))</f>
        <v>0</v>
      </c>
      <c r="B1302">
        <f>VLOOKUP('Insurance Main Data'!B1302,$D$2:$E$3,2,)</f>
        <v>1</v>
      </c>
      <c r="C1302">
        <f>IF('Insurance Main Data'!E1302="yes",0,IF('Insurance Main Data'!E1302="no",1,))</f>
        <v>0</v>
      </c>
    </row>
    <row r="1303" spans="1:3" x14ac:dyDescent="0.25">
      <c r="A1303">
        <f>IF('Insurance Main Data'!F1303="southeast",0,IF('Insurance Main Data'!F1303="southwest",1,IF('Insurance Main Data'!F1303="northwest",2,IF('Insurance Main Data'!F1303="northeast",3,))))</f>
        <v>2</v>
      </c>
      <c r="B1303">
        <f>VLOOKUP('Insurance Main Data'!B1303,$D$2:$E$3,2,)</f>
        <v>1</v>
      </c>
      <c r="C1303">
        <f>IF('Insurance Main Data'!E1303="yes",0,IF('Insurance Main Data'!E1303="no",1,))</f>
        <v>0</v>
      </c>
    </row>
    <row r="1304" spans="1:3" x14ac:dyDescent="0.25">
      <c r="A1304">
        <f>IF('Insurance Main Data'!F1304="southeast",0,IF('Insurance Main Data'!F1304="southwest",1,IF('Insurance Main Data'!F1304="northwest",2,IF('Insurance Main Data'!F1304="northeast",3,))))</f>
        <v>1</v>
      </c>
      <c r="B1304">
        <f>VLOOKUP('Insurance Main Data'!B1304,$D$2:$E$3,2,)</f>
        <v>0</v>
      </c>
      <c r="C1304">
        <f>IF('Insurance Main Data'!E1304="yes",0,IF('Insurance Main Data'!E1304="no",1,))</f>
        <v>1</v>
      </c>
    </row>
    <row r="1305" spans="1:3" x14ac:dyDescent="0.25">
      <c r="A1305">
        <f>IF('Insurance Main Data'!F1305="southeast",0,IF('Insurance Main Data'!F1305="southwest",1,IF('Insurance Main Data'!F1305="northwest",2,IF('Insurance Main Data'!F1305="northeast",3,))))</f>
        <v>1</v>
      </c>
      <c r="B1305">
        <f>VLOOKUP('Insurance Main Data'!B1305,$D$2:$E$3,2,)</f>
        <v>1</v>
      </c>
      <c r="C1305">
        <f>IF('Insurance Main Data'!E1305="yes",0,IF('Insurance Main Data'!E1305="no",1,))</f>
        <v>0</v>
      </c>
    </row>
    <row r="1306" spans="1:3" x14ac:dyDescent="0.25">
      <c r="A1306">
        <f>IF('Insurance Main Data'!F1306="southeast",0,IF('Insurance Main Data'!F1306="southwest",1,IF('Insurance Main Data'!F1306="northwest",2,IF('Insurance Main Data'!F1306="northeast",3,))))</f>
        <v>3</v>
      </c>
      <c r="B1306">
        <f>VLOOKUP('Insurance Main Data'!B1306,$D$2:$E$3,2,)</f>
        <v>1</v>
      </c>
      <c r="C1306">
        <f>IF('Insurance Main Data'!E1306="yes",0,IF('Insurance Main Data'!E1306="no",1,))</f>
        <v>0</v>
      </c>
    </row>
    <row r="1307" spans="1:3" x14ac:dyDescent="0.25">
      <c r="A1307">
        <f>IF('Insurance Main Data'!F1307="southeast",0,IF('Insurance Main Data'!F1307="southwest",1,IF('Insurance Main Data'!F1307="northwest",2,IF('Insurance Main Data'!F1307="northeast",3,))))</f>
        <v>0</v>
      </c>
      <c r="B1307">
        <f>VLOOKUP('Insurance Main Data'!B1307,$D$2:$E$3,2,)</f>
        <v>0</v>
      </c>
      <c r="C1307">
        <f>IF('Insurance Main Data'!E1307="yes",0,IF('Insurance Main Data'!E1307="no",1,))</f>
        <v>1</v>
      </c>
    </row>
    <row r="1308" spans="1:3" x14ac:dyDescent="0.25">
      <c r="A1308">
        <f>IF('Insurance Main Data'!F1308="southeast",0,IF('Insurance Main Data'!F1308="southwest",1,IF('Insurance Main Data'!F1308="northwest",2,IF('Insurance Main Data'!F1308="northeast",3,))))</f>
        <v>3</v>
      </c>
      <c r="B1308">
        <f>VLOOKUP('Insurance Main Data'!B1308,$D$2:$E$3,2,)</f>
        <v>0</v>
      </c>
      <c r="C1308">
        <f>IF('Insurance Main Data'!E1308="yes",0,IF('Insurance Main Data'!E1308="no",1,))</f>
        <v>0</v>
      </c>
    </row>
    <row r="1309" spans="1:3" x14ac:dyDescent="0.25">
      <c r="A1309">
        <f>IF('Insurance Main Data'!F1309="southeast",0,IF('Insurance Main Data'!F1309="southwest",1,IF('Insurance Main Data'!F1309="northwest",2,IF('Insurance Main Data'!F1309="northeast",3,))))</f>
        <v>2</v>
      </c>
      <c r="B1309">
        <f>VLOOKUP('Insurance Main Data'!B1309,$D$2:$E$3,2,)</f>
        <v>1</v>
      </c>
      <c r="C1309">
        <f>IF('Insurance Main Data'!E1309="yes",0,IF('Insurance Main Data'!E1309="no",1,))</f>
        <v>0</v>
      </c>
    </row>
    <row r="1310" spans="1:3" x14ac:dyDescent="0.25">
      <c r="A1310">
        <f>IF('Insurance Main Data'!F1310="southeast",0,IF('Insurance Main Data'!F1310="southwest",1,IF('Insurance Main Data'!F1310="northwest",2,IF('Insurance Main Data'!F1310="northeast",3,))))</f>
        <v>1</v>
      </c>
      <c r="B1310">
        <f>VLOOKUP('Insurance Main Data'!B1310,$D$2:$E$3,2,)</f>
        <v>0</v>
      </c>
      <c r="C1310">
        <f>IF('Insurance Main Data'!E1310="yes",0,IF('Insurance Main Data'!E1310="no",1,))</f>
        <v>0</v>
      </c>
    </row>
    <row r="1311" spans="1:3" x14ac:dyDescent="0.25">
      <c r="A1311">
        <f>IF('Insurance Main Data'!F1311="southeast",0,IF('Insurance Main Data'!F1311="southwest",1,IF('Insurance Main Data'!F1311="northwest",2,IF('Insurance Main Data'!F1311="northeast",3,))))</f>
        <v>1</v>
      </c>
      <c r="B1311">
        <f>VLOOKUP('Insurance Main Data'!B1311,$D$2:$E$3,2,)</f>
        <v>1</v>
      </c>
      <c r="C1311">
        <f>IF('Insurance Main Data'!E1311="yes",0,IF('Insurance Main Data'!E1311="no",1,))</f>
        <v>1</v>
      </c>
    </row>
    <row r="1312" spans="1:3" x14ac:dyDescent="0.25">
      <c r="A1312">
        <f>IF('Insurance Main Data'!F1312="southeast",0,IF('Insurance Main Data'!F1312="southwest",1,IF('Insurance Main Data'!F1312="northwest",2,IF('Insurance Main Data'!F1312="northeast",3,))))</f>
        <v>2</v>
      </c>
      <c r="B1312">
        <f>VLOOKUP('Insurance Main Data'!B1312,$D$2:$E$3,2,)</f>
        <v>1</v>
      </c>
      <c r="C1312">
        <f>IF('Insurance Main Data'!E1312="yes",0,IF('Insurance Main Data'!E1312="no",1,))</f>
        <v>1</v>
      </c>
    </row>
    <row r="1313" spans="1:3" x14ac:dyDescent="0.25">
      <c r="A1313">
        <f>IF('Insurance Main Data'!F1313="southeast",0,IF('Insurance Main Data'!F1313="southwest",1,IF('Insurance Main Data'!F1313="northwest",2,IF('Insurance Main Data'!F1313="northeast",3,))))</f>
        <v>2</v>
      </c>
      <c r="B1313">
        <f>VLOOKUP('Insurance Main Data'!B1313,$D$2:$E$3,2,)</f>
        <v>0</v>
      </c>
      <c r="C1313">
        <f>IF('Insurance Main Data'!E1313="yes",0,IF('Insurance Main Data'!E1313="no",1,))</f>
        <v>1</v>
      </c>
    </row>
    <row r="1314" spans="1:3" x14ac:dyDescent="0.25">
      <c r="A1314">
        <f>IF('Insurance Main Data'!F1314="southeast",0,IF('Insurance Main Data'!F1314="southwest",1,IF('Insurance Main Data'!F1314="northwest",2,IF('Insurance Main Data'!F1314="northeast",3,))))</f>
        <v>1</v>
      </c>
      <c r="B1314">
        <f>VLOOKUP('Insurance Main Data'!B1314,$D$2:$E$3,2,)</f>
        <v>1</v>
      </c>
      <c r="C1314">
        <f>IF('Insurance Main Data'!E1314="yes",0,IF('Insurance Main Data'!E1314="no",1,))</f>
        <v>1</v>
      </c>
    </row>
    <row r="1315" spans="1:3" x14ac:dyDescent="0.25">
      <c r="A1315">
        <f>IF('Insurance Main Data'!F1315="southeast",0,IF('Insurance Main Data'!F1315="southwest",1,IF('Insurance Main Data'!F1315="northwest",2,IF('Insurance Main Data'!F1315="northeast",3,))))</f>
        <v>1</v>
      </c>
      <c r="B1315">
        <f>VLOOKUP('Insurance Main Data'!B1315,$D$2:$E$3,2,)</f>
        <v>0</v>
      </c>
      <c r="C1315">
        <f>IF('Insurance Main Data'!E1315="yes",0,IF('Insurance Main Data'!E1315="no",1,))</f>
        <v>0</v>
      </c>
    </row>
    <row r="1316" spans="1:3" x14ac:dyDescent="0.25">
      <c r="A1316">
        <f>IF('Insurance Main Data'!F1316="southeast",0,IF('Insurance Main Data'!F1316="southwest",1,IF('Insurance Main Data'!F1316="northwest",2,IF('Insurance Main Data'!F1316="northeast",3,))))</f>
        <v>2</v>
      </c>
      <c r="B1316">
        <f>VLOOKUP('Insurance Main Data'!B1316,$D$2:$E$3,2,)</f>
        <v>0</v>
      </c>
      <c r="C1316">
        <f>IF('Insurance Main Data'!E1316="yes",0,IF('Insurance Main Data'!E1316="no",1,))</f>
        <v>0</v>
      </c>
    </row>
    <row r="1317" spans="1:3" x14ac:dyDescent="0.25">
      <c r="A1317">
        <f>IF('Insurance Main Data'!F1317="southeast",0,IF('Insurance Main Data'!F1317="southwest",1,IF('Insurance Main Data'!F1317="northwest",2,IF('Insurance Main Data'!F1317="northeast",3,))))</f>
        <v>3</v>
      </c>
      <c r="B1317">
        <f>VLOOKUP('Insurance Main Data'!B1317,$D$2:$E$3,2,)</f>
        <v>1</v>
      </c>
      <c r="C1317">
        <f>IF('Insurance Main Data'!E1317="yes",0,IF('Insurance Main Data'!E1317="no",1,))</f>
        <v>1</v>
      </c>
    </row>
    <row r="1318" spans="1:3" x14ac:dyDescent="0.25">
      <c r="A1318">
        <f>IF('Insurance Main Data'!F1318="southeast",0,IF('Insurance Main Data'!F1318="southwest",1,IF('Insurance Main Data'!F1318="northwest",2,IF('Insurance Main Data'!F1318="northeast",3,))))</f>
        <v>1</v>
      </c>
      <c r="B1318">
        <f>VLOOKUP('Insurance Main Data'!B1318,$D$2:$E$3,2,)</f>
        <v>0</v>
      </c>
      <c r="C1318">
        <f>IF('Insurance Main Data'!E1318="yes",0,IF('Insurance Main Data'!E1318="no",1,))</f>
        <v>1</v>
      </c>
    </row>
    <row r="1319" spans="1:3" x14ac:dyDescent="0.25">
      <c r="A1319">
        <f>IF('Insurance Main Data'!F1319="southeast",0,IF('Insurance Main Data'!F1319="southwest",1,IF('Insurance Main Data'!F1319="northwest",2,IF('Insurance Main Data'!F1319="northeast",3,))))</f>
        <v>0</v>
      </c>
      <c r="B1319">
        <f>VLOOKUP('Insurance Main Data'!B1319,$D$2:$E$3,2,)</f>
        <v>1</v>
      </c>
      <c r="C1319">
        <f>IF('Insurance Main Data'!E1319="yes",0,IF('Insurance Main Data'!E1319="no",1,))</f>
        <v>1</v>
      </c>
    </row>
    <row r="1320" spans="1:3" x14ac:dyDescent="0.25">
      <c r="A1320">
        <f>IF('Insurance Main Data'!F1320="southeast",0,IF('Insurance Main Data'!F1320="southwest",1,IF('Insurance Main Data'!F1320="northwest",2,IF('Insurance Main Data'!F1320="northeast",3,))))</f>
        <v>3</v>
      </c>
      <c r="B1320">
        <f>VLOOKUP('Insurance Main Data'!B1320,$D$2:$E$3,2,)</f>
        <v>1</v>
      </c>
      <c r="C1320">
        <f>IF('Insurance Main Data'!E1320="yes",0,IF('Insurance Main Data'!E1320="no",1,))</f>
        <v>1</v>
      </c>
    </row>
    <row r="1321" spans="1:3" x14ac:dyDescent="0.25">
      <c r="A1321">
        <f>IF('Insurance Main Data'!F1321="southeast",0,IF('Insurance Main Data'!F1321="southwest",1,IF('Insurance Main Data'!F1321="northwest",2,IF('Insurance Main Data'!F1321="northeast",3,))))</f>
        <v>2</v>
      </c>
      <c r="B1321">
        <f>VLOOKUP('Insurance Main Data'!B1321,$D$2:$E$3,2,)</f>
        <v>0</v>
      </c>
      <c r="C1321">
        <f>IF('Insurance Main Data'!E1321="yes",0,IF('Insurance Main Data'!E1321="no",1,))</f>
        <v>1</v>
      </c>
    </row>
    <row r="1322" spans="1:3" x14ac:dyDescent="0.25">
      <c r="A1322">
        <f>IF('Insurance Main Data'!F1322="southeast",0,IF('Insurance Main Data'!F1322="southwest",1,IF('Insurance Main Data'!F1322="northwest",2,IF('Insurance Main Data'!F1322="northeast",3,))))</f>
        <v>2</v>
      </c>
      <c r="B1322">
        <f>VLOOKUP('Insurance Main Data'!B1322,$D$2:$E$3,2,)</f>
        <v>1</v>
      </c>
      <c r="C1322">
        <f>IF('Insurance Main Data'!E1322="yes",0,IF('Insurance Main Data'!E1322="no",1,))</f>
        <v>1</v>
      </c>
    </row>
    <row r="1323" spans="1:3" x14ac:dyDescent="0.25">
      <c r="A1323">
        <f>IF('Insurance Main Data'!F1323="southeast",0,IF('Insurance Main Data'!F1323="southwest",1,IF('Insurance Main Data'!F1323="northwest",2,IF('Insurance Main Data'!F1323="northeast",3,))))</f>
        <v>3</v>
      </c>
      <c r="B1323">
        <f>VLOOKUP('Insurance Main Data'!B1323,$D$2:$E$3,2,)</f>
        <v>1</v>
      </c>
      <c r="C1323">
        <f>IF('Insurance Main Data'!E1323="yes",0,IF('Insurance Main Data'!E1323="no",1,))</f>
        <v>0</v>
      </c>
    </row>
    <row r="1324" spans="1:3" x14ac:dyDescent="0.25">
      <c r="A1324">
        <f>IF('Insurance Main Data'!F1324="southeast",0,IF('Insurance Main Data'!F1324="southwest",1,IF('Insurance Main Data'!F1324="northwest",2,IF('Insurance Main Data'!F1324="northeast",3,))))</f>
        <v>0</v>
      </c>
      <c r="B1324">
        <f>VLOOKUP('Insurance Main Data'!B1324,$D$2:$E$3,2,)</f>
        <v>1</v>
      </c>
      <c r="C1324">
        <f>IF('Insurance Main Data'!E1324="yes",0,IF('Insurance Main Data'!E1324="no",1,))</f>
        <v>1</v>
      </c>
    </row>
    <row r="1325" spans="1:3" x14ac:dyDescent="0.25">
      <c r="A1325">
        <f>IF('Insurance Main Data'!F1325="southeast",0,IF('Insurance Main Data'!F1325="southwest",1,IF('Insurance Main Data'!F1325="northwest",2,IF('Insurance Main Data'!F1325="northeast",3,))))</f>
        <v>0</v>
      </c>
      <c r="B1325">
        <f>VLOOKUP('Insurance Main Data'!B1325,$D$2:$E$3,2,)</f>
        <v>0</v>
      </c>
      <c r="C1325">
        <f>IF('Insurance Main Data'!E1325="yes",0,IF('Insurance Main Data'!E1325="no",1,))</f>
        <v>0</v>
      </c>
    </row>
    <row r="1326" spans="1:3" x14ac:dyDescent="0.25">
      <c r="A1326">
        <f>IF('Insurance Main Data'!F1326="southeast",0,IF('Insurance Main Data'!F1326="southwest",1,IF('Insurance Main Data'!F1326="northwest",2,IF('Insurance Main Data'!F1326="northeast",3,))))</f>
        <v>2</v>
      </c>
      <c r="B1326">
        <f>VLOOKUP('Insurance Main Data'!B1326,$D$2:$E$3,2,)</f>
        <v>1</v>
      </c>
      <c r="C1326">
        <f>IF('Insurance Main Data'!E1326="yes",0,IF('Insurance Main Data'!E1326="no",1,))</f>
        <v>1</v>
      </c>
    </row>
    <row r="1327" spans="1:3" x14ac:dyDescent="0.25">
      <c r="A1327">
        <f>IF('Insurance Main Data'!F1327="southeast",0,IF('Insurance Main Data'!F1327="southwest",1,IF('Insurance Main Data'!F1327="northwest",2,IF('Insurance Main Data'!F1327="northeast",3,))))</f>
        <v>3</v>
      </c>
      <c r="B1327">
        <f>VLOOKUP('Insurance Main Data'!B1327,$D$2:$E$3,2,)</f>
        <v>1</v>
      </c>
      <c r="C1327">
        <f>IF('Insurance Main Data'!E1327="yes",0,IF('Insurance Main Data'!E1327="no",1,))</f>
        <v>1</v>
      </c>
    </row>
    <row r="1328" spans="1:3" x14ac:dyDescent="0.25">
      <c r="A1328">
        <f>IF('Insurance Main Data'!F1328="southeast",0,IF('Insurance Main Data'!F1328="southwest",1,IF('Insurance Main Data'!F1328="northwest",2,IF('Insurance Main Data'!F1328="northeast",3,))))</f>
        <v>3</v>
      </c>
      <c r="B1328">
        <f>VLOOKUP('Insurance Main Data'!B1328,$D$2:$E$3,2,)</f>
        <v>0</v>
      </c>
      <c r="C1328">
        <f>IF('Insurance Main Data'!E1328="yes",0,IF('Insurance Main Data'!E1328="no",1,))</f>
        <v>1</v>
      </c>
    </row>
    <row r="1329" spans="1:3" x14ac:dyDescent="0.25">
      <c r="A1329">
        <f>IF('Insurance Main Data'!F1329="southeast",0,IF('Insurance Main Data'!F1329="southwest",1,IF('Insurance Main Data'!F1329="northwest",2,IF('Insurance Main Data'!F1329="northeast",3,))))</f>
        <v>0</v>
      </c>
      <c r="B1329">
        <f>VLOOKUP('Insurance Main Data'!B1329,$D$2:$E$3,2,)</f>
        <v>1</v>
      </c>
      <c r="C1329">
        <f>IF('Insurance Main Data'!E1329="yes",0,IF('Insurance Main Data'!E1329="no",1,))</f>
        <v>1</v>
      </c>
    </row>
    <row r="1330" spans="1:3" x14ac:dyDescent="0.25">
      <c r="A1330">
        <f>IF('Insurance Main Data'!F1330="southeast",0,IF('Insurance Main Data'!F1330="southwest",1,IF('Insurance Main Data'!F1330="northwest",2,IF('Insurance Main Data'!F1330="northeast",3,))))</f>
        <v>3</v>
      </c>
      <c r="B1330">
        <f>VLOOKUP('Insurance Main Data'!B1330,$D$2:$E$3,2,)</f>
        <v>0</v>
      </c>
      <c r="C1330">
        <f>IF('Insurance Main Data'!E1330="yes",0,IF('Insurance Main Data'!E1330="no",1,))</f>
        <v>1</v>
      </c>
    </row>
    <row r="1331" spans="1:3" x14ac:dyDescent="0.25">
      <c r="A1331">
        <f>IF('Insurance Main Data'!F1331="southeast",0,IF('Insurance Main Data'!F1331="southwest",1,IF('Insurance Main Data'!F1331="northwest",2,IF('Insurance Main Data'!F1331="northeast",3,))))</f>
        <v>1</v>
      </c>
      <c r="B1331">
        <f>VLOOKUP('Insurance Main Data'!B1331,$D$2:$E$3,2,)</f>
        <v>1</v>
      </c>
      <c r="C1331">
        <f>IF('Insurance Main Data'!E1331="yes",0,IF('Insurance Main Data'!E1331="no",1,))</f>
        <v>1</v>
      </c>
    </row>
    <row r="1332" spans="1:3" x14ac:dyDescent="0.25">
      <c r="A1332">
        <f>IF('Insurance Main Data'!F1332="southeast",0,IF('Insurance Main Data'!F1332="southwest",1,IF('Insurance Main Data'!F1332="northwest",2,IF('Insurance Main Data'!F1332="northeast",3,))))</f>
        <v>0</v>
      </c>
      <c r="B1332">
        <f>VLOOKUP('Insurance Main Data'!B1332,$D$2:$E$3,2,)</f>
        <v>0</v>
      </c>
      <c r="C1332">
        <f>IF('Insurance Main Data'!E1332="yes",0,IF('Insurance Main Data'!E1332="no",1,))</f>
        <v>1</v>
      </c>
    </row>
    <row r="1333" spans="1:3" x14ac:dyDescent="0.25">
      <c r="A1333">
        <f>IF('Insurance Main Data'!F1333="southeast",0,IF('Insurance Main Data'!F1333="southwest",1,IF('Insurance Main Data'!F1333="northwest",2,IF('Insurance Main Data'!F1333="northeast",3,))))</f>
        <v>1</v>
      </c>
      <c r="B1333">
        <f>VLOOKUP('Insurance Main Data'!B1333,$D$2:$E$3,2,)</f>
        <v>0</v>
      </c>
      <c r="C1333">
        <f>IF('Insurance Main Data'!E1333="yes",0,IF('Insurance Main Data'!E1333="no",1,))</f>
        <v>1</v>
      </c>
    </row>
    <row r="1334" spans="1:3" x14ac:dyDescent="0.25">
      <c r="A1334">
        <f>IF('Insurance Main Data'!F1334="southeast",0,IF('Insurance Main Data'!F1334="southwest",1,IF('Insurance Main Data'!F1334="northwest",2,IF('Insurance Main Data'!F1334="northeast",3,))))</f>
        <v>1</v>
      </c>
      <c r="B1334">
        <f>VLOOKUP('Insurance Main Data'!B1334,$D$2:$E$3,2,)</f>
        <v>0</v>
      </c>
      <c r="C1334">
        <f>IF('Insurance Main Data'!E1334="yes",0,IF('Insurance Main Data'!E1334="no",1,))</f>
        <v>1</v>
      </c>
    </row>
    <row r="1335" spans="1:3" x14ac:dyDescent="0.25">
      <c r="A1335">
        <f>IF('Insurance Main Data'!F1335="southeast",0,IF('Insurance Main Data'!F1335="southwest",1,IF('Insurance Main Data'!F1335="northwest",2,IF('Insurance Main Data'!F1335="northeast",3,))))</f>
        <v>2</v>
      </c>
      <c r="B1335">
        <f>VLOOKUP('Insurance Main Data'!B1335,$D$2:$E$3,2,)</f>
        <v>1</v>
      </c>
      <c r="C1335">
        <f>IF('Insurance Main Data'!E1335="yes",0,IF('Insurance Main Data'!E1335="no",1,))</f>
        <v>1</v>
      </c>
    </row>
    <row r="1336" spans="1:3" x14ac:dyDescent="0.25">
      <c r="A1336">
        <f>IF('Insurance Main Data'!F1336="southeast",0,IF('Insurance Main Data'!F1336="southwest",1,IF('Insurance Main Data'!F1336="northwest",2,IF('Insurance Main Data'!F1336="northeast",3,))))</f>
        <v>3</v>
      </c>
      <c r="B1336">
        <f>VLOOKUP('Insurance Main Data'!B1336,$D$2:$E$3,2,)</f>
        <v>0</v>
      </c>
      <c r="C1336">
        <f>IF('Insurance Main Data'!E1336="yes",0,IF('Insurance Main Data'!E1336="no",1,))</f>
        <v>1</v>
      </c>
    </row>
    <row r="1337" spans="1:3" x14ac:dyDescent="0.25">
      <c r="A1337">
        <f>IF('Insurance Main Data'!F1337="southeast",0,IF('Insurance Main Data'!F1337="southwest",1,IF('Insurance Main Data'!F1337="northwest",2,IF('Insurance Main Data'!F1337="northeast",3,))))</f>
        <v>0</v>
      </c>
      <c r="B1337">
        <f>VLOOKUP('Insurance Main Data'!B1337,$D$2:$E$3,2,)</f>
        <v>0</v>
      </c>
      <c r="C1337">
        <f>IF('Insurance Main Data'!E1337="yes",0,IF('Insurance Main Data'!E1337="no",1,))</f>
        <v>1</v>
      </c>
    </row>
    <row r="1338" spans="1:3" x14ac:dyDescent="0.25">
      <c r="A1338">
        <f>IF('Insurance Main Data'!F1338="southeast",0,IF('Insurance Main Data'!F1338="southwest",1,IF('Insurance Main Data'!F1338="northwest",2,IF('Insurance Main Data'!F1338="northeast",3,))))</f>
        <v>1</v>
      </c>
      <c r="B1338">
        <f>VLOOKUP('Insurance Main Data'!B1338,$D$2:$E$3,2,)</f>
        <v>0</v>
      </c>
      <c r="C1338">
        <f>IF('Insurance Main Data'!E1338="yes",0,IF('Insurance Main Data'!E1338="no",1,))</f>
        <v>1</v>
      </c>
    </row>
    <row r="1339" spans="1:3" x14ac:dyDescent="0.25">
      <c r="A1339">
        <f>IF('Insurance Main Data'!F1339="southeast",0,IF('Insurance Main Data'!F1339="southwest",1,IF('Insurance Main Data'!F1339="northwest",2,IF('Insurance Main Data'!F1339="northeast",3,))))</f>
        <v>2</v>
      </c>
      <c r="B1339">
        <f>VLOOKUP('Insurance Main Data'!B1339,$D$2:$E$3,2,)</f>
        <v>0</v>
      </c>
      <c r="C1339">
        <f>IF('Insurance Main Data'!E1339="yes",0,IF('Insurance Main Data'!E1339="no",1,))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3820-220E-49A8-A9D9-7DB0A90D1CB8}">
  <dimension ref="A1:I23"/>
  <sheetViews>
    <sheetView topLeftCell="A2" workbookViewId="0">
      <selection activeCell="B23" sqref="B23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46</v>
      </c>
    </row>
    <row r="2" spans="1:9" ht="15.75" thickBot="1" x14ac:dyDescent="0.3"/>
    <row r="3" spans="1:9" x14ac:dyDescent="0.25">
      <c r="A3" s="30" t="s">
        <v>47</v>
      </c>
      <c r="B3" s="30"/>
    </row>
    <row r="4" spans="1:9" x14ac:dyDescent="0.25">
      <c r="A4" s="27" t="s">
        <v>48</v>
      </c>
      <c r="B4" s="27">
        <v>0.86650352104047212</v>
      </c>
    </row>
    <row r="5" spans="1:9" x14ac:dyDescent="0.25">
      <c r="A5" s="27" t="s">
        <v>49</v>
      </c>
      <c r="B5" s="27">
        <v>0.75082835197553588</v>
      </c>
    </row>
    <row r="6" spans="1:9" x14ac:dyDescent="0.25">
      <c r="A6" s="27" t="s">
        <v>50</v>
      </c>
      <c r="B6" s="27">
        <v>0.74970511389278094</v>
      </c>
    </row>
    <row r="7" spans="1:9" x14ac:dyDescent="0.25">
      <c r="A7" s="27" t="s">
        <v>16</v>
      </c>
      <c r="B7" s="27">
        <v>6058.5756399794409</v>
      </c>
    </row>
    <row r="8" spans="1:9" ht="15.75" thickBot="1" x14ac:dyDescent="0.3">
      <c r="A8" s="28" t="s">
        <v>51</v>
      </c>
      <c r="B8" s="28">
        <v>1338</v>
      </c>
    </row>
    <row r="10" spans="1:9" ht="15.75" thickBot="1" x14ac:dyDescent="0.3">
      <c r="A10" t="s">
        <v>52</v>
      </c>
    </row>
    <row r="11" spans="1:9" x14ac:dyDescent="0.25">
      <c r="A11" s="29"/>
      <c r="B11" s="29" t="s">
        <v>57</v>
      </c>
      <c r="C11" s="29" t="s">
        <v>58</v>
      </c>
      <c r="D11" s="29" t="s">
        <v>59</v>
      </c>
      <c r="E11" s="29" t="s">
        <v>60</v>
      </c>
      <c r="F11" s="29" t="s">
        <v>61</v>
      </c>
    </row>
    <row r="12" spans="1:9" x14ac:dyDescent="0.25">
      <c r="A12" s="27" t="s">
        <v>53</v>
      </c>
      <c r="B12" s="27">
        <v>6</v>
      </c>
      <c r="C12" s="27">
        <v>147218084645.06299</v>
      </c>
      <c r="D12" s="27">
        <v>24536347440.84383</v>
      </c>
      <c r="E12" s="27">
        <v>668.449871405728</v>
      </c>
      <c r="F12" s="27">
        <v>0</v>
      </c>
    </row>
    <row r="13" spans="1:9" x14ac:dyDescent="0.25">
      <c r="A13" s="27" t="s">
        <v>54</v>
      </c>
      <c r="B13" s="27">
        <v>1331</v>
      </c>
      <c r="C13" s="27">
        <v>48856136923.303909</v>
      </c>
      <c r="D13" s="27">
        <v>36706338.785352297</v>
      </c>
      <c r="E13" s="27"/>
      <c r="F13" s="27"/>
    </row>
    <row r="14" spans="1:9" ht="15.75" thickBot="1" x14ac:dyDescent="0.3">
      <c r="A14" s="28" t="s">
        <v>55</v>
      </c>
      <c r="B14" s="28">
        <v>1337</v>
      </c>
      <c r="C14" s="28">
        <v>196074221568.36688</v>
      </c>
      <c r="D14" s="28"/>
      <c r="E14" s="28"/>
      <c r="F14" s="28"/>
    </row>
    <row r="15" spans="1:9" ht="15.75" thickBot="1" x14ac:dyDescent="0.3"/>
    <row r="16" spans="1:9" x14ac:dyDescent="0.25">
      <c r="A16" s="29"/>
      <c r="B16" s="29" t="s">
        <v>62</v>
      </c>
      <c r="C16" s="29" t="s">
        <v>16</v>
      </c>
      <c r="D16" s="29" t="s">
        <v>63</v>
      </c>
      <c r="E16" s="29" t="s">
        <v>64</v>
      </c>
      <c r="F16" s="29" t="s">
        <v>65</v>
      </c>
      <c r="G16" s="29" t="s">
        <v>66</v>
      </c>
      <c r="H16" s="29" t="s">
        <v>67</v>
      </c>
      <c r="I16" s="29" t="s">
        <v>68</v>
      </c>
    </row>
    <row r="17" spans="1:9" x14ac:dyDescent="0.25">
      <c r="A17" s="27" t="s">
        <v>56</v>
      </c>
      <c r="B17" s="27">
        <v>10745.976858280625</v>
      </c>
      <c r="C17" s="27">
        <v>1087.9334148004184</v>
      </c>
      <c r="D17" s="27">
        <v>9.8774214598895984</v>
      </c>
      <c r="E17" s="27">
        <v>2.9723086075779862E-22</v>
      </c>
      <c r="F17" s="27">
        <v>8611.7257649999337</v>
      </c>
      <c r="G17" s="27">
        <v>12880.227951561315</v>
      </c>
      <c r="H17" s="27">
        <v>8611.7257649999337</v>
      </c>
      <c r="I17" s="27">
        <v>12880.227951561315</v>
      </c>
    </row>
    <row r="18" spans="1:9" x14ac:dyDescent="0.25">
      <c r="A18" s="27" t="s">
        <v>0</v>
      </c>
      <c r="B18" s="27">
        <v>256.71095266813677</v>
      </c>
      <c r="C18" s="27">
        <v>11.889487227539659</v>
      </c>
      <c r="D18" s="27">
        <v>21.591423394064996</v>
      </c>
      <c r="E18" s="27">
        <v>6.920273501887083E-89</v>
      </c>
      <c r="F18" s="27">
        <v>233.38677605152057</v>
      </c>
      <c r="G18" s="27">
        <v>280.03512928475294</v>
      </c>
      <c r="H18" s="27">
        <v>233.38677605152057</v>
      </c>
      <c r="I18" s="27">
        <v>280.03512928475294</v>
      </c>
    </row>
    <row r="19" spans="1:9" x14ac:dyDescent="0.25">
      <c r="A19" s="27" t="s">
        <v>1</v>
      </c>
      <c r="B19" s="27">
        <v>-131.18360063759954</v>
      </c>
      <c r="C19" s="27">
        <v>332.7498019237043</v>
      </c>
      <c r="D19" s="27">
        <v>-0.39424095785841651</v>
      </c>
      <c r="E19" s="27">
        <v>0.69346630447743596</v>
      </c>
      <c r="F19" s="27">
        <v>-783.95482623221028</v>
      </c>
      <c r="G19" s="27">
        <v>521.58762495701126</v>
      </c>
      <c r="H19" s="27">
        <v>-783.95482623221028</v>
      </c>
      <c r="I19" s="27">
        <v>521.58762495701126</v>
      </c>
    </row>
    <row r="20" spans="1:9" x14ac:dyDescent="0.25">
      <c r="A20" s="27" t="s">
        <v>2</v>
      </c>
      <c r="B20" s="27">
        <v>340.63404830563769</v>
      </c>
      <c r="C20" s="27">
        <v>28.381798848394158</v>
      </c>
      <c r="D20" s="27">
        <v>12.001848442559544</v>
      </c>
      <c r="E20" s="27">
        <v>1.3889188448956406E-31</v>
      </c>
      <c r="F20" s="27">
        <v>284.95611397859051</v>
      </c>
      <c r="G20" s="27">
        <v>396.31198263268487</v>
      </c>
      <c r="H20" s="27">
        <v>284.95611397859051</v>
      </c>
      <c r="I20" s="27">
        <v>396.31198263268487</v>
      </c>
    </row>
    <row r="21" spans="1:9" x14ac:dyDescent="0.25">
      <c r="A21" s="27" t="s">
        <v>3</v>
      </c>
      <c r="B21" s="27">
        <v>473.23995692420743</v>
      </c>
      <c r="C21" s="27">
        <v>137.60341293758722</v>
      </c>
      <c r="D21" s="27">
        <v>3.4391585704262644</v>
      </c>
      <c r="E21" s="27">
        <v>6.0155864575233103E-4</v>
      </c>
      <c r="F21" s="27">
        <v>203.29675037688799</v>
      </c>
      <c r="G21" s="27">
        <v>743.18316347152688</v>
      </c>
      <c r="H21" s="27">
        <v>203.29675037688799</v>
      </c>
      <c r="I21" s="27">
        <v>743.18316347152688</v>
      </c>
    </row>
    <row r="22" spans="1:9" x14ac:dyDescent="0.25">
      <c r="A22" s="27" t="s">
        <v>4</v>
      </c>
      <c r="B22" s="27">
        <v>-23861.980032606192</v>
      </c>
      <c r="C22" s="27">
        <v>412.07158023639261</v>
      </c>
      <c r="D22" s="27">
        <v>-57.907366528206872</v>
      </c>
      <c r="E22" s="27">
        <v>0</v>
      </c>
      <c r="F22" s="27">
        <v>-24670.360590336153</v>
      </c>
      <c r="G22" s="27">
        <v>-23053.599474876231</v>
      </c>
      <c r="H22" s="27">
        <v>-24670.360590336153</v>
      </c>
      <c r="I22" s="27">
        <v>-23053.599474876231</v>
      </c>
    </row>
    <row r="23" spans="1:9" ht="15.75" thickBot="1" x14ac:dyDescent="0.3">
      <c r="A23" s="28" t="s">
        <v>5</v>
      </c>
      <c r="B23" s="28">
        <v>369.81634518551385</v>
      </c>
      <c r="C23" s="28">
        <v>152.15976401620802</v>
      </c>
      <c r="D23" s="28">
        <v>2.4304476783108124</v>
      </c>
      <c r="E23" s="28">
        <v>1.5211599111824398E-2</v>
      </c>
      <c r="F23" s="28">
        <v>71.317247458564452</v>
      </c>
      <c r="G23" s="28">
        <v>668.31544291246325</v>
      </c>
      <c r="H23" s="28">
        <v>71.317247458564452</v>
      </c>
      <c r="I23" s="28">
        <v>668.31544291246325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43"/>
  <sheetViews>
    <sheetView tabSelected="1" topLeftCell="C1" workbookViewId="0">
      <selection activeCell="P21" sqref="P21"/>
    </sheetView>
  </sheetViews>
  <sheetFormatPr defaultRowHeight="15" x14ac:dyDescent="0.25"/>
  <cols>
    <col min="8" max="8" width="10.28515625" bestFit="1" customWidth="1"/>
    <col min="11" max="11" width="9.140625" customWidth="1"/>
    <col min="12" max="12" width="9.5703125" bestFit="1" customWidth="1"/>
    <col min="13" max="13" width="18" bestFit="1" customWidth="1"/>
    <col min="14" max="14" width="12.7109375" bestFit="1" customWidth="1"/>
    <col min="15" max="15" width="14.5703125" bestFit="1" customWidth="1"/>
  </cols>
  <sheetData>
    <row r="1" spans="1:16" x14ac:dyDescent="0.25">
      <c r="D1" s="34" t="s">
        <v>70</v>
      </c>
      <c r="E1" s="34" t="s">
        <v>1</v>
      </c>
      <c r="F1" s="34" t="s">
        <v>2</v>
      </c>
      <c r="G1" s="34" t="s">
        <v>3</v>
      </c>
      <c r="H1" s="34" t="s">
        <v>4</v>
      </c>
      <c r="I1" s="34" t="s">
        <v>5</v>
      </c>
      <c r="P1" s="29"/>
    </row>
    <row r="2" spans="1:16" ht="15.75" thickBot="1" x14ac:dyDescent="0.3">
      <c r="B2" s="34" t="s">
        <v>69</v>
      </c>
      <c r="C2" s="40">
        <v>10745.976858280625</v>
      </c>
      <c r="D2" s="40">
        <v>256.71095266813677</v>
      </c>
      <c r="E2" s="40">
        <v>-131.18360063759954</v>
      </c>
      <c r="F2" s="40">
        <v>340.63404830563769</v>
      </c>
      <c r="G2" s="40">
        <v>473.23995692420743</v>
      </c>
      <c r="H2" s="40">
        <v>-23861.980032606192</v>
      </c>
      <c r="I2" s="41">
        <v>369.81634518551385</v>
      </c>
      <c r="O2" s="27"/>
      <c r="P2" s="31"/>
    </row>
    <row r="3" spans="1:16" x14ac:dyDescent="0.25">
      <c r="O3" s="27"/>
      <c r="P3" s="31"/>
    </row>
    <row r="4" spans="1:16" x14ac:dyDescent="0.25">
      <c r="A4" t="s">
        <v>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73</v>
      </c>
      <c r="L4" t="s">
        <v>72</v>
      </c>
      <c r="M4" s="33" t="s">
        <v>71</v>
      </c>
      <c r="O4" s="27"/>
      <c r="P4" s="31"/>
    </row>
    <row r="5" spans="1:16" x14ac:dyDescent="0.25">
      <c r="A5">
        <v>19</v>
      </c>
      <c r="D5">
        <v>19</v>
      </c>
      <c r="E5">
        <v>0</v>
      </c>
      <c r="F5">
        <v>27.9</v>
      </c>
      <c r="G5">
        <v>0</v>
      </c>
      <c r="H5">
        <v>0</v>
      </c>
      <c r="I5">
        <v>1</v>
      </c>
      <c r="J5" s="35">
        <v>16884.923999999999</v>
      </c>
      <c r="K5" s="35">
        <f>J5-M5</f>
        <v>-8612.067251888031</v>
      </c>
      <c r="L5">
        <f>ABS((M5-J5)/J5)</f>
        <v>0.51004477437316453</v>
      </c>
      <c r="M5" s="35">
        <f>$C$2+($D$2*D5)+($E$2*E5)+($F$2*F5)+($G$2*G5)+($H$2*H5)+($I$2*I5)</f>
        <v>25496.99125188803</v>
      </c>
      <c r="O5" s="27"/>
      <c r="P5" s="31"/>
    </row>
    <row r="6" spans="1:16" x14ac:dyDescent="0.25">
      <c r="A6">
        <v>18</v>
      </c>
      <c r="D6">
        <v>18</v>
      </c>
      <c r="E6">
        <v>1</v>
      </c>
      <c r="F6">
        <v>33.770000000000003</v>
      </c>
      <c r="G6">
        <v>1</v>
      </c>
      <c r="H6">
        <v>1</v>
      </c>
      <c r="I6">
        <v>0</v>
      </c>
      <c r="J6" s="35">
        <v>1725.5523000000001</v>
      </c>
      <c r="K6" s="35">
        <f t="shared" ref="K6:K69" si="0">J6-M6</f>
        <v>-1624.5098412688887</v>
      </c>
      <c r="L6">
        <f t="shared" ref="L6:L69" si="1">ABS((M6-J6)/J6)</f>
        <v>0.94144340989774034</v>
      </c>
      <c r="M6" s="35">
        <f>$C$2+($D$2*D6)+($E$2*E6)+($F$2*F6)+($G$2*G6)+($H$2*H6)+($I$2*I6)</f>
        <v>3350.0621412688888</v>
      </c>
      <c r="O6" s="27"/>
      <c r="P6" s="31"/>
    </row>
    <row r="7" spans="1:16" x14ac:dyDescent="0.25">
      <c r="A7">
        <v>28</v>
      </c>
      <c r="D7">
        <v>28</v>
      </c>
      <c r="E7">
        <v>1</v>
      </c>
      <c r="F7">
        <v>33</v>
      </c>
      <c r="G7">
        <v>3</v>
      </c>
      <c r="H7">
        <v>1</v>
      </c>
      <c r="I7">
        <v>0</v>
      </c>
      <c r="J7" s="35">
        <v>4449.4620000000004</v>
      </c>
      <c r="K7" s="35">
        <f t="shared" si="0"/>
        <v>-2151.9013646033263</v>
      </c>
      <c r="L7">
        <f t="shared" si="1"/>
        <v>0.48363181090282964</v>
      </c>
      <c r="M7" s="35">
        <f>$C$2+($D$2*D7)+($E$2*E7)+($F$2*F7)+($G$2*G7)+($H$2*H7)+($I$2*I7)</f>
        <v>6601.3633646033268</v>
      </c>
      <c r="O7" s="27"/>
      <c r="P7" s="31"/>
    </row>
    <row r="8" spans="1:16" ht="15.75" thickBot="1" x14ac:dyDescent="0.3">
      <c r="A8">
        <v>33</v>
      </c>
      <c r="D8">
        <v>33</v>
      </c>
      <c r="E8">
        <v>1</v>
      </c>
      <c r="F8">
        <v>22.704999999999998</v>
      </c>
      <c r="G8">
        <v>0</v>
      </c>
      <c r="H8">
        <v>1</v>
      </c>
      <c r="I8">
        <v>2</v>
      </c>
      <c r="J8" s="35">
        <v>21984.47061</v>
      </c>
      <c r="K8" s="35">
        <f t="shared" si="0"/>
        <v>18286.467189764124</v>
      </c>
      <c r="L8">
        <f t="shared" si="1"/>
        <v>0.83179019928031483</v>
      </c>
      <c r="M8" s="35">
        <f>$C$2+($D$2*D8)+($E$2*E8)+($F$2*F8)+($G$2*G8)+($H$2*H8)+($I$2*I8)</f>
        <v>3698.0034202358756</v>
      </c>
      <c r="O8" s="28"/>
      <c r="P8" s="32"/>
    </row>
    <row r="9" spans="1:16" x14ac:dyDescent="0.25">
      <c r="A9">
        <v>32</v>
      </c>
      <c r="D9">
        <v>32</v>
      </c>
      <c r="E9">
        <v>1</v>
      </c>
      <c r="F9">
        <v>28.88</v>
      </c>
      <c r="G9">
        <v>0</v>
      </c>
      <c r="H9">
        <v>1</v>
      </c>
      <c r="I9">
        <v>2</v>
      </c>
      <c r="J9" s="35">
        <v>3866.8552</v>
      </c>
      <c r="K9" s="35">
        <f t="shared" si="0"/>
        <v>-1677.8525158550556</v>
      </c>
      <c r="L9">
        <f t="shared" si="1"/>
        <v>0.43390621812139629</v>
      </c>
      <c r="M9" s="35">
        <f>$C$2+($D$2*D9)+($E$2*E9)+($F$2*F9)+($G$2*G9)+($H$2*H9)+($I$2*I9)</f>
        <v>5544.7077158550555</v>
      </c>
    </row>
    <row r="10" spans="1:16" x14ac:dyDescent="0.25">
      <c r="A10">
        <v>31</v>
      </c>
      <c r="D10">
        <v>31</v>
      </c>
      <c r="E10">
        <v>0</v>
      </c>
      <c r="F10">
        <v>25.74</v>
      </c>
      <c r="G10">
        <v>0</v>
      </c>
      <c r="H10">
        <v>1</v>
      </c>
      <c r="I10">
        <v>0</v>
      </c>
      <c r="J10" s="35">
        <v>3756.6215999999999</v>
      </c>
      <c r="K10" s="35">
        <f t="shared" si="0"/>
        <v>146.66483822621512</v>
      </c>
      <c r="L10">
        <f t="shared" si="1"/>
        <v>3.9041685280789294E-2</v>
      </c>
      <c r="M10" s="35">
        <f>$C$2+($D$2*D10)+($E$2*E10)+($F$2*F10)+($G$2*G10)+($H$2*H10)+($I$2*I10)</f>
        <v>3609.9567617737848</v>
      </c>
    </row>
    <row r="11" spans="1:16" x14ac:dyDescent="0.25">
      <c r="A11">
        <v>46</v>
      </c>
      <c r="D11">
        <v>46</v>
      </c>
      <c r="E11">
        <v>0</v>
      </c>
      <c r="F11">
        <v>33.44</v>
      </c>
      <c r="G11">
        <v>1</v>
      </c>
      <c r="H11">
        <v>1</v>
      </c>
      <c r="I11">
        <v>0</v>
      </c>
      <c r="J11" s="35">
        <v>8240.5895999999993</v>
      </c>
      <c r="K11" s="35">
        <f t="shared" si="0"/>
        <v>-2316.1535806734501</v>
      </c>
      <c r="L11">
        <f t="shared" si="1"/>
        <v>0.28106648833397191</v>
      </c>
      <c r="M11" s="35">
        <f>$C$2+($D$2*D11)+($E$2*E11)+($F$2*F11)+($G$2*G11)+($H$2*H11)+($I$2*I11)</f>
        <v>10556.743180673449</v>
      </c>
    </row>
    <row r="12" spans="1:16" x14ac:dyDescent="0.25">
      <c r="A12">
        <v>37</v>
      </c>
      <c r="D12">
        <v>37</v>
      </c>
      <c r="E12">
        <v>0</v>
      </c>
      <c r="F12">
        <v>27.74</v>
      </c>
      <c r="G12">
        <v>3</v>
      </c>
      <c r="H12">
        <v>1</v>
      </c>
      <c r="I12">
        <v>2</v>
      </c>
      <c r="J12" s="35">
        <v>7281.5056000000004</v>
      </c>
      <c r="K12" s="35">
        <f t="shared" si="0"/>
        <v>-709.33753553753468</v>
      </c>
      <c r="L12">
        <f t="shared" si="1"/>
        <v>9.7416327680574011E-2</v>
      </c>
      <c r="M12" s="35">
        <f>$C$2+($D$2*D12)+($E$2*E12)+($F$2*F12)+($G$2*G12)+($H$2*H12)+($I$2*I12)</f>
        <v>7990.8431355375351</v>
      </c>
    </row>
    <row r="13" spans="1:16" x14ac:dyDescent="0.25">
      <c r="A13">
        <v>37</v>
      </c>
      <c r="D13">
        <v>37</v>
      </c>
      <c r="E13">
        <v>1</v>
      </c>
      <c r="F13">
        <v>29.83</v>
      </c>
      <c r="G13">
        <v>2</v>
      </c>
      <c r="H13">
        <v>1</v>
      </c>
      <c r="I13">
        <v>3</v>
      </c>
      <c r="J13" s="35">
        <v>6406.4107000000004</v>
      </c>
      <c r="K13" s="35">
        <f t="shared" si="0"/>
        <v>-2061.750384120025</v>
      </c>
      <c r="L13">
        <f t="shared" si="1"/>
        <v>0.32182613333235488</v>
      </c>
      <c r="M13" s="35">
        <f>$C$2+($D$2*D13)+($E$2*E13)+($F$2*F13)+($G$2*G13)+($H$2*H13)+($I$2*I13)</f>
        <v>8468.1610841200254</v>
      </c>
    </row>
    <row r="14" spans="1:16" x14ac:dyDescent="0.25">
      <c r="A14">
        <v>60</v>
      </c>
      <c r="D14">
        <v>60</v>
      </c>
      <c r="E14">
        <v>0</v>
      </c>
      <c r="F14">
        <v>25.84</v>
      </c>
      <c r="G14">
        <v>0</v>
      </c>
      <c r="H14">
        <v>1</v>
      </c>
      <c r="I14">
        <v>2</v>
      </c>
      <c r="J14" s="35">
        <v>28923.136920000001</v>
      </c>
      <c r="K14" s="35">
        <f t="shared" si="0"/>
        <v>17094.866435648655</v>
      </c>
      <c r="L14">
        <f t="shared" si="1"/>
        <v>0.59104468795802578</v>
      </c>
      <c r="M14" s="35">
        <f>$C$2+($D$2*D14)+($E$2*E14)+($F$2*F14)+($G$2*G14)+($H$2*H14)+($I$2*I14)</f>
        <v>11828.270484351344</v>
      </c>
    </row>
    <row r="15" spans="1:16" x14ac:dyDescent="0.25">
      <c r="A15">
        <v>25</v>
      </c>
      <c r="D15">
        <v>25</v>
      </c>
      <c r="E15">
        <v>1</v>
      </c>
      <c r="F15">
        <v>26.22</v>
      </c>
      <c r="G15">
        <v>0</v>
      </c>
      <c r="H15">
        <v>1</v>
      </c>
      <c r="I15">
        <v>3</v>
      </c>
      <c r="J15" s="35">
        <v>2721.3208</v>
      </c>
      <c r="K15" s="35">
        <f t="shared" si="0"/>
        <v>-490.14002387061146</v>
      </c>
      <c r="L15">
        <f t="shared" si="1"/>
        <v>0.18011107836702364</v>
      </c>
      <c r="M15" s="35">
        <f>$C$2+($D$2*D15)+($E$2*E15)+($F$2*F15)+($G$2*G15)+($H$2*H15)+($I$2*I15)</f>
        <v>3211.4608238706114</v>
      </c>
    </row>
    <row r="16" spans="1:16" x14ac:dyDescent="0.25">
      <c r="A16">
        <v>62</v>
      </c>
      <c r="D16">
        <v>62</v>
      </c>
      <c r="E16">
        <v>0</v>
      </c>
      <c r="F16">
        <v>26.29</v>
      </c>
      <c r="G16">
        <v>0</v>
      </c>
      <c r="H16">
        <v>0</v>
      </c>
      <c r="I16">
        <v>0</v>
      </c>
      <c r="J16" s="35">
        <v>27808.7251</v>
      </c>
      <c r="K16" s="35">
        <f t="shared" si="0"/>
        <v>-7808.5999536603231</v>
      </c>
      <c r="L16">
        <f t="shared" si="1"/>
        <v>0.28079676164875039</v>
      </c>
      <c r="M16" s="35">
        <f>$C$2+($D$2*D16)+($E$2*E16)+($F$2*F16)+($G$2*G16)+($H$2*H16)+($I$2*I16)</f>
        <v>35617.325053660323</v>
      </c>
    </row>
    <row r="17" spans="1:13" x14ac:dyDescent="0.25">
      <c r="A17">
        <v>23</v>
      </c>
      <c r="D17">
        <v>23</v>
      </c>
      <c r="E17">
        <v>1</v>
      </c>
      <c r="F17">
        <v>34.4</v>
      </c>
      <c r="G17">
        <v>0</v>
      </c>
      <c r="H17">
        <v>1</v>
      </c>
      <c r="I17">
        <v>1</v>
      </c>
      <c r="J17" s="35">
        <v>1826.8430000000001</v>
      </c>
      <c r="K17" s="35">
        <f t="shared" si="0"/>
        <v>-2917.9497433034303</v>
      </c>
      <c r="L17">
        <f t="shared" si="1"/>
        <v>1.5972635542865097</v>
      </c>
      <c r="M17" s="35">
        <f>$C$2+($D$2*D17)+($E$2*E17)+($F$2*F17)+($G$2*G17)+($H$2*H17)+($I$2*I17)</f>
        <v>4744.7927433034301</v>
      </c>
    </row>
    <row r="18" spans="1:13" x14ac:dyDescent="0.25">
      <c r="A18">
        <v>56</v>
      </c>
      <c r="D18">
        <v>56</v>
      </c>
      <c r="E18">
        <v>0</v>
      </c>
      <c r="F18">
        <v>39.82</v>
      </c>
      <c r="G18">
        <v>0</v>
      </c>
      <c r="H18">
        <v>1</v>
      </c>
      <c r="I18">
        <v>0</v>
      </c>
      <c r="J18" s="35">
        <v>11090.7178</v>
      </c>
      <c r="K18" s="35">
        <f t="shared" si="0"/>
        <v>-3733.1401786205843</v>
      </c>
      <c r="L18">
        <f t="shared" si="1"/>
        <v>0.33660041179846667</v>
      </c>
      <c r="M18" s="35">
        <f>$C$2+($D$2*D18)+($E$2*E18)+($F$2*F18)+($G$2*G18)+($H$2*H18)+($I$2*I18)</f>
        <v>14823.857978620585</v>
      </c>
    </row>
    <row r="19" spans="1:13" x14ac:dyDescent="0.25">
      <c r="A19">
        <v>27</v>
      </c>
      <c r="D19">
        <v>27</v>
      </c>
      <c r="E19">
        <v>1</v>
      </c>
      <c r="F19">
        <v>42.13</v>
      </c>
      <c r="G19">
        <v>0</v>
      </c>
      <c r="H19">
        <v>0</v>
      </c>
      <c r="I19">
        <v>0</v>
      </c>
      <c r="J19" s="35">
        <v>39611.757700000002</v>
      </c>
      <c r="K19" s="35">
        <f t="shared" si="0"/>
        <v>7714.8562652007677</v>
      </c>
      <c r="L19">
        <f t="shared" si="1"/>
        <v>0.1947617756230183</v>
      </c>
      <c r="M19" s="35">
        <f>$C$2+($D$2*D19)+($E$2*E19)+($F$2*F19)+($G$2*G19)+($H$2*H19)+($I$2*I19)</f>
        <v>31896.901434799234</v>
      </c>
    </row>
    <row r="20" spans="1:13" x14ac:dyDescent="0.25">
      <c r="A20">
        <v>19</v>
      </c>
      <c r="D20">
        <v>19</v>
      </c>
      <c r="E20">
        <v>1</v>
      </c>
      <c r="F20">
        <v>24.6</v>
      </c>
      <c r="G20">
        <v>1</v>
      </c>
      <c r="H20">
        <v>1</v>
      </c>
      <c r="I20">
        <v>1</v>
      </c>
      <c r="J20" s="35">
        <v>1837.2370000000001</v>
      </c>
      <c r="K20" s="35">
        <f t="shared" si="0"/>
        <v>984.26178384015975</v>
      </c>
      <c r="L20">
        <f t="shared" si="1"/>
        <v>0.53572935001862021</v>
      </c>
      <c r="M20" s="35">
        <f>$C$2+($D$2*D20)+($E$2*E20)+($F$2*F20)+($G$2*G20)+($H$2*H20)+($I$2*I20)</f>
        <v>852.97521615984033</v>
      </c>
    </row>
    <row r="21" spans="1:13" x14ac:dyDescent="0.25">
      <c r="A21">
        <v>52</v>
      </c>
      <c r="D21">
        <v>52</v>
      </c>
      <c r="E21">
        <v>0</v>
      </c>
      <c r="F21">
        <v>30.78</v>
      </c>
      <c r="G21">
        <v>1</v>
      </c>
      <c r="H21">
        <v>1</v>
      </c>
      <c r="I21">
        <v>3</v>
      </c>
      <c r="J21" s="35">
        <v>10797.3362</v>
      </c>
      <c r="K21" s="35">
        <f t="shared" si="0"/>
        <v>-1503.0351637458152</v>
      </c>
      <c r="L21">
        <f t="shared" si="1"/>
        <v>0.13920425704127054</v>
      </c>
      <c r="M21" s="35">
        <f>$C$2+($D$2*D21)+($E$2*E21)+($F$2*F21)+($G$2*G21)+($H$2*H21)+($I$2*I21)</f>
        <v>12300.371363745815</v>
      </c>
    </row>
    <row r="22" spans="1:13" x14ac:dyDescent="0.25">
      <c r="A22">
        <v>23</v>
      </c>
      <c r="D22">
        <v>23</v>
      </c>
      <c r="E22">
        <v>1</v>
      </c>
      <c r="F22">
        <v>23.844999999999999</v>
      </c>
      <c r="G22">
        <v>0</v>
      </c>
      <c r="H22">
        <v>1</v>
      </c>
      <c r="I22">
        <v>3</v>
      </c>
      <c r="J22" s="35">
        <v>2395.17155</v>
      </c>
      <c r="K22" s="35">
        <f t="shared" si="0"/>
        <v>506.13849619154894</v>
      </c>
      <c r="L22">
        <f t="shared" si="1"/>
        <v>0.2113161774118221</v>
      </c>
      <c r="M22" s="35">
        <f>$C$2+($D$2*D22)+($E$2*E22)+($F$2*F22)+($G$2*G22)+($H$2*H22)+($I$2*I22)</f>
        <v>1889.0330538084511</v>
      </c>
    </row>
    <row r="23" spans="1:13" x14ac:dyDescent="0.25">
      <c r="A23">
        <v>56</v>
      </c>
      <c r="D23">
        <v>56</v>
      </c>
      <c r="E23">
        <v>1</v>
      </c>
      <c r="F23">
        <v>40.299999999999997</v>
      </c>
      <c r="G23">
        <v>0</v>
      </c>
      <c r="H23">
        <v>1</v>
      </c>
      <c r="I23">
        <v>1</v>
      </c>
      <c r="J23" s="35">
        <v>10602.385</v>
      </c>
      <c r="K23" s="35">
        <f t="shared" si="0"/>
        <v>-4623.6100663552043</v>
      </c>
      <c r="L23">
        <f t="shared" si="1"/>
        <v>0.43609150831206411</v>
      </c>
      <c r="M23" s="35">
        <f>$C$2+($D$2*D23)+($E$2*E23)+($F$2*F23)+($G$2*G23)+($H$2*H23)+($I$2*I23)</f>
        <v>15225.995066355204</v>
      </c>
    </row>
    <row r="24" spans="1:13" x14ac:dyDescent="0.25">
      <c r="A24">
        <v>30</v>
      </c>
      <c r="D24">
        <v>30</v>
      </c>
      <c r="E24">
        <v>1</v>
      </c>
      <c r="F24">
        <v>35.299999999999997</v>
      </c>
      <c r="G24">
        <v>0</v>
      </c>
      <c r="H24">
        <v>0</v>
      </c>
      <c r="I24">
        <v>1</v>
      </c>
      <c r="J24" s="35">
        <v>36837.466999999997</v>
      </c>
      <c r="K24" s="35">
        <f t="shared" si="0"/>
        <v>6127.1469119383437</v>
      </c>
      <c r="L24">
        <f t="shared" si="1"/>
        <v>0.16632921345917578</v>
      </c>
      <c r="M24" s="35">
        <f>$C$2+($D$2*D24)+($E$2*E24)+($F$2*F24)+($G$2*G24)+($H$2*H24)+($I$2*I24)</f>
        <v>30710.320088061653</v>
      </c>
    </row>
    <row r="25" spans="1:13" x14ac:dyDescent="0.25">
      <c r="A25">
        <v>60</v>
      </c>
      <c r="D25">
        <v>60</v>
      </c>
      <c r="E25">
        <v>0</v>
      </c>
      <c r="F25">
        <v>36.005000000000003</v>
      </c>
      <c r="G25">
        <v>0</v>
      </c>
      <c r="H25">
        <v>1</v>
      </c>
      <c r="I25">
        <v>3</v>
      </c>
      <c r="J25" s="35">
        <v>13228.846949999999</v>
      </c>
      <c r="K25" s="35">
        <f t="shared" si="0"/>
        <v>-2431.784980563667</v>
      </c>
      <c r="L25">
        <f t="shared" si="1"/>
        <v>0.18382440962200922</v>
      </c>
      <c r="M25" s="35">
        <f>$C$2+($D$2*D25)+($E$2*E25)+($F$2*F25)+($G$2*G25)+($H$2*H25)+($I$2*I25)</f>
        <v>15660.631930563666</v>
      </c>
    </row>
    <row r="26" spans="1:13" x14ac:dyDescent="0.25">
      <c r="A26">
        <v>30</v>
      </c>
      <c r="D26">
        <v>30</v>
      </c>
      <c r="E26">
        <v>0</v>
      </c>
      <c r="F26">
        <v>32.4</v>
      </c>
      <c r="G26">
        <v>1</v>
      </c>
      <c r="H26">
        <v>1</v>
      </c>
      <c r="I26">
        <v>1</v>
      </c>
      <c r="J26" s="35">
        <v>4149.7359999999999</v>
      </c>
      <c r="K26" s="35">
        <f t="shared" si="0"/>
        <v>-2315.1888729309176</v>
      </c>
      <c r="L26">
        <f t="shared" si="1"/>
        <v>0.55791232814109559</v>
      </c>
      <c r="M26" s="35">
        <f>$C$2+($D$2*D26)+($E$2*E26)+($F$2*F26)+($G$2*G26)+($H$2*H26)+($I$2*I26)</f>
        <v>6464.9248729309174</v>
      </c>
    </row>
    <row r="27" spans="1:13" x14ac:dyDescent="0.25">
      <c r="A27">
        <v>18</v>
      </c>
      <c r="D27">
        <v>18</v>
      </c>
      <c r="E27">
        <v>1</v>
      </c>
      <c r="F27">
        <v>34.1</v>
      </c>
      <c r="G27">
        <v>0</v>
      </c>
      <c r="H27">
        <v>1</v>
      </c>
      <c r="I27">
        <v>0</v>
      </c>
      <c r="J27" s="35">
        <v>1137.011</v>
      </c>
      <c r="K27" s="35">
        <f t="shared" si="0"/>
        <v>-1852.2204202855414</v>
      </c>
      <c r="L27">
        <f t="shared" si="1"/>
        <v>1.6290259463501597</v>
      </c>
      <c r="M27" s="35">
        <f>$C$2+($D$2*D27)+($E$2*E27)+($F$2*F27)+($G$2*G27)+($H$2*H27)+($I$2*I27)</f>
        <v>2989.2314202855414</v>
      </c>
    </row>
    <row r="28" spans="1:13" x14ac:dyDescent="0.25">
      <c r="A28">
        <v>34</v>
      </c>
      <c r="D28">
        <v>34</v>
      </c>
      <c r="E28">
        <v>0</v>
      </c>
      <c r="F28">
        <v>31.92</v>
      </c>
      <c r="G28">
        <v>1</v>
      </c>
      <c r="H28">
        <v>0</v>
      </c>
      <c r="I28">
        <v>3</v>
      </c>
      <c r="J28" s="35">
        <v>37701.876799999998</v>
      </c>
      <c r="K28" s="35">
        <f t="shared" si="0"/>
        <v>5771.9997366060161</v>
      </c>
      <c r="L28">
        <f t="shared" si="1"/>
        <v>0.15309581979765041</v>
      </c>
      <c r="M28" s="35">
        <f>$C$2+($D$2*D28)+($E$2*E28)+($F$2*F28)+($G$2*G28)+($H$2*H28)+($I$2*I28)</f>
        <v>31929.877063393982</v>
      </c>
    </row>
    <row r="29" spans="1:13" x14ac:dyDescent="0.25">
      <c r="A29">
        <v>37</v>
      </c>
      <c r="D29">
        <v>37</v>
      </c>
      <c r="E29">
        <v>1</v>
      </c>
      <c r="F29">
        <v>28.024999999999999</v>
      </c>
      <c r="G29">
        <v>2</v>
      </c>
      <c r="H29">
        <v>1</v>
      </c>
      <c r="I29">
        <v>2</v>
      </c>
      <c r="J29" s="35">
        <v>6203.90175</v>
      </c>
      <c r="K29" s="35">
        <f t="shared" si="0"/>
        <v>-1279.5985317428349</v>
      </c>
      <c r="L29">
        <f t="shared" si="1"/>
        <v>0.20625705939698916</v>
      </c>
      <c r="M29" s="35">
        <f>$C$2+($D$2*D29)+($E$2*E29)+($F$2*F29)+($G$2*G29)+($H$2*H29)+($I$2*I29)</f>
        <v>7483.5002817428349</v>
      </c>
    </row>
    <row r="30" spans="1:13" x14ac:dyDescent="0.25">
      <c r="A30">
        <v>59</v>
      </c>
      <c r="D30">
        <v>59</v>
      </c>
      <c r="E30">
        <v>0</v>
      </c>
      <c r="F30">
        <v>27.72</v>
      </c>
      <c r="G30">
        <v>3</v>
      </c>
      <c r="H30">
        <v>1</v>
      </c>
      <c r="I30">
        <v>0</v>
      </c>
      <c r="J30" s="35">
        <v>14001.1338</v>
      </c>
      <c r="K30" s="35">
        <f t="shared" si="0"/>
        <v>1109.0950771006028</v>
      </c>
      <c r="L30">
        <f t="shared" si="1"/>
        <v>7.9214661679799306E-2</v>
      </c>
      <c r="M30" s="35">
        <f>$C$2+($D$2*D30)+($E$2*E30)+($F$2*F30)+($G$2*G30)+($H$2*H30)+($I$2*I30)</f>
        <v>12892.038722899397</v>
      </c>
    </row>
    <row r="31" spans="1:13" x14ac:dyDescent="0.25">
      <c r="A31">
        <v>63</v>
      </c>
      <c r="D31">
        <v>63</v>
      </c>
      <c r="E31">
        <v>0</v>
      </c>
      <c r="F31">
        <v>23.085000000000001</v>
      </c>
      <c r="G31">
        <v>0</v>
      </c>
      <c r="H31">
        <v>1</v>
      </c>
      <c r="I31">
        <v>3</v>
      </c>
      <c r="J31" s="35">
        <v>14451.835150000001</v>
      </c>
      <c r="K31" s="35">
        <f t="shared" si="0"/>
        <v>2422.0622655407642</v>
      </c>
      <c r="L31">
        <f t="shared" si="1"/>
        <v>0.16759548115526104</v>
      </c>
      <c r="M31" s="35">
        <f>$C$2+($D$2*D31)+($E$2*E31)+($F$2*F31)+($G$2*G31)+($H$2*H31)+($I$2*I31)</f>
        <v>12029.772884459237</v>
      </c>
    </row>
    <row r="32" spans="1:13" x14ac:dyDescent="0.25">
      <c r="A32">
        <v>55</v>
      </c>
      <c r="D32">
        <v>55</v>
      </c>
      <c r="E32">
        <v>0</v>
      </c>
      <c r="F32">
        <v>32.774999999999999</v>
      </c>
      <c r="G32">
        <v>2</v>
      </c>
      <c r="H32">
        <v>1</v>
      </c>
      <c r="I32">
        <v>2</v>
      </c>
      <c r="J32" s="35">
        <v>12268.632250000001</v>
      </c>
      <c r="K32" s="35">
        <f t="shared" si="0"/>
        <v>-1584.860509858674</v>
      </c>
      <c r="L32">
        <f t="shared" si="1"/>
        <v>0.12917988554581331</v>
      </c>
      <c r="M32" s="35">
        <f>$C$2+($D$2*D32)+($E$2*E32)+($F$2*F32)+($G$2*G32)+($H$2*H32)+($I$2*I32)</f>
        <v>13853.492759858675</v>
      </c>
    </row>
    <row r="33" spans="1:13" x14ac:dyDescent="0.25">
      <c r="A33">
        <v>23</v>
      </c>
      <c r="D33">
        <v>23</v>
      </c>
      <c r="E33">
        <v>1</v>
      </c>
      <c r="F33">
        <v>17.385000000000002</v>
      </c>
      <c r="G33">
        <v>1</v>
      </c>
      <c r="H33">
        <v>1</v>
      </c>
      <c r="I33">
        <v>2</v>
      </c>
      <c r="J33" s="35">
        <v>2775.1921499999999</v>
      </c>
      <c r="K33" s="35">
        <f t="shared" si="0"/>
        <v>2983.2314365072725</v>
      </c>
      <c r="L33">
        <f t="shared" si="1"/>
        <v>1.0749639215098215</v>
      </c>
      <c r="M33" s="35">
        <f>$C$2+($D$2*D33)+($E$2*E33)+($F$2*F33)+($G$2*G33)+($H$2*H33)+($I$2*I33)</f>
        <v>-208.03928650727278</v>
      </c>
    </row>
    <row r="34" spans="1:13" x14ac:dyDescent="0.25">
      <c r="A34">
        <v>31</v>
      </c>
      <c r="D34">
        <v>31</v>
      </c>
      <c r="E34">
        <v>1</v>
      </c>
      <c r="F34">
        <v>36.299999999999997</v>
      </c>
      <c r="G34">
        <v>2</v>
      </c>
      <c r="H34">
        <v>0</v>
      </c>
      <c r="I34">
        <v>1</v>
      </c>
      <c r="J34" s="35">
        <v>38711</v>
      </c>
      <c r="K34" s="35">
        <f t="shared" si="0"/>
        <v>6456.8549971161592</v>
      </c>
      <c r="L34">
        <f t="shared" si="1"/>
        <v>0.16679638854889203</v>
      </c>
      <c r="M34" s="35">
        <f>$C$2+($D$2*D34)+($E$2*E34)+($F$2*F34)+($G$2*G34)+($H$2*H34)+($I$2*I34)</f>
        <v>32254.145002883841</v>
      </c>
    </row>
    <row r="35" spans="1:13" x14ac:dyDescent="0.25">
      <c r="A35">
        <v>22</v>
      </c>
      <c r="D35">
        <v>22</v>
      </c>
      <c r="E35">
        <v>1</v>
      </c>
      <c r="F35">
        <v>35.6</v>
      </c>
      <c r="G35">
        <v>0</v>
      </c>
      <c r="H35">
        <v>0</v>
      </c>
      <c r="I35">
        <v>1</v>
      </c>
      <c r="J35" s="35">
        <v>35585.576000000001</v>
      </c>
      <c r="K35" s="35">
        <f t="shared" si="0"/>
        <v>6826.7533187917506</v>
      </c>
      <c r="L35">
        <f t="shared" si="1"/>
        <v>0.19184046139345196</v>
      </c>
      <c r="M35" s="35">
        <f>$C$2+($D$2*D35)+($E$2*E35)+($F$2*F35)+($G$2*G35)+($H$2*H35)+($I$2*I35)</f>
        <v>28758.82268120825</v>
      </c>
    </row>
    <row r="36" spans="1:13" x14ac:dyDescent="0.25">
      <c r="A36">
        <v>18</v>
      </c>
      <c r="D36">
        <v>18</v>
      </c>
      <c r="E36">
        <v>0</v>
      </c>
      <c r="F36">
        <v>26.315000000000001</v>
      </c>
      <c r="G36">
        <v>0</v>
      </c>
      <c r="H36">
        <v>1</v>
      </c>
      <c r="I36">
        <v>3</v>
      </c>
      <c r="J36" s="35">
        <v>2198.1898500000002</v>
      </c>
      <c r="K36" s="35">
        <f t="shared" si="0"/>
        <v>620.16185957970742</v>
      </c>
      <c r="L36">
        <f t="shared" si="1"/>
        <v>0.28212388460428356</v>
      </c>
      <c r="M36" s="35">
        <f>$C$2+($D$2*D36)+($E$2*E36)+($F$2*F36)+($G$2*G36)+($H$2*H36)+($I$2*I36)</f>
        <v>1578.0279904202928</v>
      </c>
    </row>
    <row r="37" spans="1:13" x14ac:dyDescent="0.25">
      <c r="A37">
        <v>19</v>
      </c>
      <c r="D37">
        <v>19</v>
      </c>
      <c r="E37">
        <v>0</v>
      </c>
      <c r="F37">
        <v>28.6</v>
      </c>
      <c r="G37">
        <v>5</v>
      </c>
      <c r="H37">
        <v>1</v>
      </c>
      <c r="I37">
        <v>1</v>
      </c>
      <c r="J37" s="35">
        <v>4687.7969999999996</v>
      </c>
      <c r="K37" s="35">
        <f t="shared" si="0"/>
        <v>448.14216228318219</v>
      </c>
      <c r="L37">
        <f t="shared" si="1"/>
        <v>9.5597604222875318E-2</v>
      </c>
      <c r="M37" s="35">
        <f>$C$2+($D$2*D37)+($E$2*E37)+($F$2*F37)+($G$2*G37)+($H$2*H37)+($I$2*I37)</f>
        <v>4239.6548377168174</v>
      </c>
    </row>
    <row r="38" spans="1:13" x14ac:dyDescent="0.25">
      <c r="A38">
        <v>63</v>
      </c>
      <c r="D38">
        <v>63</v>
      </c>
      <c r="E38">
        <v>1</v>
      </c>
      <c r="F38">
        <v>28.31</v>
      </c>
      <c r="G38">
        <v>0</v>
      </c>
      <c r="H38">
        <v>1</v>
      </c>
      <c r="I38">
        <v>2</v>
      </c>
      <c r="J38" s="35">
        <v>13770.097900000001</v>
      </c>
      <c r="K38" s="35">
        <f t="shared" si="0"/>
        <v>461.51205896692227</v>
      </c>
      <c r="L38">
        <f t="shared" si="1"/>
        <v>3.3515524894483305E-2</v>
      </c>
      <c r="M38" s="35">
        <f>$C$2+($D$2*D38)+($E$2*E38)+($F$2*F38)+($G$2*G38)+($H$2*H38)+($I$2*I38)</f>
        <v>13308.585841033078</v>
      </c>
    </row>
    <row r="39" spans="1:13" x14ac:dyDescent="0.25">
      <c r="A39">
        <v>28</v>
      </c>
      <c r="D39">
        <v>28</v>
      </c>
      <c r="E39">
        <v>1</v>
      </c>
      <c r="F39">
        <v>36.4</v>
      </c>
      <c r="G39">
        <v>1</v>
      </c>
      <c r="H39">
        <v>0</v>
      </c>
      <c r="I39">
        <v>1</v>
      </c>
      <c r="J39" s="35">
        <v>51194.559139999998</v>
      </c>
      <c r="K39" s="35">
        <f t="shared" si="0"/>
        <v>20149.723547214209</v>
      </c>
      <c r="L39">
        <f t="shared" si="1"/>
        <v>0.39359111369845873</v>
      </c>
      <c r="M39" s="35">
        <f>$C$2+($D$2*D39)+($E$2*E39)+($F$2*F39)+($G$2*G39)+($H$2*H39)+($I$2*I39)</f>
        <v>31044.835592785788</v>
      </c>
    </row>
    <row r="40" spans="1:13" x14ac:dyDescent="0.25">
      <c r="A40">
        <v>19</v>
      </c>
      <c r="D40">
        <v>19</v>
      </c>
      <c r="E40">
        <v>1</v>
      </c>
      <c r="F40">
        <v>20.425000000000001</v>
      </c>
      <c r="G40">
        <v>0</v>
      </c>
      <c r="H40">
        <v>1</v>
      </c>
      <c r="I40">
        <v>2</v>
      </c>
      <c r="J40" s="35">
        <v>1625.4337499999999</v>
      </c>
      <c r="K40" s="35">
        <f t="shared" si="0"/>
        <v>2298.0292972548932</v>
      </c>
      <c r="L40">
        <f t="shared" si="1"/>
        <v>1.4137945008554753</v>
      </c>
      <c r="M40" s="35">
        <f>$C$2+($D$2*D40)+($E$2*E40)+($F$2*F40)+($G$2*G40)+($H$2*H40)+($I$2*I40)</f>
        <v>-672.59554725489318</v>
      </c>
    </row>
    <row r="41" spans="1:13" x14ac:dyDescent="0.25">
      <c r="A41">
        <v>62</v>
      </c>
      <c r="D41">
        <v>62</v>
      </c>
      <c r="E41">
        <v>0</v>
      </c>
      <c r="F41">
        <v>32.965000000000003</v>
      </c>
      <c r="G41">
        <v>3</v>
      </c>
      <c r="H41">
        <v>1</v>
      </c>
      <c r="I41">
        <v>2</v>
      </c>
      <c r="J41" s="35">
        <v>15612.19335</v>
      </c>
      <c r="K41" s="35">
        <f t="shared" si="0"/>
        <v>-576.23650463790909</v>
      </c>
      <c r="L41">
        <f t="shared" si="1"/>
        <v>3.6909388176255782E-2</v>
      </c>
      <c r="M41" s="35">
        <f>$C$2+($D$2*D41)+($E$2*E41)+($F$2*F41)+($G$2*G41)+($H$2*H41)+($I$2*I41)</f>
        <v>16188.429854637909</v>
      </c>
    </row>
    <row r="42" spans="1:13" x14ac:dyDescent="0.25">
      <c r="A42">
        <v>26</v>
      </c>
      <c r="D42">
        <v>26</v>
      </c>
      <c r="E42">
        <v>1</v>
      </c>
      <c r="F42">
        <v>20.8</v>
      </c>
      <c r="G42">
        <v>0</v>
      </c>
      <c r="H42">
        <v>1</v>
      </c>
      <c r="I42">
        <v>1</v>
      </c>
      <c r="J42" s="35">
        <v>2302.3000000000002</v>
      </c>
      <c r="K42" s="35">
        <f t="shared" si="0"/>
        <v>1419.9974556488319</v>
      </c>
      <c r="L42">
        <f t="shared" si="1"/>
        <v>0.61677342468350427</v>
      </c>
      <c r="M42" s="35">
        <f>$C$2+($D$2*D42)+($E$2*E42)+($F$2*F42)+($G$2*G42)+($H$2*H42)+($I$2*I42)</f>
        <v>882.30254435116831</v>
      </c>
    </row>
    <row r="43" spans="1:13" x14ac:dyDescent="0.25">
      <c r="A43">
        <v>35</v>
      </c>
      <c r="D43">
        <v>35</v>
      </c>
      <c r="E43">
        <v>1</v>
      </c>
      <c r="F43">
        <v>36.67</v>
      </c>
      <c r="G43">
        <v>1</v>
      </c>
      <c r="H43">
        <v>0</v>
      </c>
      <c r="I43">
        <v>3</v>
      </c>
      <c r="J43" s="35">
        <v>39774.276299999998</v>
      </c>
      <c r="K43" s="35">
        <f t="shared" si="0"/>
        <v>6100.8601551237007</v>
      </c>
      <c r="L43">
        <f t="shared" si="1"/>
        <v>0.15338708136654899</v>
      </c>
      <c r="M43" s="35">
        <f>$C$2+($D$2*D43)+($E$2*E43)+($F$2*F43)+($G$2*G43)+($H$2*H43)+($I$2*I43)</f>
        <v>33673.416144876297</v>
      </c>
    </row>
    <row r="44" spans="1:13" x14ac:dyDescent="0.25">
      <c r="A44">
        <v>60</v>
      </c>
      <c r="D44">
        <v>60</v>
      </c>
      <c r="E44">
        <v>1</v>
      </c>
      <c r="F44">
        <v>39.9</v>
      </c>
      <c r="G44">
        <v>0</v>
      </c>
      <c r="H44">
        <v>0</v>
      </c>
      <c r="I44">
        <v>1</v>
      </c>
      <c r="J44" s="35">
        <v>48173.360999999997</v>
      </c>
      <c r="K44" s="35">
        <f t="shared" si="0"/>
        <v>8194.795709688311</v>
      </c>
      <c r="L44">
        <f t="shared" si="1"/>
        <v>0.17011052456332271</v>
      </c>
      <c r="M44" s="35">
        <f>$C$2+($D$2*D44)+($E$2*E44)+($F$2*F44)+($G$2*G44)+($H$2*H44)+($I$2*I44)</f>
        <v>39978.565290311686</v>
      </c>
    </row>
    <row r="45" spans="1:13" x14ac:dyDescent="0.25">
      <c r="A45">
        <v>24</v>
      </c>
      <c r="D45">
        <v>24</v>
      </c>
      <c r="E45">
        <v>0</v>
      </c>
      <c r="F45">
        <v>26.6</v>
      </c>
      <c r="G45">
        <v>0</v>
      </c>
      <c r="H45">
        <v>1</v>
      </c>
      <c r="I45">
        <v>3</v>
      </c>
      <c r="J45" s="35">
        <v>3046.0619999999999</v>
      </c>
      <c r="K45" s="35">
        <f t="shared" si="0"/>
        <v>-169.3124101962203</v>
      </c>
      <c r="L45">
        <f t="shared" si="1"/>
        <v>5.5584032825405492E-2</v>
      </c>
      <c r="M45" s="35">
        <f>$C$2+($D$2*D45)+($E$2*E45)+($F$2*F45)+($G$2*G45)+($H$2*H45)+($I$2*I45)</f>
        <v>3215.3744101962202</v>
      </c>
    </row>
    <row r="46" spans="1:13" x14ac:dyDescent="0.25">
      <c r="A46">
        <v>31</v>
      </c>
      <c r="D46">
        <v>31</v>
      </c>
      <c r="E46">
        <v>0</v>
      </c>
      <c r="F46">
        <v>36.630000000000003</v>
      </c>
      <c r="G46">
        <v>2</v>
      </c>
      <c r="H46">
        <v>1</v>
      </c>
      <c r="I46">
        <v>0</v>
      </c>
      <c r="J46" s="35">
        <v>4949.7587000000003</v>
      </c>
      <c r="K46" s="35">
        <f t="shared" si="0"/>
        <v>-3316.1827616705941</v>
      </c>
      <c r="L46">
        <f t="shared" si="1"/>
        <v>0.66996857072458782</v>
      </c>
      <c r="M46" s="35">
        <f>$C$2+($D$2*D46)+($E$2*E46)+($F$2*F46)+($G$2*G46)+($H$2*H46)+($I$2*I46)</f>
        <v>8265.9414616705944</v>
      </c>
    </row>
    <row r="47" spans="1:13" x14ac:dyDescent="0.25">
      <c r="A47">
        <v>41</v>
      </c>
      <c r="D47">
        <v>41</v>
      </c>
      <c r="E47">
        <v>1</v>
      </c>
      <c r="F47">
        <v>21.78</v>
      </c>
      <c r="G47">
        <v>1</v>
      </c>
      <c r="H47">
        <v>1</v>
      </c>
      <c r="I47">
        <v>0</v>
      </c>
      <c r="J47" s="35">
        <v>6272.4772000000003</v>
      </c>
      <c r="K47" s="35">
        <f t="shared" si="0"/>
        <v>1102.2653865485618</v>
      </c>
      <c r="L47">
        <f t="shared" si="1"/>
        <v>0.1757304732089838</v>
      </c>
      <c r="M47" s="35">
        <f>$C$2+($D$2*D47)+($E$2*E47)+($F$2*F47)+($G$2*G47)+($H$2*H47)+($I$2*I47)</f>
        <v>5170.2118134514385</v>
      </c>
    </row>
    <row r="48" spans="1:13" x14ac:dyDescent="0.25">
      <c r="A48">
        <v>37</v>
      </c>
      <c r="D48">
        <v>37</v>
      </c>
      <c r="E48">
        <v>0</v>
      </c>
      <c r="F48">
        <v>30.8</v>
      </c>
      <c r="G48">
        <v>2</v>
      </c>
      <c r="H48">
        <v>1</v>
      </c>
      <c r="I48">
        <v>0</v>
      </c>
      <c r="J48" s="35">
        <v>6313.759</v>
      </c>
      <c r="K48" s="35">
        <f t="shared" si="0"/>
        <v>-1506.5516760575501</v>
      </c>
      <c r="L48">
        <f t="shared" si="1"/>
        <v>0.23861406114131853</v>
      </c>
      <c r="M48" s="35">
        <f>$C$2+($D$2*D48)+($E$2*E48)+($F$2*F48)+($G$2*G48)+($H$2*H48)+($I$2*I48)</f>
        <v>7820.3106760575502</v>
      </c>
    </row>
    <row r="49" spans="1:13" x14ac:dyDescent="0.25">
      <c r="A49">
        <v>38</v>
      </c>
      <c r="D49">
        <v>38</v>
      </c>
      <c r="E49">
        <v>1</v>
      </c>
      <c r="F49">
        <v>37.049999999999997</v>
      </c>
      <c r="G49">
        <v>1</v>
      </c>
      <c r="H49">
        <v>1</v>
      </c>
      <c r="I49">
        <v>3</v>
      </c>
      <c r="J49" s="35">
        <v>6079.6715000000004</v>
      </c>
      <c r="K49" s="35">
        <f t="shared" si="0"/>
        <v>-4631.3384086306523</v>
      </c>
      <c r="L49">
        <f t="shared" si="1"/>
        <v>0.7617744492659928</v>
      </c>
      <c r="M49" s="35">
        <f>$C$2+($D$2*D49)+($E$2*E49)+($F$2*F49)+($G$2*G49)+($H$2*H49)+($I$2*I49)</f>
        <v>10711.009908630653</v>
      </c>
    </row>
    <row r="50" spans="1:13" x14ac:dyDescent="0.25">
      <c r="A50">
        <v>55</v>
      </c>
      <c r="D50">
        <v>55</v>
      </c>
      <c r="E50">
        <v>1</v>
      </c>
      <c r="F50">
        <v>37.299999999999997</v>
      </c>
      <c r="G50">
        <v>0</v>
      </c>
      <c r="H50">
        <v>1</v>
      </c>
      <c r="I50">
        <v>1</v>
      </c>
      <c r="J50" s="35">
        <v>20630.283510000001</v>
      </c>
      <c r="K50" s="35">
        <f t="shared" si="0"/>
        <v>6682.9015412298431</v>
      </c>
      <c r="L50">
        <f t="shared" si="1"/>
        <v>0.32393648579722512</v>
      </c>
      <c r="M50" s="35">
        <f>$C$2+($D$2*D50)+($E$2*E50)+($F$2*F50)+($G$2*G50)+($H$2*H50)+($I$2*I50)</f>
        <v>13947.381968770158</v>
      </c>
    </row>
    <row r="51" spans="1:13" x14ac:dyDescent="0.25">
      <c r="A51">
        <v>18</v>
      </c>
      <c r="D51">
        <v>18</v>
      </c>
      <c r="E51">
        <v>0</v>
      </c>
      <c r="F51">
        <v>38.664999999999999</v>
      </c>
      <c r="G51">
        <v>2</v>
      </c>
      <c r="H51">
        <v>1</v>
      </c>
      <c r="I51">
        <v>3</v>
      </c>
      <c r="J51" s="35">
        <v>3393.35635</v>
      </c>
      <c r="K51" s="35">
        <f t="shared" si="0"/>
        <v>-3337.9820508433331</v>
      </c>
      <c r="L51">
        <f t="shared" si="1"/>
        <v>0.983681554942891</v>
      </c>
      <c r="M51" s="35">
        <f>$C$2+($D$2*D51)+($E$2*E51)+($F$2*F51)+($G$2*G51)+($H$2*H51)+($I$2*I51)</f>
        <v>6731.3384008433331</v>
      </c>
    </row>
    <row r="52" spans="1:13" x14ac:dyDescent="0.25">
      <c r="A52">
        <v>28</v>
      </c>
      <c r="D52">
        <v>28</v>
      </c>
      <c r="E52">
        <v>0</v>
      </c>
      <c r="F52">
        <v>34.770000000000003</v>
      </c>
      <c r="G52">
        <v>0</v>
      </c>
      <c r="H52">
        <v>1</v>
      </c>
      <c r="I52">
        <v>2</v>
      </c>
      <c r="J52" s="35">
        <v>3556.9223000000002</v>
      </c>
      <c r="K52" s="35">
        <f t="shared" si="0"/>
        <v>-3098.4597503403138</v>
      </c>
      <c r="L52">
        <f t="shared" si="1"/>
        <v>0.87110695399230775</v>
      </c>
      <c r="M52" s="35">
        <f>$C$2+($D$2*D52)+($E$2*E52)+($F$2*F52)+($G$2*G52)+($H$2*H52)+($I$2*I52)</f>
        <v>6655.382050340314</v>
      </c>
    </row>
    <row r="53" spans="1:13" x14ac:dyDescent="0.25">
      <c r="A53">
        <v>60</v>
      </c>
      <c r="D53">
        <v>60</v>
      </c>
      <c r="E53">
        <v>0</v>
      </c>
      <c r="F53">
        <v>24.53</v>
      </c>
      <c r="G53">
        <v>0</v>
      </c>
      <c r="H53">
        <v>1</v>
      </c>
      <c r="I53">
        <v>0</v>
      </c>
      <c r="J53" s="35">
        <v>12629.896699999999</v>
      </c>
      <c r="K53" s="35">
        <f t="shared" si="0"/>
        <v>1987.489509300065</v>
      </c>
      <c r="L53">
        <f t="shared" si="1"/>
        <v>0.15736387687953657</v>
      </c>
      <c r="M53" s="35">
        <f>$C$2+($D$2*D53)+($E$2*E53)+($F$2*F53)+($G$2*G53)+($H$2*H53)+($I$2*I53)</f>
        <v>10642.407190699934</v>
      </c>
    </row>
    <row r="54" spans="1:13" x14ac:dyDescent="0.25">
      <c r="A54">
        <v>36</v>
      </c>
      <c r="D54">
        <v>36</v>
      </c>
      <c r="E54">
        <v>1</v>
      </c>
      <c r="F54">
        <v>35.200000000000003</v>
      </c>
      <c r="G54">
        <v>1</v>
      </c>
      <c r="H54">
        <v>0</v>
      </c>
      <c r="I54">
        <v>0</v>
      </c>
      <c r="J54" s="35">
        <v>38709.175999999999</v>
      </c>
      <c r="K54" s="35">
        <f t="shared" si="0"/>
        <v>6389.2299890213944</v>
      </c>
      <c r="L54">
        <f t="shared" si="1"/>
        <v>0.16505724609124706</v>
      </c>
      <c r="M54" s="35">
        <f>$C$2+($D$2*D54)+($E$2*E54)+($F$2*F54)+($G$2*G54)+($H$2*H54)+($I$2*I54)</f>
        <v>32319.946010978605</v>
      </c>
    </row>
    <row r="55" spans="1:13" x14ac:dyDescent="0.25">
      <c r="A55">
        <v>18</v>
      </c>
      <c r="D55">
        <v>18</v>
      </c>
      <c r="E55">
        <v>0</v>
      </c>
      <c r="F55">
        <v>35.625</v>
      </c>
      <c r="G55">
        <v>0</v>
      </c>
      <c r="H55">
        <v>1</v>
      </c>
      <c r="I55">
        <v>3</v>
      </c>
      <c r="J55" s="35">
        <v>2211.1307499999998</v>
      </c>
      <c r="K55" s="35">
        <f t="shared" si="0"/>
        <v>-2538.2002301457783</v>
      </c>
      <c r="L55">
        <f t="shared" si="1"/>
        <v>1.1479195566095666</v>
      </c>
      <c r="M55" s="35">
        <f>$C$2+($D$2*D55)+($E$2*E55)+($F$2*F55)+($G$2*G55)+($H$2*H55)+($I$2*I55)</f>
        <v>4749.3309801457781</v>
      </c>
    </row>
    <row r="56" spans="1:13" x14ac:dyDescent="0.25">
      <c r="A56">
        <v>21</v>
      </c>
      <c r="D56">
        <v>21</v>
      </c>
      <c r="E56">
        <v>0</v>
      </c>
      <c r="F56">
        <v>33.630000000000003</v>
      </c>
      <c r="G56">
        <v>2</v>
      </c>
      <c r="H56">
        <v>1</v>
      </c>
      <c r="I56">
        <v>2</v>
      </c>
      <c r="J56" s="35">
        <v>3579.8287</v>
      </c>
      <c r="K56" s="35">
        <f t="shared" si="0"/>
        <v>-1836.7337804433455</v>
      </c>
      <c r="L56">
        <f t="shared" si="1"/>
        <v>0.51307867900029558</v>
      </c>
      <c r="M56" s="35">
        <f>$C$2+($D$2*D56)+($E$2*E56)+($F$2*F56)+($G$2*G56)+($H$2*H56)+($I$2*I56)</f>
        <v>5416.5624804433455</v>
      </c>
    </row>
    <row r="57" spans="1:13" x14ac:dyDescent="0.25">
      <c r="A57">
        <v>48</v>
      </c>
      <c r="D57">
        <v>48</v>
      </c>
      <c r="E57">
        <v>1</v>
      </c>
      <c r="F57">
        <v>28</v>
      </c>
      <c r="G57">
        <v>1</v>
      </c>
      <c r="H57">
        <v>0</v>
      </c>
      <c r="I57">
        <v>1</v>
      </c>
      <c r="J57" s="35">
        <v>23568.272000000001</v>
      </c>
      <c r="K57" s="35">
        <f t="shared" si="0"/>
        <v>-9749.4566403811659</v>
      </c>
      <c r="L57">
        <f t="shared" si="1"/>
        <v>0.41366870852394971</v>
      </c>
      <c r="M57" s="35">
        <f>$C$2+($D$2*D57)+($E$2*E57)+($F$2*F57)+($G$2*G57)+($H$2*H57)+($I$2*I57)</f>
        <v>33317.728640381167</v>
      </c>
    </row>
    <row r="58" spans="1:13" x14ac:dyDescent="0.25">
      <c r="A58">
        <v>36</v>
      </c>
      <c r="D58">
        <v>36</v>
      </c>
      <c r="E58">
        <v>1</v>
      </c>
      <c r="F58">
        <v>34.43</v>
      </c>
      <c r="G58">
        <v>0</v>
      </c>
      <c r="H58">
        <v>0</v>
      </c>
      <c r="I58">
        <v>0</v>
      </c>
      <c r="J58" s="35">
        <v>37742.575700000001</v>
      </c>
      <c r="K58" s="35">
        <f t="shared" si="0"/>
        <v>6158.1578631409466</v>
      </c>
      <c r="L58">
        <f t="shared" si="1"/>
        <v>0.16316209874200363</v>
      </c>
      <c r="M58" s="35">
        <f>$C$2+($D$2*D58)+($E$2*E58)+($F$2*F58)+($G$2*G58)+($H$2*H58)+($I$2*I58)</f>
        <v>31584.417836859055</v>
      </c>
    </row>
    <row r="59" spans="1:13" x14ac:dyDescent="0.25">
      <c r="A59">
        <v>40</v>
      </c>
      <c r="D59">
        <v>40</v>
      </c>
      <c r="E59">
        <v>0</v>
      </c>
      <c r="F59">
        <v>28.69</v>
      </c>
      <c r="G59">
        <v>3</v>
      </c>
      <c r="H59">
        <v>1</v>
      </c>
      <c r="I59">
        <v>2</v>
      </c>
      <c r="J59" s="35">
        <v>8059.6791000000003</v>
      </c>
      <c r="K59" s="35">
        <f t="shared" si="0"/>
        <v>-1024.8992394322986</v>
      </c>
      <c r="L59">
        <f t="shared" si="1"/>
        <v>0.1271637774551469</v>
      </c>
      <c r="M59" s="35">
        <f>$C$2+($D$2*D59)+($E$2*E59)+($F$2*F59)+($G$2*G59)+($H$2*H59)+($I$2*I59)</f>
        <v>9084.5783394322989</v>
      </c>
    </row>
    <row r="60" spans="1:13" x14ac:dyDescent="0.25">
      <c r="A60">
        <v>58</v>
      </c>
      <c r="D60">
        <v>58</v>
      </c>
      <c r="E60">
        <v>1</v>
      </c>
      <c r="F60">
        <v>36.954999999999998</v>
      </c>
      <c r="G60">
        <v>2</v>
      </c>
      <c r="H60">
        <v>0</v>
      </c>
      <c r="I60">
        <v>2</v>
      </c>
      <c r="J60" s="35">
        <v>47496.494449999998</v>
      </c>
      <c r="K60" s="35">
        <f t="shared" si="0"/>
        <v>7718.2220782507575</v>
      </c>
      <c r="L60">
        <f t="shared" si="1"/>
        <v>0.16250087859380447</v>
      </c>
      <c r="M60" s="35">
        <f>$C$2+($D$2*D60)+($E$2*E60)+($F$2*F60)+($G$2*G60)+($H$2*H60)+($I$2*I60)</f>
        <v>39778.272371749241</v>
      </c>
    </row>
    <row r="61" spans="1:13" x14ac:dyDescent="0.25">
      <c r="A61">
        <v>58</v>
      </c>
      <c r="D61">
        <v>58</v>
      </c>
      <c r="E61">
        <v>0</v>
      </c>
      <c r="F61">
        <v>31.824999999999999</v>
      </c>
      <c r="G61">
        <v>2</v>
      </c>
      <c r="H61">
        <v>1</v>
      </c>
      <c r="I61">
        <v>3</v>
      </c>
      <c r="J61" s="35">
        <v>13607.36875</v>
      </c>
      <c r="K61" s="35">
        <f t="shared" si="0"/>
        <v>-1062.4708671582448</v>
      </c>
      <c r="L61">
        <f t="shared" si="1"/>
        <v>7.8080552285925586E-2</v>
      </c>
      <c r="M61" s="35">
        <f>$C$2+($D$2*D61)+($E$2*E61)+($F$2*F61)+($G$2*G61)+($H$2*H61)+($I$2*I61)</f>
        <v>14669.839617158244</v>
      </c>
    </row>
    <row r="62" spans="1:13" x14ac:dyDescent="0.25">
      <c r="A62">
        <v>18</v>
      </c>
      <c r="D62">
        <v>18</v>
      </c>
      <c r="E62">
        <v>1</v>
      </c>
      <c r="F62">
        <v>31.68</v>
      </c>
      <c r="G62">
        <v>2</v>
      </c>
      <c r="H62">
        <v>0</v>
      </c>
      <c r="I62">
        <v>0</v>
      </c>
      <c r="J62" s="35">
        <v>34303.167200000004</v>
      </c>
      <c r="K62" s="35">
        <f t="shared" si="0"/>
        <v>7329.810230159499</v>
      </c>
      <c r="L62">
        <f t="shared" si="1"/>
        <v>0.21367736067704846</v>
      </c>
      <c r="M62" s="35">
        <f>$C$2+($D$2*D62)+($E$2*E62)+($F$2*F62)+($G$2*G62)+($H$2*H62)+($I$2*I62)</f>
        <v>26973.356969840504</v>
      </c>
    </row>
    <row r="63" spans="1:13" x14ac:dyDescent="0.25">
      <c r="A63">
        <v>53</v>
      </c>
      <c r="D63">
        <v>53</v>
      </c>
      <c r="E63">
        <v>0</v>
      </c>
      <c r="F63">
        <v>22.88</v>
      </c>
      <c r="G63">
        <v>1</v>
      </c>
      <c r="H63">
        <v>0</v>
      </c>
      <c r="I63">
        <v>0</v>
      </c>
      <c r="J63" s="35">
        <v>23244.790199999999</v>
      </c>
      <c r="K63" s="35">
        <f t="shared" si="0"/>
        <v>-9373.8141318490707</v>
      </c>
      <c r="L63">
        <f t="shared" si="1"/>
        <v>0.40326516398711443</v>
      </c>
      <c r="M63" s="35">
        <f>$C$2+($D$2*D63)+($E$2*E63)+($F$2*F63)+($G$2*G63)+($H$2*H63)+($I$2*I63)</f>
        <v>32618.60433184907</v>
      </c>
    </row>
    <row r="64" spans="1:13" x14ac:dyDescent="0.25">
      <c r="A64">
        <v>34</v>
      </c>
      <c r="D64">
        <v>34</v>
      </c>
      <c r="E64">
        <v>0</v>
      </c>
      <c r="F64">
        <v>37.335000000000001</v>
      </c>
      <c r="G64">
        <v>2</v>
      </c>
      <c r="H64">
        <v>1</v>
      </c>
      <c r="I64">
        <v>2</v>
      </c>
      <c r="J64" s="35">
        <v>5989.5236500000001</v>
      </c>
      <c r="K64" s="35">
        <f t="shared" si="0"/>
        <v>-4026.3303641015054</v>
      </c>
      <c r="L64">
        <f t="shared" si="1"/>
        <v>0.67222881140163881</v>
      </c>
      <c r="M64" s="35">
        <f>$C$2+($D$2*D64)+($E$2*E64)+($F$2*F64)+($G$2*G64)+($H$2*H64)+($I$2*I64)</f>
        <v>10015.854014101506</v>
      </c>
    </row>
    <row r="65" spans="1:13" x14ac:dyDescent="0.25">
      <c r="A65">
        <v>43</v>
      </c>
      <c r="D65">
        <v>43</v>
      </c>
      <c r="E65">
        <v>1</v>
      </c>
      <c r="F65">
        <v>27.36</v>
      </c>
      <c r="G65">
        <v>3</v>
      </c>
      <c r="H65">
        <v>1</v>
      </c>
      <c r="I65">
        <v>3</v>
      </c>
      <c r="J65" s="35">
        <v>8606.2173999999995</v>
      </c>
      <c r="K65" s="35">
        <f t="shared" si="0"/>
        <v>-1034.0832577381298</v>
      </c>
      <c r="L65">
        <f t="shared" si="1"/>
        <v>0.12015537252616112</v>
      </c>
      <c r="M65" s="35">
        <f>$C$2+($D$2*D65)+($E$2*E65)+($F$2*F65)+($G$2*G65)+($H$2*H65)+($I$2*I65)</f>
        <v>9640.3006577381293</v>
      </c>
    </row>
    <row r="66" spans="1:13" x14ac:dyDescent="0.25">
      <c r="A66">
        <v>25</v>
      </c>
      <c r="D66">
        <v>25</v>
      </c>
      <c r="E66">
        <v>1</v>
      </c>
      <c r="F66">
        <v>33.659999999999997</v>
      </c>
      <c r="G66">
        <v>4</v>
      </c>
      <c r="H66">
        <v>1</v>
      </c>
      <c r="I66">
        <v>0</v>
      </c>
      <c r="J66" s="35">
        <v>4504.6624000000002</v>
      </c>
      <c r="K66" s="35">
        <f t="shared" si="0"/>
        <v>-2024.6265354048419</v>
      </c>
      <c r="L66">
        <f t="shared" si="1"/>
        <v>0.44945133633207268</v>
      </c>
      <c r="M66" s="35">
        <f>$C$2+($D$2*D66)+($E$2*E66)+($F$2*F66)+($G$2*G66)+($H$2*H66)+($I$2*I66)</f>
        <v>6529.2889354048421</v>
      </c>
    </row>
    <row r="67" spans="1:13" x14ac:dyDescent="0.25">
      <c r="A67">
        <v>64</v>
      </c>
      <c r="D67">
        <v>64</v>
      </c>
      <c r="E67">
        <v>1</v>
      </c>
      <c r="F67">
        <v>24.7</v>
      </c>
      <c r="G67">
        <v>1</v>
      </c>
      <c r="H67">
        <v>1</v>
      </c>
      <c r="I67">
        <v>2</v>
      </c>
      <c r="J67" s="35">
        <v>30166.618170000002</v>
      </c>
      <c r="K67" s="35">
        <f t="shared" si="0"/>
        <v>17357.770333757937</v>
      </c>
      <c r="L67">
        <f t="shared" si="1"/>
        <v>0.5753966266931384</v>
      </c>
      <c r="M67" s="35">
        <f>$C$2+($D$2*D67)+($E$2*E67)+($F$2*F67)+($G$2*G67)+($H$2*H67)+($I$2*I67)</f>
        <v>12808.847836242066</v>
      </c>
    </row>
    <row r="68" spans="1:13" x14ac:dyDescent="0.25">
      <c r="A68">
        <v>28</v>
      </c>
      <c r="D68">
        <v>28</v>
      </c>
      <c r="E68">
        <v>0</v>
      </c>
      <c r="F68">
        <v>25.934999999999999</v>
      </c>
      <c r="G68">
        <v>1</v>
      </c>
      <c r="H68">
        <v>1</v>
      </c>
      <c r="I68">
        <v>2</v>
      </c>
      <c r="J68" s="35">
        <v>4133.6416499999996</v>
      </c>
      <c r="K68" s="35">
        <f t="shared" si="0"/>
        <v>14.521459515791321</v>
      </c>
      <c r="L68">
        <f t="shared" si="1"/>
        <v>3.5129942905891037E-3</v>
      </c>
      <c r="M68" s="35">
        <f>$C$2+($D$2*D68)+($E$2*E68)+($F$2*F68)+($G$2*G68)+($H$2*H68)+($I$2*I68)</f>
        <v>4119.1201904842083</v>
      </c>
    </row>
    <row r="69" spans="1:13" x14ac:dyDescent="0.25">
      <c r="A69">
        <v>20</v>
      </c>
      <c r="D69">
        <v>20</v>
      </c>
      <c r="E69">
        <v>0</v>
      </c>
      <c r="F69">
        <v>22.42</v>
      </c>
      <c r="G69">
        <v>0</v>
      </c>
      <c r="H69">
        <v>0</v>
      </c>
      <c r="I69">
        <v>2</v>
      </c>
      <c r="J69" s="35">
        <v>14711.7438</v>
      </c>
      <c r="K69" s="35">
        <f t="shared" si="0"/>
        <v>-9545.1001650267863</v>
      </c>
      <c r="L69">
        <f t="shared" si="1"/>
        <v>0.64880821028345981</v>
      </c>
      <c r="M69" s="35">
        <f>$C$2+($D$2*D69)+($E$2*E69)+($F$2*F69)+($G$2*G69)+($H$2*H69)+($I$2*I69)</f>
        <v>24256.843965026786</v>
      </c>
    </row>
    <row r="70" spans="1:13" x14ac:dyDescent="0.25">
      <c r="A70">
        <v>19</v>
      </c>
      <c r="D70">
        <v>19</v>
      </c>
      <c r="E70">
        <v>0</v>
      </c>
      <c r="F70">
        <v>28.9</v>
      </c>
      <c r="G70">
        <v>0</v>
      </c>
      <c r="H70">
        <v>1</v>
      </c>
      <c r="I70">
        <v>1</v>
      </c>
      <c r="J70" s="35">
        <v>1743.2139999999999</v>
      </c>
      <c r="K70" s="35">
        <f t="shared" ref="K70:K133" si="2">J70-M70</f>
        <v>-232.43126758747121</v>
      </c>
      <c r="L70">
        <f t="shared" ref="L70:L133" si="3">ABS((M70-J70)/J70)</f>
        <v>0.13333490184651525</v>
      </c>
      <c r="M70" s="35">
        <f>$C$2+($D$2*D70)+($E$2*E70)+($F$2*F70)+($G$2*G70)+($H$2*H70)+($I$2*I70)</f>
        <v>1975.6452675874712</v>
      </c>
    </row>
    <row r="71" spans="1:13" x14ac:dyDescent="0.25">
      <c r="A71">
        <v>61</v>
      </c>
      <c r="D71">
        <v>61</v>
      </c>
      <c r="E71">
        <v>0</v>
      </c>
      <c r="F71">
        <v>39.1</v>
      </c>
      <c r="G71">
        <v>2</v>
      </c>
      <c r="H71">
        <v>1</v>
      </c>
      <c r="I71">
        <v>1</v>
      </c>
      <c r="J71" s="35">
        <v>14235.072</v>
      </c>
      <c r="K71" s="35">
        <f t="shared" si="2"/>
        <v>-2943.380486215141</v>
      </c>
      <c r="L71">
        <f t="shared" si="3"/>
        <v>0.20676962408164434</v>
      </c>
      <c r="M71" s="35">
        <f>$C$2+($D$2*D71)+($E$2*E71)+($F$2*F71)+($G$2*G71)+($H$2*H71)+($I$2*I71)</f>
        <v>17178.452486215141</v>
      </c>
    </row>
    <row r="72" spans="1:13" x14ac:dyDescent="0.25">
      <c r="A72">
        <v>40</v>
      </c>
      <c r="D72">
        <v>40</v>
      </c>
      <c r="E72">
        <v>1</v>
      </c>
      <c r="F72">
        <v>26.315000000000001</v>
      </c>
      <c r="G72">
        <v>1</v>
      </c>
      <c r="H72">
        <v>1</v>
      </c>
      <c r="I72">
        <v>2</v>
      </c>
      <c r="J72" s="35">
        <v>6389.3778499999999</v>
      </c>
      <c r="K72" s="35">
        <f t="shared" si="2"/>
        <v>-808.53111022039593</v>
      </c>
      <c r="L72">
        <f t="shared" si="3"/>
        <v>0.12654301079101088</v>
      </c>
      <c r="M72" s="35">
        <f>$C$2+($D$2*D72)+($E$2*E72)+($F$2*F72)+($G$2*G72)+($H$2*H72)+($I$2*I72)</f>
        <v>7197.9089602203958</v>
      </c>
    </row>
    <row r="73" spans="1:13" x14ac:dyDescent="0.25">
      <c r="A73">
        <v>40</v>
      </c>
      <c r="D73">
        <v>40</v>
      </c>
      <c r="E73">
        <v>0</v>
      </c>
      <c r="F73">
        <v>36.19</v>
      </c>
      <c r="G73">
        <v>0</v>
      </c>
      <c r="H73">
        <v>1</v>
      </c>
      <c r="I73">
        <v>0</v>
      </c>
      <c r="J73" s="35">
        <v>5920.1040999999996</v>
      </c>
      <c r="K73" s="35">
        <f t="shared" si="2"/>
        <v>-3559.8770405809273</v>
      </c>
      <c r="L73">
        <f t="shared" si="3"/>
        <v>0.60132000729192037</v>
      </c>
      <c r="M73" s="35">
        <f>$C$2+($D$2*D73)+($E$2*E73)+($F$2*F73)+($G$2*G73)+($H$2*H73)+($I$2*I73)</f>
        <v>9479.9811405809269</v>
      </c>
    </row>
    <row r="74" spans="1:13" x14ac:dyDescent="0.25">
      <c r="A74">
        <v>28</v>
      </c>
      <c r="D74">
        <v>28</v>
      </c>
      <c r="E74">
        <v>1</v>
      </c>
      <c r="F74">
        <v>23.98</v>
      </c>
      <c r="G74">
        <v>3</v>
      </c>
      <c r="H74">
        <v>0</v>
      </c>
      <c r="I74">
        <v>0</v>
      </c>
      <c r="J74" s="35">
        <v>17663.144199999999</v>
      </c>
      <c r="K74" s="35">
        <f t="shared" si="2"/>
        <v>-9727.6800814926683</v>
      </c>
      <c r="L74">
        <f t="shared" si="3"/>
        <v>0.55073320872807396</v>
      </c>
      <c r="M74" s="35">
        <f>$C$2+($D$2*D74)+($E$2*E74)+($F$2*F74)+($G$2*G74)+($H$2*H74)+($I$2*I74)</f>
        <v>27390.824281492667</v>
      </c>
    </row>
    <row r="75" spans="1:13" x14ac:dyDescent="0.25">
      <c r="A75">
        <v>27</v>
      </c>
      <c r="D75">
        <v>27</v>
      </c>
      <c r="E75">
        <v>0</v>
      </c>
      <c r="F75">
        <v>24.75</v>
      </c>
      <c r="G75">
        <v>0</v>
      </c>
      <c r="H75">
        <v>0</v>
      </c>
      <c r="I75">
        <v>0</v>
      </c>
      <c r="J75" s="35">
        <v>16577.779500000001</v>
      </c>
      <c r="K75" s="35">
        <f t="shared" si="2"/>
        <v>-9530.085775884847</v>
      </c>
      <c r="L75">
        <f t="shared" si="3"/>
        <v>0.57487106616931694</v>
      </c>
      <c r="M75" s="35">
        <f>$C$2+($D$2*D75)+($E$2*E75)+($F$2*F75)+($G$2*G75)+($H$2*H75)+($I$2*I75)</f>
        <v>26107.865275884848</v>
      </c>
    </row>
    <row r="76" spans="1:13" x14ac:dyDescent="0.25">
      <c r="A76">
        <v>31</v>
      </c>
      <c r="D76">
        <v>31</v>
      </c>
      <c r="E76">
        <v>1</v>
      </c>
      <c r="F76">
        <v>28.5</v>
      </c>
      <c r="G76">
        <v>5</v>
      </c>
      <c r="H76">
        <v>1</v>
      </c>
      <c r="I76">
        <v>3</v>
      </c>
      <c r="J76" s="35">
        <v>6799.4579999999996</v>
      </c>
      <c r="K76" s="35">
        <f t="shared" si="2"/>
        <v>-1095.1139546373242</v>
      </c>
      <c r="L76">
        <f t="shared" si="3"/>
        <v>0.16105900714988228</v>
      </c>
      <c r="M76" s="35">
        <f>$C$2+($D$2*D76)+($E$2*E76)+($F$2*F76)+($G$2*G76)+($H$2*H76)+($I$2*I76)</f>
        <v>7894.5719546373239</v>
      </c>
    </row>
    <row r="77" spans="1:13" x14ac:dyDescent="0.25">
      <c r="A77">
        <v>53</v>
      </c>
      <c r="D77">
        <v>53</v>
      </c>
      <c r="E77">
        <v>0</v>
      </c>
      <c r="F77">
        <v>28.1</v>
      </c>
      <c r="G77">
        <v>3</v>
      </c>
      <c r="H77">
        <v>1</v>
      </c>
      <c r="I77">
        <v>1</v>
      </c>
      <c r="J77" s="35">
        <v>11741.726000000001</v>
      </c>
      <c r="K77" s="35">
        <f t="shared" si="2"/>
        <v>-109.30429043223376</v>
      </c>
      <c r="L77">
        <f t="shared" si="3"/>
        <v>9.3090479570238447E-3</v>
      </c>
      <c r="M77" s="35">
        <f>$C$2+($D$2*D77)+($E$2*E77)+($F$2*F77)+($G$2*G77)+($H$2*H77)+($I$2*I77)</f>
        <v>11851.030290432234</v>
      </c>
    </row>
    <row r="78" spans="1:13" x14ac:dyDescent="0.25">
      <c r="A78">
        <v>58</v>
      </c>
      <c r="D78">
        <v>58</v>
      </c>
      <c r="E78">
        <v>1</v>
      </c>
      <c r="F78">
        <v>32.01</v>
      </c>
      <c r="G78">
        <v>1</v>
      </c>
      <c r="H78">
        <v>1</v>
      </c>
      <c r="I78">
        <v>0</v>
      </c>
      <c r="J78" s="35">
        <v>11946.625899999999</v>
      </c>
      <c r="K78" s="35">
        <f t="shared" si="2"/>
        <v>-1072.3584229764347</v>
      </c>
      <c r="L78">
        <f t="shared" si="3"/>
        <v>8.9762451084739736E-2</v>
      </c>
      <c r="M78" s="35">
        <f>$C$2+($D$2*D78)+($E$2*E78)+($F$2*F78)+($G$2*G78)+($H$2*H78)+($I$2*I78)</f>
        <v>13018.984322976434</v>
      </c>
    </row>
    <row r="79" spans="1:13" x14ac:dyDescent="0.25">
      <c r="A79">
        <v>44</v>
      </c>
      <c r="D79">
        <v>44</v>
      </c>
      <c r="E79">
        <v>1</v>
      </c>
      <c r="F79">
        <v>27.4</v>
      </c>
      <c r="G79">
        <v>2</v>
      </c>
      <c r="H79">
        <v>1</v>
      </c>
      <c r="I79">
        <v>1</v>
      </c>
      <c r="J79" s="35">
        <v>7726.8540000000003</v>
      </c>
      <c r="K79" s="35">
        <f t="shared" si="2"/>
        <v>-970.91032504325176</v>
      </c>
      <c r="L79">
        <f t="shared" si="3"/>
        <v>0.12565402750501714</v>
      </c>
      <c r="M79" s="35">
        <f>$C$2+($D$2*D79)+($E$2*E79)+($F$2*F79)+($G$2*G79)+($H$2*H79)+($I$2*I79)</f>
        <v>8697.764325043252</v>
      </c>
    </row>
    <row r="80" spans="1:13" x14ac:dyDescent="0.25">
      <c r="A80">
        <v>57</v>
      </c>
      <c r="D80">
        <v>57</v>
      </c>
      <c r="E80">
        <v>1</v>
      </c>
      <c r="F80">
        <v>34.01</v>
      </c>
      <c r="G80">
        <v>0</v>
      </c>
      <c r="H80">
        <v>1</v>
      </c>
      <c r="I80">
        <v>2</v>
      </c>
      <c r="J80" s="35">
        <v>11356.660900000001</v>
      </c>
      <c r="K80" s="35">
        <f t="shared" si="2"/>
        <v>-2353.2733003663925</v>
      </c>
      <c r="L80">
        <f t="shared" si="3"/>
        <v>0.20721524760560495</v>
      </c>
      <c r="M80" s="35">
        <f>$C$2+($D$2*D80)+($E$2*E80)+($F$2*F80)+($G$2*G80)+($H$2*H80)+($I$2*I80)</f>
        <v>13709.934200366393</v>
      </c>
    </row>
    <row r="81" spans="1:13" x14ac:dyDescent="0.25">
      <c r="A81">
        <v>29</v>
      </c>
      <c r="D81">
        <v>29</v>
      </c>
      <c r="E81">
        <v>0</v>
      </c>
      <c r="F81">
        <v>29.59</v>
      </c>
      <c r="G81">
        <v>1</v>
      </c>
      <c r="H81">
        <v>1</v>
      </c>
      <c r="I81">
        <v>0</v>
      </c>
      <c r="J81" s="35">
        <v>3947.4131000000002</v>
      </c>
      <c r="K81" s="35">
        <f t="shared" si="2"/>
        <v>-933.8027993384253</v>
      </c>
      <c r="L81">
        <f t="shared" si="3"/>
        <v>0.2365606982807108</v>
      </c>
      <c r="M81" s="35">
        <f>$C$2+($D$2*D81)+($E$2*E81)+($F$2*F81)+($G$2*G81)+($H$2*H81)+($I$2*I81)</f>
        <v>4881.2158993384255</v>
      </c>
    </row>
    <row r="82" spans="1:13" x14ac:dyDescent="0.25">
      <c r="A82">
        <v>21</v>
      </c>
      <c r="D82">
        <v>21</v>
      </c>
      <c r="E82">
        <v>1</v>
      </c>
      <c r="F82">
        <v>35.53</v>
      </c>
      <c r="G82">
        <v>0</v>
      </c>
      <c r="H82">
        <v>1</v>
      </c>
      <c r="I82">
        <v>0</v>
      </c>
      <c r="J82" s="35">
        <v>1532.4697000000001</v>
      </c>
      <c r="K82" s="35">
        <f t="shared" si="2"/>
        <v>-2714.0012673670112</v>
      </c>
      <c r="L82">
        <f t="shared" si="3"/>
        <v>1.7709983220986432</v>
      </c>
      <c r="M82" s="35">
        <f>$C$2+($D$2*D82)+($E$2*E82)+($F$2*F82)+($G$2*G82)+($H$2*H82)+($I$2*I82)</f>
        <v>4246.4709673670113</v>
      </c>
    </row>
    <row r="83" spans="1:13" x14ac:dyDescent="0.25">
      <c r="A83">
        <v>22</v>
      </c>
      <c r="D83">
        <v>22</v>
      </c>
      <c r="E83">
        <v>0</v>
      </c>
      <c r="F83">
        <v>39.805</v>
      </c>
      <c r="G83">
        <v>0</v>
      </c>
      <c r="H83">
        <v>1</v>
      </c>
      <c r="I83">
        <v>3</v>
      </c>
      <c r="J83" s="35">
        <v>2755.0209500000001</v>
      </c>
      <c r="K83" s="35">
        <f t="shared" si="2"/>
        <v>-4445.0041627358878</v>
      </c>
      <c r="L83">
        <f t="shared" si="3"/>
        <v>1.6134193690018537</v>
      </c>
      <c r="M83" s="35">
        <f>$C$2+($D$2*D83)+($E$2*E83)+($F$2*F83)+($G$2*G83)+($H$2*H83)+($I$2*I83)</f>
        <v>7200.0251127358879</v>
      </c>
    </row>
    <row r="84" spans="1:13" x14ac:dyDescent="0.25">
      <c r="A84">
        <v>41</v>
      </c>
      <c r="D84">
        <v>41</v>
      </c>
      <c r="E84">
        <v>0</v>
      </c>
      <c r="F84">
        <v>32.965000000000003</v>
      </c>
      <c r="G84">
        <v>0</v>
      </c>
      <c r="H84">
        <v>1</v>
      </c>
      <c r="I84">
        <v>2</v>
      </c>
      <c r="J84" s="35">
        <v>6571.0243499999997</v>
      </c>
      <c r="K84" s="35">
        <f t="shared" si="2"/>
        <v>-2806.7556278344146</v>
      </c>
      <c r="L84">
        <f t="shared" si="3"/>
        <v>0.42714126113905126</v>
      </c>
      <c r="M84" s="35">
        <f>$C$2+($D$2*D84)+($E$2*E84)+($F$2*F84)+($G$2*G84)+($H$2*H84)+($I$2*I84)</f>
        <v>9377.7799778344142</v>
      </c>
    </row>
    <row r="85" spans="1:13" x14ac:dyDescent="0.25">
      <c r="A85">
        <v>31</v>
      </c>
      <c r="D85">
        <v>31</v>
      </c>
      <c r="E85">
        <v>1</v>
      </c>
      <c r="F85">
        <v>26.885000000000002</v>
      </c>
      <c r="G85">
        <v>1</v>
      </c>
      <c r="H85">
        <v>1</v>
      </c>
      <c r="I85">
        <v>3</v>
      </c>
      <c r="J85" s="35">
        <v>4441.2131499999996</v>
      </c>
      <c r="K85" s="35">
        <f t="shared" si="2"/>
        <v>-1010.2749889268907</v>
      </c>
      <c r="L85">
        <f t="shared" si="3"/>
        <v>0.22747725785845041</v>
      </c>
      <c r="M85" s="35">
        <f>$C$2+($D$2*D85)+($E$2*E85)+($F$2*F85)+($G$2*G85)+($H$2*H85)+($I$2*I85)</f>
        <v>5451.4881389268903</v>
      </c>
    </row>
    <row r="86" spans="1:13" x14ac:dyDescent="0.25">
      <c r="A86">
        <v>45</v>
      </c>
      <c r="D86">
        <v>45</v>
      </c>
      <c r="E86">
        <v>0</v>
      </c>
      <c r="F86">
        <v>38.284999999999997</v>
      </c>
      <c r="G86">
        <v>0</v>
      </c>
      <c r="H86">
        <v>1</v>
      </c>
      <c r="I86">
        <v>3</v>
      </c>
      <c r="J86" s="35">
        <v>7935.29115</v>
      </c>
      <c r="K86" s="35">
        <f t="shared" si="2"/>
        <v>-4651.3221206784647</v>
      </c>
      <c r="L86">
        <f t="shared" si="3"/>
        <v>0.58615645384082282</v>
      </c>
      <c r="M86" s="35">
        <f>$C$2+($D$2*D86)+($E$2*E86)+($F$2*F86)+($G$2*G86)+($H$2*H86)+($I$2*I86)</f>
        <v>12586.613270678465</v>
      </c>
    </row>
    <row r="87" spans="1:13" x14ac:dyDescent="0.25">
      <c r="A87">
        <v>22</v>
      </c>
      <c r="D87">
        <v>22</v>
      </c>
      <c r="E87">
        <v>1</v>
      </c>
      <c r="F87">
        <v>37.619999999999997</v>
      </c>
      <c r="G87">
        <v>1</v>
      </c>
      <c r="H87">
        <v>0</v>
      </c>
      <c r="I87">
        <v>0</v>
      </c>
      <c r="J87" s="35">
        <v>37165.163800000002</v>
      </c>
      <c r="K87" s="35">
        <f t="shared" si="2"/>
        <v>7614.8367294756717</v>
      </c>
      <c r="L87">
        <f t="shared" si="3"/>
        <v>0.20489178442624464</v>
      </c>
      <c r="M87" s="35">
        <f>$C$2+($D$2*D87)+($E$2*E87)+($F$2*F87)+($G$2*G87)+($H$2*H87)+($I$2*I87)</f>
        <v>29550.32707052433</v>
      </c>
    </row>
    <row r="88" spans="1:13" x14ac:dyDescent="0.25">
      <c r="A88">
        <v>48</v>
      </c>
      <c r="D88">
        <v>48</v>
      </c>
      <c r="E88">
        <v>0</v>
      </c>
      <c r="F88">
        <v>41.23</v>
      </c>
      <c r="G88">
        <v>4</v>
      </c>
      <c r="H88">
        <v>1</v>
      </c>
      <c r="I88">
        <v>2</v>
      </c>
      <c r="J88" s="35">
        <v>11033.661700000001</v>
      </c>
      <c r="K88" s="35">
        <f t="shared" si="2"/>
        <v>-4849.395183454295</v>
      </c>
      <c r="L88">
        <f t="shared" si="3"/>
        <v>0.43950914168904548</v>
      </c>
      <c r="M88" s="35">
        <f>$C$2+($D$2*D88)+($E$2*E88)+($F$2*F88)+($G$2*G88)+($H$2*H88)+($I$2*I88)</f>
        <v>15883.056883454296</v>
      </c>
    </row>
    <row r="89" spans="1:13" x14ac:dyDescent="0.25">
      <c r="A89">
        <v>37</v>
      </c>
      <c r="D89">
        <v>37</v>
      </c>
      <c r="E89">
        <v>0</v>
      </c>
      <c r="F89">
        <v>34.799999999999997</v>
      </c>
      <c r="G89">
        <v>2</v>
      </c>
      <c r="H89">
        <v>0</v>
      </c>
      <c r="I89">
        <v>1</v>
      </c>
      <c r="J89" s="35">
        <v>39836.519</v>
      </c>
      <c r="K89" s="35">
        <f t="shared" si="2"/>
        <v>6421.8757529281938</v>
      </c>
      <c r="L89">
        <f t="shared" si="3"/>
        <v>0.16120574573617222</v>
      </c>
      <c r="M89" s="35">
        <f>$C$2+($D$2*D89)+($E$2*E89)+($F$2*F89)+($G$2*G89)+($H$2*H89)+($I$2*I89)</f>
        <v>33414.643247071806</v>
      </c>
    </row>
    <row r="90" spans="1:13" x14ac:dyDescent="0.25">
      <c r="A90">
        <v>45</v>
      </c>
      <c r="D90">
        <v>45</v>
      </c>
      <c r="E90">
        <v>1</v>
      </c>
      <c r="F90">
        <v>22.895</v>
      </c>
      <c r="G90">
        <v>2</v>
      </c>
      <c r="H90">
        <v>0</v>
      </c>
      <c r="I90">
        <v>2</v>
      </c>
      <c r="J90" s="35">
        <v>21098.554049999999</v>
      </c>
      <c r="K90" s="35">
        <f t="shared" si="2"/>
        <v>-10553.161217886201</v>
      </c>
      <c r="L90">
        <f t="shared" si="3"/>
        <v>0.5001840975868298</v>
      </c>
      <c r="M90" s="35">
        <f>$C$2+($D$2*D90)+($E$2*E90)+($F$2*F90)+($G$2*G90)+($H$2*H90)+($I$2*I90)</f>
        <v>31651.7152678862</v>
      </c>
    </row>
    <row r="91" spans="1:13" x14ac:dyDescent="0.25">
      <c r="A91">
        <v>57</v>
      </c>
      <c r="D91">
        <v>57</v>
      </c>
      <c r="E91">
        <v>0</v>
      </c>
      <c r="F91">
        <v>31.16</v>
      </c>
      <c r="G91">
        <v>0</v>
      </c>
      <c r="H91">
        <v>0</v>
      </c>
      <c r="I91">
        <v>2</v>
      </c>
      <c r="J91" s="35">
        <v>43578.939400000003</v>
      </c>
      <c r="K91" s="35">
        <f t="shared" si="2"/>
        <v>6846.648604060887</v>
      </c>
      <c r="L91">
        <f t="shared" si="3"/>
        <v>0.1571091150525083</v>
      </c>
      <c r="M91" s="35">
        <f>$C$2+($D$2*D91)+($E$2*E91)+($F$2*F91)+($G$2*G91)+($H$2*H91)+($I$2*I91)</f>
        <v>36732.290795939116</v>
      </c>
    </row>
    <row r="92" spans="1:13" x14ac:dyDescent="0.25">
      <c r="A92">
        <v>56</v>
      </c>
      <c r="D92">
        <v>56</v>
      </c>
      <c r="E92">
        <v>0</v>
      </c>
      <c r="F92">
        <v>27.2</v>
      </c>
      <c r="G92">
        <v>0</v>
      </c>
      <c r="H92">
        <v>1</v>
      </c>
      <c r="I92">
        <v>1</v>
      </c>
      <c r="J92" s="35">
        <v>11073.175999999999</v>
      </c>
      <c r="K92" s="35">
        <f t="shared" si="2"/>
        <v>178.30336581104712</v>
      </c>
      <c r="L92">
        <f t="shared" si="3"/>
        <v>1.6102278678768144E-2</v>
      </c>
      <c r="M92" s="35">
        <f>$C$2+($D$2*D92)+($E$2*E92)+($F$2*F92)+($G$2*G92)+($H$2*H92)+($I$2*I92)</f>
        <v>10894.872634188952</v>
      </c>
    </row>
    <row r="93" spans="1:13" x14ac:dyDescent="0.25">
      <c r="A93">
        <v>46</v>
      </c>
      <c r="D93">
        <v>46</v>
      </c>
      <c r="E93">
        <v>0</v>
      </c>
      <c r="F93">
        <v>27.74</v>
      </c>
      <c r="G93">
        <v>0</v>
      </c>
      <c r="H93">
        <v>1</v>
      </c>
      <c r="I93">
        <v>2</v>
      </c>
      <c r="J93" s="35">
        <v>8026.6665999999996</v>
      </c>
      <c r="K93" s="35">
        <f t="shared" si="2"/>
        <v>-854.85523877813739</v>
      </c>
      <c r="L93">
        <f t="shared" si="3"/>
        <v>0.10650189940343821</v>
      </c>
      <c r="M93" s="35">
        <f>$C$2+($D$2*D93)+($E$2*E93)+($F$2*F93)+($G$2*G93)+($H$2*H93)+($I$2*I93)</f>
        <v>8881.521838778137</v>
      </c>
    </row>
    <row r="94" spans="1:13" x14ac:dyDescent="0.25">
      <c r="A94">
        <v>55</v>
      </c>
      <c r="D94">
        <v>55</v>
      </c>
      <c r="E94">
        <v>0</v>
      </c>
      <c r="F94">
        <v>26.98</v>
      </c>
      <c r="G94">
        <v>0</v>
      </c>
      <c r="H94">
        <v>1</v>
      </c>
      <c r="I94">
        <v>2</v>
      </c>
      <c r="J94" s="35">
        <v>11082.5772</v>
      </c>
      <c r="K94" s="35">
        <f t="shared" si="2"/>
        <v>149.5386639209155</v>
      </c>
      <c r="L94">
        <f t="shared" si="3"/>
        <v>1.3493130814456722E-2</v>
      </c>
      <c r="M94" s="35">
        <f>$C$2+($D$2*D94)+($E$2*E94)+($F$2*F94)+($G$2*G94)+($H$2*H94)+($I$2*I94)</f>
        <v>10933.038536079084</v>
      </c>
    </row>
    <row r="95" spans="1:13" x14ac:dyDescent="0.25">
      <c r="A95">
        <v>21</v>
      </c>
      <c r="D95">
        <v>21</v>
      </c>
      <c r="E95">
        <v>0</v>
      </c>
      <c r="F95">
        <v>39.49</v>
      </c>
      <c r="G95">
        <v>0</v>
      </c>
      <c r="H95">
        <v>1</v>
      </c>
      <c r="I95">
        <v>0</v>
      </c>
      <c r="J95" s="35">
        <v>2026.9740999999999</v>
      </c>
      <c r="K95" s="35">
        <f t="shared" si="2"/>
        <v>-3699.5912992949375</v>
      </c>
      <c r="L95">
        <f t="shared" si="3"/>
        <v>1.8251793643021574</v>
      </c>
      <c r="M95" s="35">
        <f>$C$2+($D$2*D95)+($E$2*E95)+($F$2*F95)+($G$2*G95)+($H$2*H95)+($I$2*I95)</f>
        <v>5726.5653992949374</v>
      </c>
    </row>
    <row r="96" spans="1:13" x14ac:dyDescent="0.25">
      <c r="A96">
        <v>53</v>
      </c>
      <c r="D96">
        <v>53</v>
      </c>
      <c r="E96">
        <v>0</v>
      </c>
      <c r="F96">
        <v>24.795000000000002</v>
      </c>
      <c r="G96">
        <v>1</v>
      </c>
      <c r="H96">
        <v>1</v>
      </c>
      <c r="I96">
        <v>2</v>
      </c>
      <c r="J96" s="35">
        <v>10942.13205</v>
      </c>
      <c r="K96" s="35">
        <f t="shared" si="2"/>
        <v>793.56085788080054</v>
      </c>
      <c r="L96">
        <f t="shared" si="3"/>
        <v>7.2523421784221706E-2</v>
      </c>
      <c r="M96" s="35">
        <f>$C$2+($D$2*D96)+($E$2*E96)+($F$2*F96)+($G$2*G96)+($H$2*H96)+($I$2*I96)</f>
        <v>10148.5711921192</v>
      </c>
    </row>
    <row r="97" spans="1:13" x14ac:dyDescent="0.25">
      <c r="A97">
        <v>59</v>
      </c>
      <c r="D97">
        <v>59</v>
      </c>
      <c r="E97">
        <v>1</v>
      </c>
      <c r="F97">
        <v>29.83</v>
      </c>
      <c r="G97">
        <v>3</v>
      </c>
      <c r="H97">
        <v>0</v>
      </c>
      <c r="I97">
        <v>3</v>
      </c>
      <c r="J97" s="35">
        <v>30184.936699999998</v>
      </c>
      <c r="K97" s="35">
        <f t="shared" si="2"/>
        <v>-8266.0853323494302</v>
      </c>
      <c r="L97">
        <f t="shared" si="3"/>
        <v>0.27384802607021635</v>
      </c>
      <c r="M97" s="35">
        <f>$C$2+($D$2*D97)+($E$2*E97)+($F$2*F97)+($G$2*G97)+($H$2*H97)+($I$2*I97)</f>
        <v>38451.022032349429</v>
      </c>
    </row>
    <row r="98" spans="1:13" x14ac:dyDescent="0.25">
      <c r="A98">
        <v>35</v>
      </c>
      <c r="D98">
        <v>35</v>
      </c>
      <c r="E98">
        <v>1</v>
      </c>
      <c r="F98">
        <v>34.770000000000003</v>
      </c>
      <c r="G98">
        <v>2</v>
      </c>
      <c r="H98">
        <v>1</v>
      </c>
      <c r="I98">
        <v>2</v>
      </c>
      <c r="J98" s="35">
        <v>5729.0052999999998</v>
      </c>
      <c r="K98" s="35">
        <f t="shared" si="2"/>
        <v>-3538.6497322280838</v>
      </c>
      <c r="L98">
        <f t="shared" si="3"/>
        <v>0.61767262324370409</v>
      </c>
      <c r="M98" s="35">
        <f>$C$2+($D$2*D98)+($E$2*E98)+($F$2*F98)+($G$2*G98)+($H$2*H98)+($I$2*I98)</f>
        <v>9267.6550322280837</v>
      </c>
    </row>
    <row r="99" spans="1:13" x14ac:dyDescent="0.25">
      <c r="A99">
        <v>64</v>
      </c>
      <c r="D99">
        <v>64</v>
      </c>
      <c r="E99">
        <v>0</v>
      </c>
      <c r="F99">
        <v>31.3</v>
      </c>
      <c r="G99">
        <v>2</v>
      </c>
      <c r="H99">
        <v>0</v>
      </c>
      <c r="I99">
        <v>1</v>
      </c>
      <c r="J99" s="35">
        <v>47291.055</v>
      </c>
      <c r="K99" s="35">
        <f t="shared" si="2"/>
        <v>8137.4351999582359</v>
      </c>
      <c r="L99">
        <f t="shared" si="3"/>
        <v>0.17207133991741644</v>
      </c>
      <c r="M99" s="35">
        <f>$C$2+($D$2*D99)+($E$2*E99)+($F$2*F99)+($G$2*G99)+($H$2*H99)+($I$2*I99)</f>
        <v>39153.619800041764</v>
      </c>
    </row>
    <row r="100" spans="1:13" x14ac:dyDescent="0.25">
      <c r="A100">
        <v>28</v>
      </c>
      <c r="D100">
        <v>28</v>
      </c>
      <c r="E100">
        <v>0</v>
      </c>
      <c r="F100">
        <v>37.619999999999997</v>
      </c>
      <c r="G100">
        <v>1</v>
      </c>
      <c r="H100">
        <v>1</v>
      </c>
      <c r="I100">
        <v>0</v>
      </c>
      <c r="J100" s="35">
        <v>3766.8838000000001</v>
      </c>
      <c r="K100" s="35">
        <f t="shared" si="2"/>
        <v>-3592.9125545645579</v>
      </c>
      <c r="L100">
        <f t="shared" si="3"/>
        <v>0.9538156060360975</v>
      </c>
      <c r="M100" s="35">
        <f>$C$2+($D$2*D100)+($E$2*E100)+($F$2*F100)+($G$2*G100)+($H$2*H100)+($I$2*I100)</f>
        <v>7359.796354564558</v>
      </c>
    </row>
    <row r="101" spans="1:13" x14ac:dyDescent="0.25">
      <c r="A101">
        <v>54</v>
      </c>
      <c r="D101">
        <v>54</v>
      </c>
      <c r="E101">
        <v>0</v>
      </c>
      <c r="F101">
        <v>30.8</v>
      </c>
      <c r="G101">
        <v>3</v>
      </c>
      <c r="H101">
        <v>1</v>
      </c>
      <c r="I101">
        <v>1</v>
      </c>
      <c r="J101" s="35">
        <v>12105.32</v>
      </c>
      <c r="K101" s="35">
        <f t="shared" si="2"/>
        <v>-922.1331735255917</v>
      </c>
      <c r="L101">
        <f t="shared" si="3"/>
        <v>7.6175860987201638E-2</v>
      </c>
      <c r="M101" s="35">
        <f>$C$2+($D$2*D101)+($E$2*E101)+($F$2*F101)+($G$2*G101)+($H$2*H101)+($I$2*I101)</f>
        <v>13027.453173525591</v>
      </c>
    </row>
    <row r="102" spans="1:13" x14ac:dyDescent="0.25">
      <c r="A102">
        <v>55</v>
      </c>
      <c r="D102">
        <v>55</v>
      </c>
      <c r="E102">
        <v>1</v>
      </c>
      <c r="F102">
        <v>38.28</v>
      </c>
      <c r="G102">
        <v>0</v>
      </c>
      <c r="H102">
        <v>1</v>
      </c>
      <c r="I102">
        <v>0</v>
      </c>
      <c r="J102" s="35">
        <v>10226.2842</v>
      </c>
      <c r="K102" s="35">
        <f t="shared" si="2"/>
        <v>-3685.1027909241657</v>
      </c>
      <c r="L102">
        <f t="shared" si="3"/>
        <v>0.36035599234804816</v>
      </c>
      <c r="M102" s="35">
        <f>$C$2+($D$2*D102)+($E$2*E102)+($F$2*F102)+($G$2*G102)+($H$2*H102)+($I$2*I102)</f>
        <v>13911.386990924166</v>
      </c>
    </row>
    <row r="103" spans="1:13" x14ac:dyDescent="0.25">
      <c r="A103">
        <v>56</v>
      </c>
      <c r="D103">
        <v>56</v>
      </c>
      <c r="E103">
        <v>1</v>
      </c>
      <c r="F103">
        <v>19.95</v>
      </c>
      <c r="G103">
        <v>0</v>
      </c>
      <c r="H103">
        <v>0</v>
      </c>
      <c r="I103">
        <v>3</v>
      </c>
      <c r="J103" s="35">
        <v>22412.648499999999</v>
      </c>
      <c r="K103" s="35">
        <f t="shared" si="2"/>
        <v>-10483.056406312699</v>
      </c>
      <c r="L103">
        <f t="shared" si="3"/>
        <v>0.46772947901773854</v>
      </c>
      <c r="M103" s="35">
        <f>$C$2+($D$2*D103)+($E$2*E103)+($F$2*F103)+($G$2*G103)+($H$2*H103)+($I$2*I103)</f>
        <v>32895.704906312698</v>
      </c>
    </row>
    <row r="104" spans="1:13" x14ac:dyDescent="0.25">
      <c r="A104">
        <v>38</v>
      </c>
      <c r="D104">
        <v>38</v>
      </c>
      <c r="E104">
        <v>1</v>
      </c>
      <c r="F104">
        <v>19.3</v>
      </c>
      <c r="G104">
        <v>0</v>
      </c>
      <c r="H104">
        <v>0</v>
      </c>
      <c r="I104">
        <v>1</v>
      </c>
      <c r="J104" s="35">
        <v>15820.699000000001</v>
      </c>
      <c r="K104" s="35">
        <f t="shared" si="2"/>
        <v>-11493.163936516543</v>
      </c>
      <c r="L104">
        <f t="shared" si="3"/>
        <v>0.72646372556083283</v>
      </c>
      <c r="M104" s="35">
        <f>$C$2+($D$2*D104)+($E$2*E104)+($F$2*F104)+($G$2*G104)+($H$2*H104)+($I$2*I104)</f>
        <v>27313.862936516543</v>
      </c>
    </row>
    <row r="105" spans="1:13" x14ac:dyDescent="0.25">
      <c r="A105">
        <v>41</v>
      </c>
      <c r="D105">
        <v>41</v>
      </c>
      <c r="E105">
        <v>0</v>
      </c>
      <c r="F105">
        <v>31.6</v>
      </c>
      <c r="G105">
        <v>0</v>
      </c>
      <c r="H105">
        <v>1</v>
      </c>
      <c r="I105">
        <v>1</v>
      </c>
      <c r="J105" s="35">
        <v>6186.1270000000004</v>
      </c>
      <c r="K105" s="35">
        <f t="shared" si="2"/>
        <v>-2356.8711567117025</v>
      </c>
      <c r="L105">
        <f t="shared" si="3"/>
        <v>0.38099301173605105</v>
      </c>
      <c r="M105" s="35">
        <f>$C$2+($D$2*D105)+($E$2*E105)+($F$2*F105)+($G$2*G105)+($H$2*H105)+($I$2*I105)</f>
        <v>8542.9981567117029</v>
      </c>
    </row>
    <row r="106" spans="1:13" x14ac:dyDescent="0.25">
      <c r="A106">
        <v>30</v>
      </c>
      <c r="D106">
        <v>30</v>
      </c>
      <c r="E106">
        <v>1</v>
      </c>
      <c r="F106">
        <v>25.46</v>
      </c>
      <c r="G106">
        <v>0</v>
      </c>
      <c r="H106">
        <v>1</v>
      </c>
      <c r="I106">
        <v>3</v>
      </c>
      <c r="J106" s="35">
        <v>3645.0893999999998</v>
      </c>
      <c r="K106" s="35">
        <f t="shared" si="2"/>
        <v>-591.0443104990145</v>
      </c>
      <c r="L106">
        <f t="shared" si="3"/>
        <v>0.16214809724530063</v>
      </c>
      <c r="M106" s="35">
        <f>$C$2+($D$2*D106)+($E$2*E106)+($F$2*F106)+($G$2*G106)+($H$2*H106)+($I$2*I106)</f>
        <v>4236.1337104990143</v>
      </c>
    </row>
    <row r="107" spans="1:13" x14ac:dyDescent="0.25">
      <c r="A107">
        <v>18</v>
      </c>
      <c r="D107">
        <v>18</v>
      </c>
      <c r="E107">
        <v>0</v>
      </c>
      <c r="F107">
        <v>30.114999999999998</v>
      </c>
      <c r="G107">
        <v>0</v>
      </c>
      <c r="H107">
        <v>1</v>
      </c>
      <c r="I107">
        <v>3</v>
      </c>
      <c r="J107" s="35">
        <v>21344.846699999998</v>
      </c>
      <c r="K107" s="35">
        <f t="shared" si="2"/>
        <v>18472.409326018285</v>
      </c>
      <c r="L107">
        <f t="shared" si="3"/>
        <v>0.86542712560302848</v>
      </c>
      <c r="M107" s="35">
        <f>$C$2+($D$2*D107)+($E$2*E107)+($F$2*F107)+($G$2*G107)+($H$2*H107)+($I$2*I107)</f>
        <v>2872.4373739817147</v>
      </c>
    </row>
    <row r="108" spans="1:13" x14ac:dyDescent="0.25">
      <c r="A108">
        <v>61</v>
      </c>
      <c r="D108">
        <v>61</v>
      </c>
      <c r="E108">
        <v>0</v>
      </c>
      <c r="F108">
        <v>29.92</v>
      </c>
      <c r="G108">
        <v>3</v>
      </c>
      <c r="H108">
        <v>0</v>
      </c>
      <c r="I108">
        <v>0</v>
      </c>
      <c r="J108" s="35">
        <v>30942.191800000001</v>
      </c>
      <c r="K108" s="35">
        <f t="shared" si="2"/>
        <v>-7074.6437671142703</v>
      </c>
      <c r="L108">
        <f t="shared" si="3"/>
        <v>0.22864067978255731</v>
      </c>
      <c r="M108" s="35">
        <f>$C$2+($D$2*D108)+($E$2*E108)+($F$2*F108)+($G$2*G108)+($H$2*H108)+($I$2*I108)</f>
        <v>38016.835567114271</v>
      </c>
    </row>
    <row r="109" spans="1:13" x14ac:dyDescent="0.25">
      <c r="A109">
        <v>34</v>
      </c>
      <c r="D109">
        <v>34</v>
      </c>
      <c r="E109">
        <v>0</v>
      </c>
      <c r="F109">
        <v>27.5</v>
      </c>
      <c r="G109">
        <v>1</v>
      </c>
      <c r="H109">
        <v>1</v>
      </c>
      <c r="I109">
        <v>1</v>
      </c>
      <c r="J109" s="35">
        <v>5003.8530000000001</v>
      </c>
      <c r="K109" s="35">
        <f t="shared" si="2"/>
        <v>-818.80884690583662</v>
      </c>
      <c r="L109">
        <f t="shared" si="3"/>
        <v>0.16363567173253024</v>
      </c>
      <c r="M109" s="35">
        <f>$C$2+($D$2*D109)+($E$2*E109)+($F$2*F109)+($G$2*G109)+($H$2*H109)+($I$2*I109)</f>
        <v>5822.6618469058367</v>
      </c>
    </row>
    <row r="110" spans="1:13" x14ac:dyDescent="0.25">
      <c r="A110">
        <v>20</v>
      </c>
      <c r="D110">
        <v>20</v>
      </c>
      <c r="E110">
        <v>1</v>
      </c>
      <c r="F110">
        <v>28.024999999999999</v>
      </c>
      <c r="G110">
        <v>1</v>
      </c>
      <c r="H110">
        <v>0</v>
      </c>
      <c r="I110">
        <v>2</v>
      </c>
      <c r="J110" s="35">
        <v>17560.37975</v>
      </c>
      <c r="K110" s="35">
        <f t="shared" si="2"/>
        <v>-8947.7744120664938</v>
      </c>
      <c r="L110">
        <f t="shared" si="3"/>
        <v>0.50954333217460712</v>
      </c>
      <c r="M110" s="35">
        <f>$C$2+($D$2*D110)+($E$2*E110)+($F$2*F110)+($G$2*G110)+($H$2*H110)+($I$2*I110)</f>
        <v>26508.154162066494</v>
      </c>
    </row>
    <row r="111" spans="1:13" x14ac:dyDescent="0.25">
      <c r="A111">
        <v>19</v>
      </c>
      <c r="D111">
        <v>19</v>
      </c>
      <c r="E111">
        <v>0</v>
      </c>
      <c r="F111">
        <v>28.4</v>
      </c>
      <c r="G111">
        <v>1</v>
      </c>
      <c r="H111">
        <v>1</v>
      </c>
      <c r="I111">
        <v>1</v>
      </c>
      <c r="J111" s="35">
        <v>2331.5189999999998</v>
      </c>
      <c r="K111" s="35">
        <f t="shared" si="2"/>
        <v>52.950799641137564</v>
      </c>
      <c r="L111">
        <f t="shared" si="3"/>
        <v>2.2710859161404032E-2</v>
      </c>
      <c r="M111" s="35">
        <f>$C$2+($D$2*D111)+($E$2*E111)+($F$2*F111)+($G$2*G111)+($H$2*H111)+($I$2*I111)</f>
        <v>2278.5682003588622</v>
      </c>
    </row>
    <row r="112" spans="1:13" x14ac:dyDescent="0.25">
      <c r="A112">
        <v>26</v>
      </c>
      <c r="D112">
        <v>26</v>
      </c>
      <c r="E112">
        <v>1</v>
      </c>
      <c r="F112">
        <v>30.875</v>
      </c>
      <c r="G112">
        <v>2</v>
      </c>
      <c r="H112">
        <v>1</v>
      </c>
      <c r="I112">
        <v>2</v>
      </c>
      <c r="J112" s="35">
        <v>3877.3042500000001</v>
      </c>
      <c r="K112" s="35">
        <f t="shared" si="2"/>
        <v>-1753.1825900643962</v>
      </c>
      <c r="L112">
        <f t="shared" si="3"/>
        <v>0.45216533885995563</v>
      </c>
      <c r="M112" s="35">
        <f>$C$2+($D$2*D112)+($E$2*E112)+($F$2*F112)+($G$2*G112)+($H$2*H112)+($I$2*I112)</f>
        <v>5630.4868400643963</v>
      </c>
    </row>
    <row r="113" spans="1:13" x14ac:dyDescent="0.25">
      <c r="A113">
        <v>29</v>
      </c>
      <c r="D113">
        <v>29</v>
      </c>
      <c r="E113">
        <v>1</v>
      </c>
      <c r="F113">
        <v>27.94</v>
      </c>
      <c r="G113">
        <v>0</v>
      </c>
      <c r="H113">
        <v>1</v>
      </c>
      <c r="I113">
        <v>0</v>
      </c>
      <c r="J113" s="35">
        <v>2867.1196</v>
      </c>
      <c r="K113" s="35">
        <f t="shared" si="2"/>
        <v>-847.62656207231521</v>
      </c>
      <c r="L113">
        <f t="shared" si="3"/>
        <v>0.29563697380197018</v>
      </c>
      <c r="M113" s="35">
        <f>$C$2+($D$2*D113)+($E$2*E113)+($F$2*F113)+($G$2*G113)+($H$2*H113)+($I$2*I113)</f>
        <v>3714.7461620723152</v>
      </c>
    </row>
    <row r="114" spans="1:13" x14ac:dyDescent="0.25">
      <c r="A114">
        <v>63</v>
      </c>
      <c r="D114">
        <v>63</v>
      </c>
      <c r="E114">
        <v>1</v>
      </c>
      <c r="F114">
        <v>35.090000000000003</v>
      </c>
      <c r="G114">
        <v>0</v>
      </c>
      <c r="H114">
        <v>0</v>
      </c>
      <c r="I114">
        <v>0</v>
      </c>
      <c r="J114" s="35">
        <v>47055.532099999997</v>
      </c>
      <c r="K114" s="35">
        <f t="shared" si="2"/>
        <v>8315.100069219523</v>
      </c>
      <c r="L114">
        <f t="shared" si="3"/>
        <v>0.17670823595297361</v>
      </c>
      <c r="M114" s="35">
        <f>$C$2+($D$2*D114)+($E$2*E114)+($F$2*F114)+($G$2*G114)+($H$2*H114)+($I$2*I114)</f>
        <v>38740.432030780474</v>
      </c>
    </row>
    <row r="115" spans="1:13" x14ac:dyDescent="0.25">
      <c r="A115">
        <v>54</v>
      </c>
      <c r="D115">
        <v>54</v>
      </c>
      <c r="E115">
        <v>1</v>
      </c>
      <c r="F115">
        <v>33.630000000000003</v>
      </c>
      <c r="G115">
        <v>1</v>
      </c>
      <c r="H115">
        <v>1</v>
      </c>
      <c r="I115">
        <v>2</v>
      </c>
      <c r="J115" s="35">
        <v>10825.253699999999</v>
      </c>
      <c r="K115" s="35">
        <f t="shared" si="2"/>
        <v>-2458.3466609300485</v>
      </c>
      <c r="L115">
        <f t="shared" si="3"/>
        <v>0.22709367642164807</v>
      </c>
      <c r="M115" s="35">
        <f>$C$2+($D$2*D115)+($E$2*E115)+($F$2*F115)+($G$2*G115)+($H$2*H115)+($I$2*I115)</f>
        <v>13283.600360930048</v>
      </c>
    </row>
    <row r="116" spans="1:13" x14ac:dyDescent="0.25">
      <c r="A116">
        <v>55</v>
      </c>
      <c r="D116">
        <v>55</v>
      </c>
      <c r="E116">
        <v>0</v>
      </c>
      <c r="F116">
        <v>29.7</v>
      </c>
      <c r="G116">
        <v>2</v>
      </c>
      <c r="H116">
        <v>1</v>
      </c>
      <c r="I116">
        <v>1</v>
      </c>
      <c r="J116" s="35">
        <v>11881.358</v>
      </c>
      <c r="K116" s="35">
        <f t="shared" si="2"/>
        <v>-554.86871613332551</v>
      </c>
      <c r="L116">
        <f t="shared" si="3"/>
        <v>4.6700782531199338E-2</v>
      </c>
      <c r="M116" s="35">
        <f>$C$2+($D$2*D116)+($E$2*E116)+($F$2*F116)+($G$2*G116)+($H$2*H116)+($I$2*I116)</f>
        <v>12436.226716133326</v>
      </c>
    </row>
    <row r="117" spans="1:13" x14ac:dyDescent="0.25">
      <c r="A117">
        <v>37</v>
      </c>
      <c r="D117">
        <v>37</v>
      </c>
      <c r="E117">
        <v>1</v>
      </c>
      <c r="F117">
        <v>30.8</v>
      </c>
      <c r="G117">
        <v>0</v>
      </c>
      <c r="H117">
        <v>1</v>
      </c>
      <c r="I117">
        <v>1</v>
      </c>
      <c r="J117" s="35">
        <v>4646.759</v>
      </c>
      <c r="K117" s="35">
        <f t="shared" si="2"/>
        <v>-2465.7045067570516</v>
      </c>
      <c r="L117">
        <f t="shared" si="3"/>
        <v>0.53062887633231071</v>
      </c>
      <c r="M117" s="35">
        <f>$C$2+($D$2*D117)+($E$2*E117)+($F$2*F117)+($G$2*G117)+($H$2*H117)+($I$2*I117)</f>
        <v>7112.4635067570516</v>
      </c>
    </row>
    <row r="118" spans="1:13" x14ac:dyDescent="0.25">
      <c r="A118">
        <v>21</v>
      </c>
      <c r="D118">
        <v>21</v>
      </c>
      <c r="E118">
        <v>0</v>
      </c>
      <c r="F118">
        <v>35.72</v>
      </c>
      <c r="G118">
        <v>0</v>
      </c>
      <c r="H118">
        <v>1</v>
      </c>
      <c r="I118">
        <v>2</v>
      </c>
      <c r="J118" s="35">
        <v>2404.7338</v>
      </c>
      <c r="K118" s="35">
        <f t="shared" si="2"/>
        <v>-2777.2739275537106</v>
      </c>
      <c r="L118">
        <f t="shared" si="3"/>
        <v>1.1549194873685023</v>
      </c>
      <c r="M118" s="35">
        <f>$C$2+($D$2*D118)+($E$2*E118)+($F$2*F118)+($G$2*G118)+($H$2*H118)+($I$2*I118)</f>
        <v>5182.0077275537105</v>
      </c>
    </row>
    <row r="119" spans="1:13" x14ac:dyDescent="0.25">
      <c r="A119">
        <v>52</v>
      </c>
      <c r="D119">
        <v>52</v>
      </c>
      <c r="E119">
        <v>1</v>
      </c>
      <c r="F119">
        <v>32.204999999999998</v>
      </c>
      <c r="G119">
        <v>3</v>
      </c>
      <c r="H119">
        <v>1</v>
      </c>
      <c r="I119">
        <v>3</v>
      </c>
      <c r="J119" s="35">
        <v>11488.31695</v>
      </c>
      <c r="K119" s="35">
        <f t="shared" si="2"/>
        <v>-2112.7542457921681</v>
      </c>
      <c r="L119">
        <f t="shared" si="3"/>
        <v>0.18390459237740373</v>
      </c>
      <c r="M119" s="35">
        <f>$C$2+($D$2*D119)+($E$2*E119)+($F$2*F119)+($G$2*G119)+($H$2*H119)+($I$2*I119)</f>
        <v>13601.071195792169</v>
      </c>
    </row>
    <row r="120" spans="1:13" x14ac:dyDescent="0.25">
      <c r="A120">
        <v>60</v>
      </c>
      <c r="D120">
        <v>60</v>
      </c>
      <c r="E120">
        <v>1</v>
      </c>
      <c r="F120">
        <v>28.594999999999999</v>
      </c>
      <c r="G120">
        <v>0</v>
      </c>
      <c r="H120">
        <v>1</v>
      </c>
      <c r="I120">
        <v>3</v>
      </c>
      <c r="J120" s="35">
        <v>30259.995559999999</v>
      </c>
      <c r="K120" s="35">
        <f t="shared" si="2"/>
        <v>17254.645528018707</v>
      </c>
      <c r="L120">
        <f t="shared" si="3"/>
        <v>0.57021308855799147</v>
      </c>
      <c r="M120" s="35">
        <f>$C$2+($D$2*D120)+($E$2*E120)+($F$2*F120)+($G$2*G120)+($H$2*H120)+($I$2*I120)</f>
        <v>13005.35003198129</v>
      </c>
    </row>
    <row r="121" spans="1:13" x14ac:dyDescent="0.25">
      <c r="A121">
        <v>58</v>
      </c>
      <c r="D121">
        <v>58</v>
      </c>
      <c r="E121">
        <v>1</v>
      </c>
      <c r="F121">
        <v>49.06</v>
      </c>
      <c r="G121">
        <v>0</v>
      </c>
      <c r="H121">
        <v>1</v>
      </c>
      <c r="I121">
        <v>0</v>
      </c>
      <c r="J121" s="35">
        <v>11381.3254</v>
      </c>
      <c r="K121" s="35">
        <f t="shared" si="2"/>
        <v>-6972.2294896633521</v>
      </c>
      <c r="L121">
        <f t="shared" si="3"/>
        <v>0.61260259632532366</v>
      </c>
      <c r="M121" s="35">
        <f>$C$2+($D$2*D121)+($E$2*E121)+($F$2*F121)+($G$2*G121)+($H$2*H121)+($I$2*I121)</f>
        <v>18353.554889663352</v>
      </c>
    </row>
    <row r="122" spans="1:13" x14ac:dyDescent="0.25">
      <c r="A122">
        <v>29</v>
      </c>
      <c r="D122">
        <v>29</v>
      </c>
      <c r="E122">
        <v>0</v>
      </c>
      <c r="F122">
        <v>27.94</v>
      </c>
      <c r="G122">
        <v>1</v>
      </c>
      <c r="H122">
        <v>0</v>
      </c>
      <c r="I122">
        <v>0</v>
      </c>
      <c r="J122" s="35">
        <v>19107.779600000002</v>
      </c>
      <c r="K122" s="35">
        <f t="shared" si="2"/>
        <v>-9073.3701522403171</v>
      </c>
      <c r="L122">
        <f t="shared" si="3"/>
        <v>0.47485214620333577</v>
      </c>
      <c r="M122" s="35">
        <f>$C$2+($D$2*D122)+($E$2*E122)+($F$2*F122)+($G$2*G122)+($H$2*H122)+($I$2*I122)</f>
        <v>28181.149752240319</v>
      </c>
    </row>
    <row r="123" spans="1:13" x14ac:dyDescent="0.25">
      <c r="A123">
        <v>49</v>
      </c>
      <c r="D123">
        <v>49</v>
      </c>
      <c r="E123">
        <v>0</v>
      </c>
      <c r="F123">
        <v>27.17</v>
      </c>
      <c r="G123">
        <v>0</v>
      </c>
      <c r="H123">
        <v>1</v>
      </c>
      <c r="I123">
        <v>0</v>
      </c>
      <c r="J123" s="35">
        <v>8601.3292999999994</v>
      </c>
      <c r="K123" s="35">
        <f t="shared" si="2"/>
        <v>-116.53129887731302</v>
      </c>
      <c r="L123">
        <f t="shared" si="3"/>
        <v>1.3548056912239486E-2</v>
      </c>
      <c r="M123" s="35">
        <f>$C$2+($D$2*D123)+($E$2*E123)+($F$2*F123)+($G$2*G123)+($H$2*H123)+($I$2*I123)</f>
        <v>8717.8605988773124</v>
      </c>
    </row>
    <row r="124" spans="1:13" x14ac:dyDescent="0.25">
      <c r="A124">
        <v>37</v>
      </c>
      <c r="D124">
        <v>37</v>
      </c>
      <c r="E124">
        <v>0</v>
      </c>
      <c r="F124">
        <v>23.37</v>
      </c>
      <c r="G124">
        <v>2</v>
      </c>
      <c r="H124">
        <v>1</v>
      </c>
      <c r="I124">
        <v>2</v>
      </c>
      <c r="J124" s="35">
        <v>6686.4313000000002</v>
      </c>
      <c r="K124" s="35">
        <f t="shared" si="2"/>
        <v>657.39891248230651</v>
      </c>
      <c r="L124">
        <f t="shared" si="3"/>
        <v>9.8318352942967729E-2</v>
      </c>
      <c r="M124" s="35">
        <f>$C$2+($D$2*D124)+($E$2*E124)+($F$2*F124)+($G$2*G124)+($H$2*H124)+($I$2*I124)</f>
        <v>6029.0323875176937</v>
      </c>
    </row>
    <row r="125" spans="1:13" x14ac:dyDescent="0.25">
      <c r="A125">
        <v>44</v>
      </c>
      <c r="D125">
        <v>44</v>
      </c>
      <c r="E125">
        <v>1</v>
      </c>
      <c r="F125">
        <v>37.1</v>
      </c>
      <c r="G125">
        <v>2</v>
      </c>
      <c r="H125">
        <v>1</v>
      </c>
      <c r="I125">
        <v>1</v>
      </c>
      <c r="J125" s="35">
        <v>7740.3370000000004</v>
      </c>
      <c r="K125" s="35">
        <f t="shared" si="2"/>
        <v>-4261.5775936079399</v>
      </c>
      <c r="L125">
        <f t="shared" si="3"/>
        <v>0.55056744862761653</v>
      </c>
      <c r="M125" s="35">
        <f>$C$2+($D$2*D125)+($E$2*E125)+($F$2*F125)+($G$2*G125)+($H$2*H125)+($I$2*I125)</f>
        <v>12001.91459360794</v>
      </c>
    </row>
    <row r="126" spans="1:13" x14ac:dyDescent="0.25">
      <c r="A126">
        <v>18</v>
      </c>
      <c r="D126">
        <v>18</v>
      </c>
      <c r="E126">
        <v>1</v>
      </c>
      <c r="F126">
        <v>23.75</v>
      </c>
      <c r="G126">
        <v>0</v>
      </c>
      <c r="H126">
        <v>1</v>
      </c>
      <c r="I126">
        <v>3</v>
      </c>
      <c r="J126" s="35">
        <v>1705.6244999999999</v>
      </c>
      <c r="K126" s="35">
        <f t="shared" si="2"/>
        <v>1132.5064441212669</v>
      </c>
      <c r="L126">
        <f t="shared" si="3"/>
        <v>0.66398345246639401</v>
      </c>
      <c r="M126" s="35">
        <f>$C$2+($D$2*D126)+($E$2*E126)+($F$2*F126)+($G$2*G126)+($H$2*H126)+($I$2*I126)</f>
        <v>573.118055878733</v>
      </c>
    </row>
    <row r="127" spans="1:13" x14ac:dyDescent="0.25">
      <c r="A127">
        <v>20</v>
      </c>
      <c r="D127">
        <v>20</v>
      </c>
      <c r="E127">
        <v>0</v>
      </c>
      <c r="F127">
        <v>28.975000000000001</v>
      </c>
      <c r="G127">
        <v>0</v>
      </c>
      <c r="H127">
        <v>1</v>
      </c>
      <c r="I127">
        <v>2</v>
      </c>
      <c r="J127" s="35">
        <v>2257.47525</v>
      </c>
      <c r="K127" s="35">
        <f t="shared" si="2"/>
        <v>-370.24486906405082</v>
      </c>
      <c r="L127">
        <f t="shared" si="3"/>
        <v>0.16400838461642087</v>
      </c>
      <c r="M127" s="35">
        <f>$C$2+($D$2*D127)+($E$2*E127)+($F$2*F127)+($G$2*G127)+($H$2*H127)+($I$2*I127)</f>
        <v>2627.7201190640508</v>
      </c>
    </row>
    <row r="128" spans="1:13" x14ac:dyDescent="0.25">
      <c r="A128">
        <v>44</v>
      </c>
      <c r="D128">
        <v>44</v>
      </c>
      <c r="E128">
        <v>1</v>
      </c>
      <c r="F128">
        <v>31.35</v>
      </c>
      <c r="G128">
        <v>1</v>
      </c>
      <c r="H128">
        <v>0</v>
      </c>
      <c r="I128">
        <v>3</v>
      </c>
      <c r="J128" s="35">
        <v>39556.494500000001</v>
      </c>
      <c r="K128" s="35">
        <f t="shared" si="2"/>
        <v>5384.8529180964688</v>
      </c>
      <c r="L128">
        <f t="shared" si="3"/>
        <v>0.13613069070355738</v>
      </c>
      <c r="M128" s="35">
        <f>$C$2+($D$2*D128)+($E$2*E128)+($F$2*F128)+($G$2*G128)+($H$2*H128)+($I$2*I128)</f>
        <v>34171.641581903532</v>
      </c>
    </row>
    <row r="129" spans="1:13" x14ac:dyDescent="0.25">
      <c r="A129">
        <v>47</v>
      </c>
      <c r="D129">
        <v>47</v>
      </c>
      <c r="E129">
        <v>0</v>
      </c>
      <c r="F129">
        <v>33.914999999999999</v>
      </c>
      <c r="G129">
        <v>3</v>
      </c>
      <c r="H129">
        <v>1</v>
      </c>
      <c r="I129">
        <v>2</v>
      </c>
      <c r="J129" s="35">
        <v>10115.00885</v>
      </c>
      <c r="K129" s="35">
        <f t="shared" si="2"/>
        <v>-2546.3590605062054</v>
      </c>
      <c r="L129">
        <f t="shared" si="3"/>
        <v>0.25174066560566632</v>
      </c>
      <c r="M129" s="35">
        <f>$C$2+($D$2*D129)+($E$2*E129)+($F$2*F129)+($G$2*G129)+($H$2*H129)+($I$2*I129)</f>
        <v>12661.367910506206</v>
      </c>
    </row>
    <row r="130" spans="1:13" x14ac:dyDescent="0.25">
      <c r="A130">
        <v>26</v>
      </c>
      <c r="D130">
        <v>26</v>
      </c>
      <c r="E130">
        <v>0</v>
      </c>
      <c r="F130">
        <v>28.785</v>
      </c>
      <c r="G130">
        <v>0</v>
      </c>
      <c r="H130">
        <v>1</v>
      </c>
      <c r="I130">
        <v>3</v>
      </c>
      <c r="J130" s="35">
        <v>3385.3991500000002</v>
      </c>
      <c r="K130" s="35">
        <f t="shared" si="2"/>
        <v>-1087.6825610803126</v>
      </c>
      <c r="L130">
        <f t="shared" si="3"/>
        <v>0.32128635735030314</v>
      </c>
      <c r="M130" s="35">
        <f>$C$2+($D$2*D130)+($E$2*E130)+($F$2*F130)+($G$2*G130)+($H$2*H130)+($I$2*I130)</f>
        <v>4473.0817110803127</v>
      </c>
    </row>
    <row r="131" spans="1:13" x14ac:dyDescent="0.25">
      <c r="A131">
        <v>19</v>
      </c>
      <c r="D131">
        <v>19</v>
      </c>
      <c r="E131">
        <v>0</v>
      </c>
      <c r="F131">
        <v>28.3</v>
      </c>
      <c r="G131">
        <v>0</v>
      </c>
      <c r="H131">
        <v>0</v>
      </c>
      <c r="I131">
        <v>1</v>
      </c>
      <c r="J131" s="35">
        <v>17081.080000000002</v>
      </c>
      <c r="K131" s="35">
        <f t="shared" si="2"/>
        <v>-8552.1648712102833</v>
      </c>
      <c r="L131">
        <f t="shared" si="3"/>
        <v>0.50068057003481525</v>
      </c>
      <c r="M131" s="35">
        <f>$C$2+($D$2*D131)+($E$2*E131)+($F$2*F131)+($G$2*G131)+($H$2*H131)+($I$2*I131)</f>
        <v>25633.244871210285</v>
      </c>
    </row>
    <row r="132" spans="1:13" x14ac:dyDescent="0.25">
      <c r="A132">
        <v>52</v>
      </c>
      <c r="D132">
        <v>52</v>
      </c>
      <c r="E132">
        <v>0</v>
      </c>
      <c r="F132">
        <v>37.4</v>
      </c>
      <c r="G132">
        <v>0</v>
      </c>
      <c r="H132">
        <v>1</v>
      </c>
      <c r="I132">
        <v>1</v>
      </c>
      <c r="J132" s="35">
        <v>9634.5380000000005</v>
      </c>
      <c r="K132" s="35">
        <f t="shared" si="2"/>
        <v>-3707.9581162339127</v>
      </c>
      <c r="L132">
        <f t="shared" si="3"/>
        <v>0.38486101941098916</v>
      </c>
      <c r="M132" s="35">
        <f>$C$2+($D$2*D132)+($E$2*E132)+($F$2*F132)+($G$2*G132)+($H$2*H132)+($I$2*I132)</f>
        <v>13342.496116233913</v>
      </c>
    </row>
    <row r="133" spans="1:13" x14ac:dyDescent="0.25">
      <c r="A133">
        <v>32</v>
      </c>
      <c r="D133">
        <v>32</v>
      </c>
      <c r="E133">
        <v>0</v>
      </c>
      <c r="F133">
        <v>17.765000000000001</v>
      </c>
      <c r="G133">
        <v>2</v>
      </c>
      <c r="H133">
        <v>0</v>
      </c>
      <c r="I133">
        <v>2</v>
      </c>
      <c r="J133" s="35">
        <v>32734.186300000001</v>
      </c>
      <c r="K133" s="35">
        <f t="shared" si="2"/>
        <v>6035.9824839698995</v>
      </c>
      <c r="L133">
        <f t="shared" si="3"/>
        <v>0.18439384528003067</v>
      </c>
      <c r="M133" s="35">
        <f>$C$2+($D$2*D133)+($E$2*E133)+($F$2*F133)+($G$2*G133)+($H$2*H133)+($I$2*I133)</f>
        <v>26698.203816030102</v>
      </c>
    </row>
    <row r="134" spans="1:13" x14ac:dyDescent="0.25">
      <c r="A134">
        <v>38</v>
      </c>
      <c r="D134">
        <v>38</v>
      </c>
      <c r="E134">
        <v>1</v>
      </c>
      <c r="F134">
        <v>34.700000000000003</v>
      </c>
      <c r="G134">
        <v>2</v>
      </c>
      <c r="H134">
        <v>1</v>
      </c>
      <c r="I134">
        <v>1</v>
      </c>
      <c r="J134" s="35">
        <v>6082.4049999999997</v>
      </c>
      <c r="K134" s="35">
        <f t="shared" ref="K134:K197" si="4">J134-M134</f>
        <v>-3561.7221616655906</v>
      </c>
      <c r="L134">
        <f t="shared" ref="L134:L197" si="5">ABS((M134-J134)/J134)</f>
        <v>0.5855779353176237</v>
      </c>
      <c r="M134" s="35">
        <f>$C$2+($D$2*D134)+($E$2*E134)+($F$2*F134)+($G$2*G134)+($H$2*H134)+($I$2*I134)</f>
        <v>9644.1271616655904</v>
      </c>
    </row>
    <row r="135" spans="1:13" x14ac:dyDescent="0.25">
      <c r="A135">
        <v>59</v>
      </c>
      <c r="D135">
        <v>59</v>
      </c>
      <c r="E135">
        <v>0</v>
      </c>
      <c r="F135">
        <v>26.504999999999999</v>
      </c>
      <c r="G135">
        <v>0</v>
      </c>
      <c r="H135">
        <v>1</v>
      </c>
      <c r="I135">
        <v>3</v>
      </c>
      <c r="J135" s="35">
        <v>12815.444949999999</v>
      </c>
      <c r="K135" s="35">
        <f t="shared" si="4"/>
        <v>647.54743100803171</v>
      </c>
      <c r="L135">
        <f t="shared" si="5"/>
        <v>5.0528673294955063E-2</v>
      </c>
      <c r="M135" s="35">
        <f>$C$2+($D$2*D135)+($E$2*E135)+($F$2*F135)+($G$2*G135)+($H$2*H135)+($I$2*I135)</f>
        <v>12167.897518991967</v>
      </c>
    </row>
    <row r="136" spans="1:13" x14ac:dyDescent="0.25">
      <c r="A136">
        <v>61</v>
      </c>
      <c r="D136">
        <v>61</v>
      </c>
      <c r="E136">
        <v>0</v>
      </c>
      <c r="F136">
        <v>22.04</v>
      </c>
      <c r="G136">
        <v>0</v>
      </c>
      <c r="H136">
        <v>1</v>
      </c>
      <c r="I136">
        <v>3</v>
      </c>
      <c r="J136" s="35">
        <v>13616.3586</v>
      </c>
      <c r="K136" s="35">
        <f t="shared" si="4"/>
        <v>2455.9702013564292</v>
      </c>
      <c r="L136">
        <f t="shared" si="5"/>
        <v>0.18036908938021282</v>
      </c>
      <c r="M136" s="35">
        <f>$C$2+($D$2*D136)+($E$2*E136)+($F$2*F136)+($G$2*G136)+($H$2*H136)+($I$2*I136)</f>
        <v>11160.38839864357</v>
      </c>
    </row>
    <row r="137" spans="1:13" x14ac:dyDescent="0.25">
      <c r="A137">
        <v>53</v>
      </c>
      <c r="D137">
        <v>53</v>
      </c>
      <c r="E137">
        <v>0</v>
      </c>
      <c r="F137">
        <v>35.9</v>
      </c>
      <c r="G137">
        <v>2</v>
      </c>
      <c r="H137">
        <v>1</v>
      </c>
      <c r="I137">
        <v>1</v>
      </c>
      <c r="J137" s="35">
        <v>11163.567999999999</v>
      </c>
      <c r="K137" s="35">
        <f t="shared" si="4"/>
        <v>-2871.1679102920061</v>
      </c>
      <c r="L137">
        <f t="shared" si="5"/>
        <v>0.25719088290517927</v>
      </c>
      <c r="M137" s="35">
        <f>$C$2+($D$2*D137)+($E$2*E137)+($F$2*F137)+($G$2*G137)+($H$2*H137)+($I$2*I137)</f>
        <v>14034.735910292005</v>
      </c>
    </row>
    <row r="138" spans="1:13" x14ac:dyDescent="0.25">
      <c r="A138">
        <v>19</v>
      </c>
      <c r="D138">
        <v>19</v>
      </c>
      <c r="E138">
        <v>1</v>
      </c>
      <c r="F138">
        <v>25.555</v>
      </c>
      <c r="G138">
        <v>0</v>
      </c>
      <c r="H138">
        <v>1</v>
      </c>
      <c r="I138">
        <v>2</v>
      </c>
      <c r="J138" s="35">
        <v>1632.5644500000001</v>
      </c>
      <c r="K138" s="35">
        <f t="shared" si="4"/>
        <v>557.70732944696942</v>
      </c>
      <c r="L138">
        <f t="shared" si="5"/>
        <v>0.34161428018781703</v>
      </c>
      <c r="M138" s="35">
        <f>$C$2+($D$2*D138)+($E$2*E138)+($F$2*F138)+($G$2*G138)+($H$2*H138)+($I$2*I138)</f>
        <v>1074.8571205530307</v>
      </c>
    </row>
    <row r="139" spans="1:13" x14ac:dyDescent="0.25">
      <c r="A139">
        <v>20</v>
      </c>
      <c r="D139">
        <v>20</v>
      </c>
      <c r="E139">
        <v>0</v>
      </c>
      <c r="F139">
        <v>28.785</v>
      </c>
      <c r="G139">
        <v>0</v>
      </c>
      <c r="H139">
        <v>1</v>
      </c>
      <c r="I139">
        <v>3</v>
      </c>
      <c r="J139" s="35">
        <v>2457.2111500000001</v>
      </c>
      <c r="K139" s="35">
        <f t="shared" si="4"/>
        <v>-475.60484507149249</v>
      </c>
      <c r="L139">
        <f t="shared" si="5"/>
        <v>0.19355473178261154</v>
      </c>
      <c r="M139" s="35">
        <f>$C$2+($D$2*D139)+($E$2*E139)+($F$2*F139)+($G$2*G139)+($H$2*H139)+($I$2*I139)</f>
        <v>2932.8159950714926</v>
      </c>
    </row>
    <row r="140" spans="1:13" x14ac:dyDescent="0.25">
      <c r="A140">
        <v>22</v>
      </c>
      <c r="D140">
        <v>22</v>
      </c>
      <c r="E140">
        <v>0</v>
      </c>
      <c r="F140">
        <v>28.05</v>
      </c>
      <c r="G140">
        <v>0</v>
      </c>
      <c r="H140">
        <v>1</v>
      </c>
      <c r="I140">
        <v>0</v>
      </c>
      <c r="J140" s="35">
        <v>2155.6815000000001</v>
      </c>
      <c r="K140" s="35">
        <f t="shared" si="4"/>
        <v>69.258660653421884</v>
      </c>
      <c r="L140">
        <f t="shared" si="5"/>
        <v>3.2128429294133606E-2</v>
      </c>
      <c r="M140" s="35">
        <f>$C$2+($D$2*D140)+($E$2*E140)+($F$2*F140)+($G$2*G140)+($H$2*H140)+($I$2*I140)</f>
        <v>2086.4228393465783</v>
      </c>
    </row>
    <row r="141" spans="1:13" x14ac:dyDescent="0.25">
      <c r="A141">
        <v>19</v>
      </c>
      <c r="D141">
        <v>19</v>
      </c>
      <c r="E141">
        <v>1</v>
      </c>
      <c r="F141">
        <v>34.1</v>
      </c>
      <c r="G141">
        <v>0</v>
      </c>
      <c r="H141">
        <v>1</v>
      </c>
      <c r="I141">
        <v>1</v>
      </c>
      <c r="J141" s="35">
        <v>1261.442</v>
      </c>
      <c r="K141" s="35">
        <f t="shared" si="4"/>
        <v>-2354.3167181391896</v>
      </c>
      <c r="L141">
        <f t="shared" si="5"/>
        <v>1.8663693757930919</v>
      </c>
      <c r="M141" s="35">
        <f>$C$2+($D$2*D141)+($E$2*E141)+($F$2*F141)+($G$2*G141)+($H$2*H141)+($I$2*I141)</f>
        <v>3615.7587181391896</v>
      </c>
    </row>
    <row r="142" spans="1:13" x14ac:dyDescent="0.25">
      <c r="A142">
        <v>22</v>
      </c>
      <c r="D142">
        <v>22</v>
      </c>
      <c r="E142">
        <v>1</v>
      </c>
      <c r="F142">
        <v>25.175000000000001</v>
      </c>
      <c r="G142">
        <v>0</v>
      </c>
      <c r="H142">
        <v>1</v>
      </c>
      <c r="I142">
        <v>2</v>
      </c>
      <c r="J142" s="35">
        <v>2045.68525</v>
      </c>
      <c r="K142" s="35">
        <f t="shared" si="4"/>
        <v>330.13620979870257</v>
      </c>
      <c r="L142">
        <f t="shared" si="5"/>
        <v>0.16138172272528364</v>
      </c>
      <c r="M142" s="35">
        <f>$C$2+($D$2*D142)+($E$2*E142)+($F$2*F142)+($G$2*G142)+($H$2*H142)+($I$2*I142)</f>
        <v>1715.5490402012974</v>
      </c>
    </row>
    <row r="143" spans="1:13" x14ac:dyDescent="0.25">
      <c r="A143">
        <v>54</v>
      </c>
      <c r="D143">
        <v>54</v>
      </c>
      <c r="E143">
        <v>0</v>
      </c>
      <c r="F143">
        <v>31.9</v>
      </c>
      <c r="G143">
        <v>3</v>
      </c>
      <c r="H143">
        <v>1</v>
      </c>
      <c r="I143">
        <v>0</v>
      </c>
      <c r="J143" s="35">
        <v>27322.73386</v>
      </c>
      <c r="K143" s="35">
        <f t="shared" si="4"/>
        <v>14290.399578523724</v>
      </c>
      <c r="L143">
        <f t="shared" si="5"/>
        <v>0.5230223173034898</v>
      </c>
      <c r="M143" s="35">
        <f>$C$2+($D$2*D143)+($E$2*E143)+($F$2*F143)+($G$2*G143)+($H$2*H143)+($I$2*I143)</f>
        <v>13032.334281476276</v>
      </c>
    </row>
    <row r="144" spans="1:13" x14ac:dyDescent="0.25">
      <c r="A144">
        <v>22</v>
      </c>
      <c r="D144">
        <v>22</v>
      </c>
      <c r="E144">
        <v>0</v>
      </c>
      <c r="F144">
        <v>36</v>
      </c>
      <c r="G144">
        <v>0</v>
      </c>
      <c r="H144">
        <v>1</v>
      </c>
      <c r="I144">
        <v>1</v>
      </c>
      <c r="J144" s="35">
        <v>2166.732</v>
      </c>
      <c r="K144" s="35">
        <f t="shared" si="4"/>
        <v>-2997.5478685619119</v>
      </c>
      <c r="L144">
        <f t="shared" si="5"/>
        <v>1.383441915549275</v>
      </c>
      <c r="M144" s="35">
        <f>$C$2+($D$2*D144)+($E$2*E144)+($F$2*F144)+($G$2*G144)+($H$2*H144)+($I$2*I144)</f>
        <v>5164.2798685619118</v>
      </c>
    </row>
    <row r="145" spans="1:13" x14ac:dyDescent="0.25">
      <c r="A145">
        <v>34</v>
      </c>
      <c r="D145">
        <v>34</v>
      </c>
      <c r="E145">
        <v>1</v>
      </c>
      <c r="F145">
        <v>22.42</v>
      </c>
      <c r="G145">
        <v>2</v>
      </c>
      <c r="H145">
        <v>1</v>
      </c>
      <c r="I145">
        <v>3</v>
      </c>
      <c r="J145" s="35">
        <v>27375.904780000001</v>
      </c>
      <c r="K145" s="35">
        <f t="shared" si="4"/>
        <v>22201.974851829167</v>
      </c>
      <c r="L145">
        <f t="shared" si="5"/>
        <v>0.81100424005161109</v>
      </c>
      <c r="M145" s="35">
        <f>$C$2+($D$2*D145)+($E$2*E145)+($F$2*F145)+($G$2*G145)+($H$2*H145)+($I$2*I145)</f>
        <v>5173.9299281708354</v>
      </c>
    </row>
    <row r="146" spans="1:13" x14ac:dyDescent="0.25">
      <c r="A146">
        <v>26</v>
      </c>
      <c r="D146">
        <v>26</v>
      </c>
      <c r="E146">
        <v>1</v>
      </c>
      <c r="F146">
        <v>32.49</v>
      </c>
      <c r="G146">
        <v>1</v>
      </c>
      <c r="H146">
        <v>1</v>
      </c>
      <c r="I146">
        <v>3</v>
      </c>
      <c r="J146" s="35">
        <v>3490.5491000000002</v>
      </c>
      <c r="K146" s="35">
        <f t="shared" si="4"/>
        <v>-2586.6381163393071</v>
      </c>
      <c r="L146">
        <f t="shared" si="5"/>
        <v>0.74104046161084136</v>
      </c>
      <c r="M146" s="35">
        <f>$C$2+($D$2*D146)+($E$2*E146)+($F$2*F146)+($G$2*G146)+($H$2*H146)+($I$2*I146)</f>
        <v>6077.1872163393073</v>
      </c>
    </row>
    <row r="147" spans="1:13" x14ac:dyDescent="0.25">
      <c r="A147">
        <v>34</v>
      </c>
      <c r="D147">
        <v>34</v>
      </c>
      <c r="E147">
        <v>1</v>
      </c>
      <c r="F147">
        <v>25.3</v>
      </c>
      <c r="G147">
        <v>2</v>
      </c>
      <c r="H147">
        <v>0</v>
      </c>
      <c r="I147">
        <v>0</v>
      </c>
      <c r="J147" s="35">
        <v>18972.494999999999</v>
      </c>
      <c r="K147" s="35">
        <f t="shared" si="4"/>
        <v>-9934.9919843407224</v>
      </c>
      <c r="L147">
        <f t="shared" si="5"/>
        <v>0.52365237067347881</v>
      </c>
      <c r="M147" s="35">
        <f>$C$2+($D$2*D147)+($E$2*E147)+($F$2*F147)+($G$2*G147)+($H$2*H147)+($I$2*I147)</f>
        <v>28907.486984340721</v>
      </c>
    </row>
    <row r="148" spans="1:13" x14ac:dyDescent="0.25">
      <c r="A148">
        <v>29</v>
      </c>
      <c r="D148">
        <v>29</v>
      </c>
      <c r="E148">
        <v>1</v>
      </c>
      <c r="F148">
        <v>29.734999999999999</v>
      </c>
      <c r="G148">
        <v>2</v>
      </c>
      <c r="H148">
        <v>1</v>
      </c>
      <c r="I148">
        <v>2</v>
      </c>
      <c r="J148" s="35">
        <v>18157.876</v>
      </c>
      <c r="K148" s="35">
        <f t="shared" si="4"/>
        <v>12145.579116999619</v>
      </c>
      <c r="L148">
        <f t="shared" si="5"/>
        <v>0.66888765607825607</v>
      </c>
      <c r="M148" s="35">
        <f>$C$2+($D$2*D148)+($E$2*E148)+($F$2*F148)+($G$2*G148)+($H$2*H148)+($I$2*I148)</f>
        <v>6012.2968830003801</v>
      </c>
    </row>
    <row r="149" spans="1:13" x14ac:dyDescent="0.25">
      <c r="A149">
        <v>30</v>
      </c>
      <c r="D149">
        <v>30</v>
      </c>
      <c r="E149">
        <v>1</v>
      </c>
      <c r="F149">
        <v>28.69</v>
      </c>
      <c r="G149">
        <v>3</v>
      </c>
      <c r="H149">
        <v>0</v>
      </c>
      <c r="I149">
        <v>2</v>
      </c>
      <c r="J149" s="35">
        <v>20745.989099999999</v>
      </c>
      <c r="K149" s="35">
        <f t="shared" si="4"/>
        <v>-9502.2761447195262</v>
      </c>
      <c r="L149">
        <f t="shared" si="5"/>
        <v>0.45802955447998028</v>
      </c>
      <c r="M149" s="35">
        <f>$C$2+($D$2*D149)+($E$2*E149)+($F$2*F149)+($G$2*G149)+($H$2*H149)+($I$2*I149)</f>
        <v>30248.265244719525</v>
      </c>
    </row>
    <row r="150" spans="1:13" x14ac:dyDescent="0.25">
      <c r="A150">
        <v>29</v>
      </c>
      <c r="D150">
        <v>29</v>
      </c>
      <c r="E150">
        <v>0</v>
      </c>
      <c r="F150">
        <v>38.83</v>
      </c>
      <c r="G150">
        <v>3</v>
      </c>
      <c r="H150">
        <v>1</v>
      </c>
      <c r="I150">
        <v>0</v>
      </c>
      <c r="J150" s="35">
        <v>5138.2566999999999</v>
      </c>
      <c r="K150" s="35">
        <f t="shared" si="4"/>
        <v>-3836.897719530929</v>
      </c>
      <c r="L150">
        <f t="shared" si="5"/>
        <v>0.7467314195359156</v>
      </c>
      <c r="M150" s="35">
        <f>$C$2+($D$2*D150)+($E$2*E150)+($F$2*F150)+($G$2*G150)+($H$2*H150)+($I$2*I150)</f>
        <v>8975.1544195309289</v>
      </c>
    </row>
    <row r="151" spans="1:13" x14ac:dyDescent="0.25">
      <c r="A151">
        <v>46</v>
      </c>
      <c r="D151">
        <v>46</v>
      </c>
      <c r="E151">
        <v>1</v>
      </c>
      <c r="F151">
        <v>30.495000000000001</v>
      </c>
      <c r="G151">
        <v>3</v>
      </c>
      <c r="H151">
        <v>0</v>
      </c>
      <c r="I151">
        <v>2</v>
      </c>
      <c r="J151" s="35">
        <v>40720.551050000002</v>
      </c>
      <c r="K151" s="35">
        <f t="shared" si="4"/>
        <v>5750.0661053986187</v>
      </c>
      <c r="L151">
        <f t="shared" si="5"/>
        <v>0.14120796396733973</v>
      </c>
      <c r="M151" s="35">
        <f>$C$2+($D$2*D151)+($E$2*E151)+($F$2*F151)+($G$2*G151)+($H$2*H151)+($I$2*I151)</f>
        <v>34970.484944601383</v>
      </c>
    </row>
    <row r="152" spans="1:13" x14ac:dyDescent="0.25">
      <c r="A152">
        <v>51</v>
      </c>
      <c r="D152">
        <v>51</v>
      </c>
      <c r="E152">
        <v>0</v>
      </c>
      <c r="F152">
        <v>37.729999999999997</v>
      </c>
      <c r="G152">
        <v>1</v>
      </c>
      <c r="H152">
        <v>1</v>
      </c>
      <c r="I152">
        <v>0</v>
      </c>
      <c r="J152" s="35">
        <v>9877.6077000000005</v>
      </c>
      <c r="K152" s="35">
        <f t="shared" si="4"/>
        <v>-3424.010311245318</v>
      </c>
      <c r="L152">
        <f t="shared" si="5"/>
        <v>0.34664368288743819</v>
      </c>
      <c r="M152" s="35">
        <f>$C$2+($D$2*D152)+($E$2*E152)+($F$2*F152)+($G$2*G152)+($H$2*H152)+($I$2*I152)</f>
        <v>13301.618011245318</v>
      </c>
    </row>
    <row r="153" spans="1:13" x14ac:dyDescent="0.25">
      <c r="A153">
        <v>53</v>
      </c>
      <c r="D153">
        <v>53</v>
      </c>
      <c r="E153">
        <v>0</v>
      </c>
      <c r="F153">
        <v>37.43</v>
      </c>
      <c r="G153">
        <v>1</v>
      </c>
      <c r="H153">
        <v>1</v>
      </c>
      <c r="I153">
        <v>2</v>
      </c>
      <c r="J153" s="35">
        <v>10959.6947</v>
      </c>
      <c r="K153" s="35">
        <f t="shared" si="4"/>
        <v>-3492.7876924609318</v>
      </c>
      <c r="L153">
        <f t="shared" si="5"/>
        <v>0.31869388592192555</v>
      </c>
      <c r="M153" s="35">
        <f>$C$2+($D$2*D153)+($E$2*E153)+($F$2*F153)+($G$2*G153)+($H$2*H153)+($I$2*I153)</f>
        <v>14452.482392460932</v>
      </c>
    </row>
    <row r="154" spans="1:13" x14ac:dyDescent="0.25">
      <c r="A154">
        <v>19</v>
      </c>
      <c r="D154">
        <v>19</v>
      </c>
      <c r="E154">
        <v>1</v>
      </c>
      <c r="F154">
        <v>28.4</v>
      </c>
      <c r="G154">
        <v>1</v>
      </c>
      <c r="H154">
        <v>1</v>
      </c>
      <c r="I154">
        <v>1</v>
      </c>
      <c r="J154" s="35">
        <v>1842.519</v>
      </c>
      <c r="K154" s="35">
        <f t="shared" si="4"/>
        <v>-304.86559972126247</v>
      </c>
      <c r="L154">
        <f t="shared" si="5"/>
        <v>0.1654613058108288</v>
      </c>
      <c r="M154" s="35">
        <f>$C$2+($D$2*D154)+($E$2*E154)+($F$2*F154)+($G$2*G154)+($H$2*H154)+($I$2*I154)</f>
        <v>2147.3845997212625</v>
      </c>
    </row>
    <row r="155" spans="1:13" x14ac:dyDescent="0.25">
      <c r="A155">
        <v>35</v>
      </c>
      <c r="D155">
        <v>35</v>
      </c>
      <c r="E155">
        <v>1</v>
      </c>
      <c r="F155">
        <v>24.13</v>
      </c>
      <c r="G155">
        <v>1</v>
      </c>
      <c r="H155">
        <v>1</v>
      </c>
      <c r="I155">
        <v>2</v>
      </c>
      <c r="J155" s="35">
        <v>5125.2156999999997</v>
      </c>
      <c r="K155" s="35">
        <f t="shared" si="4"/>
        <v>-44.853101331893413</v>
      </c>
      <c r="L155">
        <f t="shared" si="5"/>
        <v>8.7514563205395267E-3</v>
      </c>
      <c r="M155" s="35">
        <f>$C$2+($D$2*D155)+($E$2*E155)+($F$2*F155)+($G$2*G155)+($H$2*H155)+($I$2*I155)</f>
        <v>5170.0688013318932</v>
      </c>
    </row>
    <row r="156" spans="1:13" x14ac:dyDescent="0.25">
      <c r="A156">
        <v>48</v>
      </c>
      <c r="D156">
        <v>48</v>
      </c>
      <c r="E156">
        <v>1</v>
      </c>
      <c r="F156">
        <v>29.7</v>
      </c>
      <c r="G156">
        <v>0</v>
      </c>
      <c r="H156">
        <v>1</v>
      </c>
      <c r="I156">
        <v>0</v>
      </c>
      <c r="J156" s="35">
        <v>7789.6350000000002</v>
      </c>
      <c r="K156" s="35">
        <f t="shared" si="4"/>
        <v>-1402.1351877848338</v>
      </c>
      <c r="L156">
        <f t="shared" si="5"/>
        <v>0.18000011397001706</v>
      </c>
      <c r="M156" s="35">
        <f>$C$2+($D$2*D156)+($E$2*E156)+($F$2*F156)+($G$2*G156)+($H$2*H156)+($I$2*I156)</f>
        <v>9191.770187784834</v>
      </c>
    </row>
    <row r="157" spans="1:13" x14ac:dyDescent="0.25">
      <c r="A157">
        <v>32</v>
      </c>
      <c r="D157">
        <v>32</v>
      </c>
      <c r="E157">
        <v>0</v>
      </c>
      <c r="F157">
        <v>37.145000000000003</v>
      </c>
      <c r="G157">
        <v>3</v>
      </c>
      <c r="H157">
        <v>1</v>
      </c>
      <c r="I157">
        <v>3</v>
      </c>
      <c r="J157" s="35">
        <v>6334.3435499999996</v>
      </c>
      <c r="K157" s="35">
        <f t="shared" si="4"/>
        <v>-3946.4243916968844</v>
      </c>
      <c r="L157">
        <f t="shared" si="5"/>
        <v>0.62302026414353306</v>
      </c>
      <c r="M157" s="35">
        <f>$C$2+($D$2*D157)+($E$2*E157)+($F$2*F157)+($G$2*G157)+($H$2*H157)+($I$2*I157)</f>
        <v>10280.767941696884</v>
      </c>
    </row>
    <row r="158" spans="1:13" x14ac:dyDescent="0.25">
      <c r="A158">
        <v>42</v>
      </c>
      <c r="D158">
        <v>42</v>
      </c>
      <c r="E158">
        <v>0</v>
      </c>
      <c r="F158">
        <v>23.37</v>
      </c>
      <c r="G158">
        <v>0</v>
      </c>
      <c r="H158">
        <v>0</v>
      </c>
      <c r="I158">
        <v>3</v>
      </c>
      <c r="J158" s="35">
        <v>19964.746299999999</v>
      </c>
      <c r="K158" s="35">
        <f t="shared" si="4"/>
        <v>-10633.157314801669</v>
      </c>
      <c r="L158">
        <f t="shared" si="5"/>
        <v>0.53259666589410504</v>
      </c>
      <c r="M158" s="35">
        <f>$C$2+($D$2*D158)+($E$2*E158)+($F$2*F158)+($G$2*G158)+($H$2*H158)+($I$2*I158)</f>
        <v>30597.903614801668</v>
      </c>
    </row>
    <row r="159" spans="1:13" x14ac:dyDescent="0.25">
      <c r="A159">
        <v>40</v>
      </c>
      <c r="D159">
        <v>40</v>
      </c>
      <c r="E159">
        <v>0</v>
      </c>
      <c r="F159">
        <v>25.46</v>
      </c>
      <c r="G159">
        <v>1</v>
      </c>
      <c r="H159">
        <v>1</v>
      </c>
      <c r="I159">
        <v>3</v>
      </c>
      <c r="J159" s="35">
        <v>7077.1894000000002</v>
      </c>
      <c r="K159" s="35">
        <f t="shared" si="4"/>
        <v>-330.47739474218633</v>
      </c>
      <c r="L159">
        <f t="shared" si="5"/>
        <v>4.6696135437916404E-2</v>
      </c>
      <c r="M159" s="35">
        <f>$C$2+($D$2*D159)+($E$2*E159)+($F$2*F159)+($G$2*G159)+($H$2*H159)+($I$2*I159)</f>
        <v>7407.6667947421865</v>
      </c>
    </row>
    <row r="160" spans="1:13" x14ac:dyDescent="0.25">
      <c r="A160">
        <v>44</v>
      </c>
      <c r="D160">
        <v>44</v>
      </c>
      <c r="E160">
        <v>1</v>
      </c>
      <c r="F160">
        <v>39.520000000000003</v>
      </c>
      <c r="G160">
        <v>0</v>
      </c>
      <c r="H160">
        <v>1</v>
      </c>
      <c r="I160">
        <v>2</v>
      </c>
      <c r="J160" s="35">
        <v>6948.7007999999996</v>
      </c>
      <c r="K160" s="35">
        <f t="shared" si="4"/>
        <v>-5300.8846218446788</v>
      </c>
      <c r="L160">
        <f t="shared" si="5"/>
        <v>0.76285981716822215</v>
      </c>
      <c r="M160" s="35">
        <f>$C$2+($D$2*D160)+($E$2*E160)+($F$2*F160)+($G$2*G160)+($H$2*H160)+($I$2*I160)</f>
        <v>12249.585421844678</v>
      </c>
    </row>
    <row r="161" spans="1:13" x14ac:dyDescent="0.25">
      <c r="A161">
        <v>48</v>
      </c>
      <c r="D161">
        <v>48</v>
      </c>
      <c r="E161">
        <v>1</v>
      </c>
      <c r="F161">
        <v>24.42</v>
      </c>
      <c r="G161">
        <v>0</v>
      </c>
      <c r="H161">
        <v>0</v>
      </c>
      <c r="I161">
        <v>0</v>
      </c>
      <c r="J161" s="35">
        <v>21223.675800000001</v>
      </c>
      <c r="K161" s="35">
        <f t="shared" si="4"/>
        <v>-10031.526645337264</v>
      </c>
      <c r="L161">
        <f t="shared" si="5"/>
        <v>0.47265736340249148</v>
      </c>
      <c r="M161" s="35">
        <f>$C$2+($D$2*D161)+($E$2*E161)+($F$2*F161)+($G$2*G161)+($H$2*H161)+($I$2*I161)</f>
        <v>31255.202445337265</v>
      </c>
    </row>
    <row r="162" spans="1:13" x14ac:dyDescent="0.25">
      <c r="A162">
        <v>18</v>
      </c>
      <c r="D162">
        <v>18</v>
      </c>
      <c r="E162">
        <v>1</v>
      </c>
      <c r="F162">
        <v>25.175000000000001</v>
      </c>
      <c r="G162">
        <v>0</v>
      </c>
      <c r="H162">
        <v>0</v>
      </c>
      <c r="I162">
        <v>3</v>
      </c>
      <c r="J162" s="35">
        <v>15518.180249999999</v>
      </c>
      <c r="K162" s="35">
        <f t="shared" si="4"/>
        <v>-9402.3213573204612</v>
      </c>
      <c r="L162">
        <f t="shared" si="5"/>
        <v>0.60589071694282337</v>
      </c>
      <c r="M162" s="35">
        <f>$C$2+($D$2*D162)+($E$2*E162)+($F$2*F162)+($G$2*G162)+($H$2*H162)+($I$2*I162)</f>
        <v>24920.501607320461</v>
      </c>
    </row>
    <row r="163" spans="1:13" x14ac:dyDescent="0.25">
      <c r="A163">
        <v>30</v>
      </c>
      <c r="D163">
        <v>30</v>
      </c>
      <c r="E163">
        <v>1</v>
      </c>
      <c r="F163">
        <v>35.53</v>
      </c>
      <c r="G163">
        <v>0</v>
      </c>
      <c r="H163">
        <v>0</v>
      </c>
      <c r="I163">
        <v>0</v>
      </c>
      <c r="J163" s="35">
        <v>36950.256699999998</v>
      </c>
      <c r="K163" s="35">
        <f t="shared" si="4"/>
        <v>6531.4071260135606</v>
      </c>
      <c r="L163">
        <f t="shared" si="5"/>
        <v>0.17676215835365389</v>
      </c>
      <c r="M163" s="35">
        <f>$C$2+($D$2*D163)+($E$2*E163)+($F$2*F163)+($G$2*G163)+($H$2*H163)+($I$2*I163)</f>
        <v>30418.849573986437</v>
      </c>
    </row>
    <row r="164" spans="1:13" x14ac:dyDescent="0.25">
      <c r="A164">
        <v>50</v>
      </c>
      <c r="D164">
        <v>50</v>
      </c>
      <c r="E164">
        <v>0</v>
      </c>
      <c r="F164">
        <v>27.83</v>
      </c>
      <c r="G164">
        <v>3</v>
      </c>
      <c r="H164">
        <v>1</v>
      </c>
      <c r="I164">
        <v>0</v>
      </c>
      <c r="J164" s="35">
        <v>19749.383379999999</v>
      </c>
      <c r="K164" s="35">
        <f t="shared" si="4"/>
        <v>9130.2734858002113</v>
      </c>
      <c r="L164">
        <f t="shared" si="5"/>
        <v>0.46230676219726163</v>
      </c>
      <c r="M164" s="35">
        <f>$C$2+($D$2*D164)+($E$2*E164)+($F$2*F164)+($G$2*G164)+($H$2*H164)+($I$2*I164)</f>
        <v>10619.109894199788</v>
      </c>
    </row>
    <row r="165" spans="1:13" x14ac:dyDescent="0.25">
      <c r="A165">
        <v>42</v>
      </c>
      <c r="D165">
        <v>42</v>
      </c>
      <c r="E165">
        <v>0</v>
      </c>
      <c r="F165">
        <v>26.6</v>
      </c>
      <c r="G165">
        <v>0</v>
      </c>
      <c r="H165">
        <v>0</v>
      </c>
      <c r="I165">
        <v>2</v>
      </c>
      <c r="J165" s="35">
        <v>21348.705999999998</v>
      </c>
      <c r="K165" s="35">
        <f t="shared" si="4"/>
        <v>-9979.6292456433621</v>
      </c>
      <c r="L165">
        <f t="shared" si="5"/>
        <v>0.4674582733793497</v>
      </c>
      <c r="M165" s="35">
        <f>$C$2+($D$2*D165)+($E$2*E165)+($F$2*F165)+($G$2*G165)+($H$2*H165)+($I$2*I165)</f>
        <v>31328.33524564336</v>
      </c>
    </row>
    <row r="166" spans="1:13" x14ac:dyDescent="0.25">
      <c r="A166">
        <v>18</v>
      </c>
      <c r="D166">
        <v>18</v>
      </c>
      <c r="E166">
        <v>0</v>
      </c>
      <c r="F166">
        <v>36.85</v>
      </c>
      <c r="G166">
        <v>0</v>
      </c>
      <c r="H166">
        <v>0</v>
      </c>
      <c r="I166">
        <v>0</v>
      </c>
      <c r="J166" s="35">
        <v>36149.483500000002</v>
      </c>
      <c r="K166" s="35">
        <f t="shared" si="4"/>
        <v>8230.3448136301668</v>
      </c>
      <c r="L166">
        <f t="shared" si="5"/>
        <v>0.22767530865635097</v>
      </c>
      <c r="M166" s="35">
        <f>$C$2+($D$2*D166)+($E$2*E166)+($F$2*F166)+($G$2*G166)+($H$2*H166)+($I$2*I166)</f>
        <v>27919.138686369835</v>
      </c>
    </row>
    <row r="167" spans="1:13" x14ac:dyDescent="0.25">
      <c r="A167">
        <v>54</v>
      </c>
      <c r="D167">
        <v>54</v>
      </c>
      <c r="E167">
        <v>1</v>
      </c>
      <c r="F167">
        <v>39.6</v>
      </c>
      <c r="G167">
        <v>1</v>
      </c>
      <c r="H167">
        <v>1</v>
      </c>
      <c r="I167">
        <v>1</v>
      </c>
      <c r="J167" s="35">
        <v>10450.552</v>
      </c>
      <c r="K167" s="35">
        <f t="shared" si="4"/>
        <v>-4496.8172841291889</v>
      </c>
      <c r="L167">
        <f t="shared" si="5"/>
        <v>0.4302947140140721</v>
      </c>
      <c r="M167" s="35">
        <f>$C$2+($D$2*D167)+($E$2*E167)+($F$2*F167)+($G$2*G167)+($H$2*H167)+($I$2*I167)</f>
        <v>14947.369284129189</v>
      </c>
    </row>
    <row r="168" spans="1:13" x14ac:dyDescent="0.25">
      <c r="A168">
        <v>32</v>
      </c>
      <c r="D168">
        <v>32</v>
      </c>
      <c r="E168">
        <v>0</v>
      </c>
      <c r="F168">
        <v>29.8</v>
      </c>
      <c r="G168">
        <v>2</v>
      </c>
      <c r="H168">
        <v>1</v>
      </c>
      <c r="I168">
        <v>1</v>
      </c>
      <c r="J168" s="35">
        <v>5152.134</v>
      </c>
      <c r="K168" s="35">
        <f t="shared" si="4"/>
        <v>-1413.8042095967403</v>
      </c>
      <c r="L168">
        <f t="shared" si="5"/>
        <v>0.27441138169091495</v>
      </c>
      <c r="M168" s="35">
        <f>$C$2+($D$2*D168)+($E$2*E168)+($F$2*F168)+($G$2*G168)+($H$2*H168)+($I$2*I168)</f>
        <v>6565.9382095967403</v>
      </c>
    </row>
    <row r="169" spans="1:13" x14ac:dyDescent="0.25">
      <c r="A169">
        <v>37</v>
      </c>
      <c r="D169">
        <v>37</v>
      </c>
      <c r="E169">
        <v>1</v>
      </c>
      <c r="F169">
        <v>29.64</v>
      </c>
      <c r="G169">
        <v>0</v>
      </c>
      <c r="H169">
        <v>1</v>
      </c>
      <c r="I169">
        <v>2</v>
      </c>
      <c r="J169" s="35">
        <v>5028.1466</v>
      </c>
      <c r="K169" s="35">
        <f t="shared" si="4"/>
        <v>-2058.9977559080244</v>
      </c>
      <c r="L169">
        <f t="shared" si="5"/>
        <v>0.40949437629921615</v>
      </c>
      <c r="M169" s="35">
        <f>$C$2+($D$2*D169)+($E$2*E169)+($F$2*F169)+($G$2*G169)+($H$2*H169)+($I$2*I169)</f>
        <v>7087.1443559080244</v>
      </c>
    </row>
    <row r="170" spans="1:13" x14ac:dyDescent="0.25">
      <c r="A170">
        <v>47</v>
      </c>
      <c r="D170">
        <v>47</v>
      </c>
      <c r="E170">
        <v>1</v>
      </c>
      <c r="F170">
        <v>28.215</v>
      </c>
      <c r="G170">
        <v>4</v>
      </c>
      <c r="H170">
        <v>1</v>
      </c>
      <c r="I170">
        <v>3</v>
      </c>
      <c r="J170" s="35">
        <v>10407.085849999999</v>
      </c>
      <c r="K170" s="35">
        <f t="shared" si="4"/>
        <v>-1024.5406866362009</v>
      </c>
      <c r="L170">
        <f t="shared" si="5"/>
        <v>9.8446452869051806E-2</v>
      </c>
      <c r="M170" s="35">
        <f>$C$2+($D$2*D170)+($E$2*E170)+($F$2*F170)+($G$2*G170)+($H$2*H170)+($I$2*I170)</f>
        <v>11431.6265366362</v>
      </c>
    </row>
    <row r="171" spans="1:13" x14ac:dyDescent="0.25">
      <c r="A171">
        <v>20</v>
      </c>
      <c r="D171">
        <v>20</v>
      </c>
      <c r="E171">
        <v>0</v>
      </c>
      <c r="F171">
        <v>37</v>
      </c>
      <c r="G171">
        <v>5</v>
      </c>
      <c r="H171">
        <v>1</v>
      </c>
      <c r="I171">
        <v>1</v>
      </c>
      <c r="J171" s="35">
        <v>4830.63</v>
      </c>
      <c r="K171" s="35">
        <f t="shared" si="4"/>
        <v>-2527.061796152313</v>
      </c>
      <c r="L171">
        <f t="shared" si="5"/>
        <v>0.52313296529693087</v>
      </c>
      <c r="M171" s="35">
        <f>$C$2+($D$2*D171)+($E$2*E171)+($F$2*F171)+($G$2*G171)+($H$2*H171)+($I$2*I171)</f>
        <v>7357.6917961523131</v>
      </c>
    </row>
    <row r="172" spans="1:13" x14ac:dyDescent="0.25">
      <c r="A172">
        <v>32</v>
      </c>
      <c r="D172">
        <v>32</v>
      </c>
      <c r="E172">
        <v>0</v>
      </c>
      <c r="F172">
        <v>33.155000000000001</v>
      </c>
      <c r="G172">
        <v>3</v>
      </c>
      <c r="H172">
        <v>1</v>
      </c>
      <c r="I172">
        <v>2</v>
      </c>
      <c r="J172" s="35">
        <v>6128.79745</v>
      </c>
      <c r="K172" s="35">
        <f t="shared" si="4"/>
        <v>-2423.0242937718758</v>
      </c>
      <c r="L172">
        <f t="shared" si="5"/>
        <v>0.39535068886505226</v>
      </c>
      <c r="M172" s="35">
        <f>$C$2+($D$2*D172)+($E$2*E172)+($F$2*F172)+($G$2*G172)+($H$2*H172)+($I$2*I172)</f>
        <v>8551.8217437718758</v>
      </c>
    </row>
    <row r="173" spans="1:13" x14ac:dyDescent="0.25">
      <c r="A173">
        <v>19</v>
      </c>
      <c r="D173">
        <v>19</v>
      </c>
      <c r="E173">
        <v>0</v>
      </c>
      <c r="F173">
        <v>31.824999999999999</v>
      </c>
      <c r="G173">
        <v>1</v>
      </c>
      <c r="H173">
        <v>1</v>
      </c>
      <c r="I173">
        <v>2</v>
      </c>
      <c r="J173" s="35">
        <v>2719.2797500000001</v>
      </c>
      <c r="K173" s="35">
        <f t="shared" si="4"/>
        <v>-1095.7764109911882</v>
      </c>
      <c r="L173">
        <f t="shared" si="5"/>
        <v>0.4029656790520314</v>
      </c>
      <c r="M173" s="35">
        <f>$C$2+($D$2*D173)+($E$2*E173)+($F$2*F173)+($G$2*G173)+($H$2*H173)+($I$2*I173)</f>
        <v>3815.0561609911883</v>
      </c>
    </row>
    <row r="174" spans="1:13" x14ac:dyDescent="0.25">
      <c r="A174">
        <v>27</v>
      </c>
      <c r="D174">
        <v>27</v>
      </c>
      <c r="E174">
        <v>1</v>
      </c>
      <c r="F174">
        <v>18.905000000000001</v>
      </c>
      <c r="G174">
        <v>3</v>
      </c>
      <c r="H174">
        <v>1</v>
      </c>
      <c r="I174">
        <v>3</v>
      </c>
      <c r="J174" s="35">
        <v>4827.9049500000001</v>
      </c>
      <c r="K174" s="35">
        <f t="shared" si="4"/>
        <v>2175.0404133762295</v>
      </c>
      <c r="L174">
        <f t="shared" si="5"/>
        <v>0.45051434025771975</v>
      </c>
      <c r="M174" s="35">
        <f>$C$2+($D$2*D174)+($E$2*E174)+($F$2*F174)+($G$2*G174)+($H$2*H174)+($I$2*I174)</f>
        <v>2652.8645366237706</v>
      </c>
    </row>
    <row r="175" spans="1:13" x14ac:dyDescent="0.25">
      <c r="A175">
        <v>63</v>
      </c>
      <c r="D175">
        <v>63</v>
      </c>
      <c r="E175">
        <v>1</v>
      </c>
      <c r="F175">
        <v>41.47</v>
      </c>
      <c r="G175">
        <v>0</v>
      </c>
      <c r="H175">
        <v>1</v>
      </c>
      <c r="I175">
        <v>0</v>
      </c>
      <c r="J175" s="35">
        <v>13405.390299999999</v>
      </c>
      <c r="K175" s="35">
        <f t="shared" si="4"/>
        <v>-3646.3069263642428</v>
      </c>
      <c r="L175">
        <f t="shared" si="5"/>
        <v>0.27200304092333982</v>
      </c>
      <c r="M175" s="35">
        <f>$C$2+($D$2*D175)+($E$2*E175)+($F$2*F175)+($G$2*G175)+($H$2*H175)+($I$2*I175)</f>
        <v>17051.697226364242</v>
      </c>
    </row>
    <row r="176" spans="1:13" x14ac:dyDescent="0.25">
      <c r="A176">
        <v>49</v>
      </c>
      <c r="D176">
        <v>49</v>
      </c>
      <c r="E176">
        <v>1</v>
      </c>
      <c r="F176">
        <v>30.3</v>
      </c>
      <c r="G176">
        <v>0</v>
      </c>
      <c r="H176">
        <v>1</v>
      </c>
      <c r="I176">
        <v>1</v>
      </c>
      <c r="J176" s="35">
        <v>8116.68</v>
      </c>
      <c r="K176" s="35">
        <f t="shared" si="4"/>
        <v>-1905.997914621872</v>
      </c>
      <c r="L176">
        <f t="shared" si="5"/>
        <v>0.23482481933769372</v>
      </c>
      <c r="M176" s="35">
        <f>$C$2+($D$2*D176)+($E$2*E176)+($F$2*F176)+($G$2*G176)+($H$2*H176)+($I$2*I176)</f>
        <v>10022.677914621872</v>
      </c>
    </row>
    <row r="177" spans="1:13" x14ac:dyDescent="0.25">
      <c r="A177">
        <v>18</v>
      </c>
      <c r="D177">
        <v>18</v>
      </c>
      <c r="E177">
        <v>1</v>
      </c>
      <c r="F177">
        <v>15.96</v>
      </c>
      <c r="G177">
        <v>0</v>
      </c>
      <c r="H177">
        <v>1</v>
      </c>
      <c r="I177">
        <v>3</v>
      </c>
      <c r="J177" s="35">
        <v>1694.7963999999999</v>
      </c>
      <c r="K177" s="35">
        <f t="shared" si="4"/>
        <v>3775.217580422187</v>
      </c>
      <c r="L177">
        <f t="shared" si="5"/>
        <v>2.2275345760837038</v>
      </c>
      <c r="M177" s="35">
        <f>$C$2+($D$2*D177)+($E$2*E177)+($F$2*F177)+($G$2*G177)+($H$2*H177)+($I$2*I177)</f>
        <v>-2080.4211804221868</v>
      </c>
    </row>
    <row r="178" spans="1:13" x14ac:dyDescent="0.25">
      <c r="A178">
        <v>35</v>
      </c>
      <c r="D178">
        <v>35</v>
      </c>
      <c r="E178">
        <v>0</v>
      </c>
      <c r="F178">
        <v>34.799999999999997</v>
      </c>
      <c r="G178">
        <v>1</v>
      </c>
      <c r="H178">
        <v>1</v>
      </c>
      <c r="I178">
        <v>1</v>
      </c>
      <c r="J178" s="35">
        <v>5246.0469999999996</v>
      </c>
      <c r="K178" s="35">
        <f t="shared" si="4"/>
        <v>-3319.9543522051308</v>
      </c>
      <c r="L178">
        <f t="shared" si="5"/>
        <v>0.63284876254542344</v>
      </c>
      <c r="M178" s="35">
        <f>$C$2+($D$2*D178)+($E$2*E178)+($F$2*F178)+($G$2*G178)+($H$2*H178)+($I$2*I178)</f>
        <v>8566.0013522051304</v>
      </c>
    </row>
    <row r="179" spans="1:13" x14ac:dyDescent="0.25">
      <c r="A179">
        <v>24</v>
      </c>
      <c r="D179">
        <v>24</v>
      </c>
      <c r="E179">
        <v>0</v>
      </c>
      <c r="F179">
        <v>33.344999999999999</v>
      </c>
      <c r="G179">
        <v>0</v>
      </c>
      <c r="H179">
        <v>1</v>
      </c>
      <c r="I179">
        <v>2</v>
      </c>
      <c r="J179" s="35">
        <v>2855.4375500000001</v>
      </c>
      <c r="K179" s="35">
        <f t="shared" si="4"/>
        <v>-2287.6971708322321</v>
      </c>
      <c r="L179">
        <f t="shared" si="5"/>
        <v>0.80117219542491203</v>
      </c>
      <c r="M179" s="35">
        <f>$C$2+($D$2*D179)+($E$2*E179)+($F$2*F179)+($G$2*G179)+($H$2*H179)+($I$2*I179)</f>
        <v>5143.1347208322322</v>
      </c>
    </row>
    <row r="180" spans="1:13" x14ac:dyDescent="0.25">
      <c r="A180">
        <v>63</v>
      </c>
      <c r="D180">
        <v>63</v>
      </c>
      <c r="E180">
        <v>0</v>
      </c>
      <c r="F180">
        <v>37.700000000000003</v>
      </c>
      <c r="G180">
        <v>0</v>
      </c>
      <c r="H180">
        <v>0</v>
      </c>
      <c r="I180">
        <v>1</v>
      </c>
      <c r="J180" s="35">
        <v>48824.45</v>
      </c>
      <c r="K180" s="35">
        <f t="shared" si="4"/>
        <v>8693.9631573186998</v>
      </c>
      <c r="L180">
        <f t="shared" si="5"/>
        <v>0.17806576740380486</v>
      </c>
      <c r="M180" s="35">
        <f>$C$2+($D$2*D180)+($E$2*E180)+($F$2*F180)+($G$2*G180)+($H$2*H180)+($I$2*I180)</f>
        <v>40130.486842681297</v>
      </c>
    </row>
    <row r="181" spans="1:13" x14ac:dyDescent="0.25">
      <c r="A181">
        <v>38</v>
      </c>
      <c r="D181">
        <v>38</v>
      </c>
      <c r="E181">
        <v>1</v>
      </c>
      <c r="F181">
        <v>27.835000000000001</v>
      </c>
      <c r="G181">
        <v>2</v>
      </c>
      <c r="H181">
        <v>1</v>
      </c>
      <c r="I181">
        <v>2</v>
      </c>
      <c r="J181" s="35">
        <v>6455.86265</v>
      </c>
      <c r="K181" s="35">
        <f t="shared" si="4"/>
        <v>-1219.6281152329011</v>
      </c>
      <c r="L181">
        <f t="shared" si="5"/>
        <v>0.18891791559922685</v>
      </c>
      <c r="M181" s="35">
        <f>$C$2+($D$2*D181)+($E$2*E181)+($F$2*F181)+($G$2*G181)+($H$2*H181)+($I$2*I181)</f>
        <v>7675.4907652329011</v>
      </c>
    </row>
    <row r="182" spans="1:13" x14ac:dyDescent="0.25">
      <c r="A182">
        <v>54</v>
      </c>
      <c r="D182">
        <v>54</v>
      </c>
      <c r="E182">
        <v>1</v>
      </c>
      <c r="F182">
        <v>29.2</v>
      </c>
      <c r="G182">
        <v>1</v>
      </c>
      <c r="H182">
        <v>1</v>
      </c>
      <c r="I182">
        <v>1</v>
      </c>
      <c r="J182" s="35">
        <v>10436.096</v>
      </c>
      <c r="K182" s="35">
        <f t="shared" si="4"/>
        <v>-968.67918175055274</v>
      </c>
      <c r="L182">
        <f t="shared" si="5"/>
        <v>9.2820071964703349E-2</v>
      </c>
      <c r="M182" s="35">
        <f>$C$2+($D$2*D182)+($E$2*E182)+($F$2*F182)+($G$2*G182)+($H$2*H182)+($I$2*I182)</f>
        <v>11404.775181750552</v>
      </c>
    </row>
    <row r="183" spans="1:13" x14ac:dyDescent="0.25">
      <c r="A183">
        <v>46</v>
      </c>
      <c r="D183">
        <v>46</v>
      </c>
      <c r="E183">
        <v>0</v>
      </c>
      <c r="F183">
        <v>28.9</v>
      </c>
      <c r="G183">
        <v>2</v>
      </c>
      <c r="H183">
        <v>1</v>
      </c>
      <c r="I183">
        <v>1</v>
      </c>
      <c r="J183" s="35">
        <v>8823.2790000000005</v>
      </c>
      <c r="K183" s="35">
        <f t="shared" si="4"/>
        <v>-1030.0419034755814</v>
      </c>
      <c r="L183">
        <f t="shared" si="5"/>
        <v>0.11674139551470393</v>
      </c>
      <c r="M183" s="35">
        <f>$C$2+($D$2*D183)+($E$2*E183)+($F$2*F183)+($G$2*G183)+($H$2*H183)+($I$2*I183)</f>
        <v>9853.3209034755819</v>
      </c>
    </row>
    <row r="184" spans="1:13" x14ac:dyDescent="0.25">
      <c r="A184">
        <v>41</v>
      </c>
      <c r="D184">
        <v>41</v>
      </c>
      <c r="E184">
        <v>0</v>
      </c>
      <c r="F184">
        <v>33.155000000000001</v>
      </c>
      <c r="G184">
        <v>3</v>
      </c>
      <c r="H184">
        <v>1</v>
      </c>
      <c r="I184">
        <v>3</v>
      </c>
      <c r="J184" s="35">
        <v>8538.28845</v>
      </c>
      <c r="K184" s="35">
        <f t="shared" si="4"/>
        <v>-2693.7482129706204</v>
      </c>
      <c r="L184">
        <f t="shared" si="5"/>
        <v>0.31549042044493358</v>
      </c>
      <c r="M184" s="35">
        <f>$C$2+($D$2*D184)+($E$2*E184)+($F$2*F184)+($G$2*G184)+($H$2*H184)+($I$2*I184)</f>
        <v>11232.03666297062</v>
      </c>
    </row>
    <row r="185" spans="1:13" x14ac:dyDescent="0.25">
      <c r="A185">
        <v>58</v>
      </c>
      <c r="D185">
        <v>58</v>
      </c>
      <c r="E185">
        <v>1</v>
      </c>
      <c r="F185">
        <v>28.594999999999999</v>
      </c>
      <c r="G185">
        <v>0</v>
      </c>
      <c r="H185">
        <v>1</v>
      </c>
      <c r="I185">
        <v>2</v>
      </c>
      <c r="J185" s="35">
        <v>11735.87905</v>
      </c>
      <c r="K185" s="35">
        <f t="shared" si="4"/>
        <v>-386.23273145950043</v>
      </c>
      <c r="L185">
        <f t="shared" si="5"/>
        <v>3.2910421947429699E-2</v>
      </c>
      <c r="M185" s="35">
        <f>$C$2+($D$2*D185)+($E$2*E185)+($F$2*F185)+($G$2*G185)+($H$2*H185)+($I$2*I185)</f>
        <v>12122.1117814595</v>
      </c>
    </row>
    <row r="186" spans="1:13" x14ac:dyDescent="0.25">
      <c r="A186">
        <v>18</v>
      </c>
      <c r="D186">
        <v>18</v>
      </c>
      <c r="E186">
        <v>0</v>
      </c>
      <c r="F186">
        <v>38.28</v>
      </c>
      <c r="G186">
        <v>0</v>
      </c>
      <c r="H186">
        <v>1</v>
      </c>
      <c r="I186">
        <v>0</v>
      </c>
      <c r="J186" s="35">
        <v>1631.8212000000001</v>
      </c>
      <c r="K186" s="35">
        <f t="shared" si="4"/>
        <v>-2912.4441428407063</v>
      </c>
      <c r="L186">
        <f t="shared" si="5"/>
        <v>1.7847814103902475</v>
      </c>
      <c r="M186" s="35">
        <f>$C$2+($D$2*D186)+($E$2*E186)+($F$2*F186)+($G$2*G186)+($H$2*H186)+($I$2*I186)</f>
        <v>4544.2653428407066</v>
      </c>
    </row>
    <row r="187" spans="1:13" x14ac:dyDescent="0.25">
      <c r="A187">
        <v>22</v>
      </c>
      <c r="D187">
        <v>22</v>
      </c>
      <c r="E187">
        <v>1</v>
      </c>
      <c r="F187">
        <v>19.95</v>
      </c>
      <c r="G187">
        <v>3</v>
      </c>
      <c r="H187">
        <v>1</v>
      </c>
      <c r="I187">
        <v>3</v>
      </c>
      <c r="J187" s="35">
        <v>4005.4225000000001</v>
      </c>
      <c r="K187" s="35">
        <f t="shared" si="4"/>
        <v>2280.1501462375209</v>
      </c>
      <c r="L187">
        <f t="shared" si="5"/>
        <v>0.5692658255745856</v>
      </c>
      <c r="M187" s="35">
        <f>$C$2+($D$2*D187)+($E$2*E187)+($F$2*F187)+($G$2*G187)+($H$2*H187)+($I$2*I187)</f>
        <v>1725.272353762479</v>
      </c>
    </row>
    <row r="188" spans="1:13" x14ac:dyDescent="0.25">
      <c r="A188">
        <v>44</v>
      </c>
      <c r="D188">
        <v>44</v>
      </c>
      <c r="E188">
        <v>0</v>
      </c>
      <c r="F188">
        <v>26.41</v>
      </c>
      <c r="G188">
        <v>0</v>
      </c>
      <c r="H188">
        <v>1</v>
      </c>
      <c r="I188">
        <v>2</v>
      </c>
      <c r="J188" s="35">
        <v>7419.4778999999999</v>
      </c>
      <c r="K188" s="35">
        <f t="shared" si="4"/>
        <v>-495.57874919536789</v>
      </c>
      <c r="L188">
        <f t="shared" si="5"/>
        <v>6.6794288745757685E-2</v>
      </c>
      <c r="M188" s="35">
        <f>$C$2+($D$2*D188)+($E$2*E188)+($F$2*F188)+($G$2*G188)+($H$2*H188)+($I$2*I188)</f>
        <v>7915.0566491953678</v>
      </c>
    </row>
    <row r="189" spans="1:13" x14ac:dyDescent="0.25">
      <c r="A189">
        <v>44</v>
      </c>
      <c r="D189">
        <v>44</v>
      </c>
      <c r="E189">
        <v>1</v>
      </c>
      <c r="F189">
        <v>30.69</v>
      </c>
      <c r="G189">
        <v>2</v>
      </c>
      <c r="H189">
        <v>1</v>
      </c>
      <c r="I189">
        <v>0</v>
      </c>
      <c r="J189" s="35">
        <v>7731.4270999999999</v>
      </c>
      <c r="K189" s="35">
        <f t="shared" si="4"/>
        <v>-1717.2068987832872</v>
      </c>
      <c r="L189">
        <f t="shared" si="5"/>
        <v>0.22210736473002343</v>
      </c>
      <c r="M189" s="35">
        <f>$C$2+($D$2*D189)+($E$2*E189)+($F$2*F189)+($G$2*G189)+($H$2*H189)+($I$2*I189)</f>
        <v>9448.6339987832871</v>
      </c>
    </row>
    <row r="190" spans="1:13" x14ac:dyDescent="0.25">
      <c r="A190">
        <v>36</v>
      </c>
      <c r="D190">
        <v>36</v>
      </c>
      <c r="E190">
        <v>1</v>
      </c>
      <c r="F190">
        <v>41.895000000000003</v>
      </c>
      <c r="G190">
        <v>3</v>
      </c>
      <c r="H190">
        <v>0</v>
      </c>
      <c r="I190">
        <v>3</v>
      </c>
      <c r="J190" s="35">
        <v>43753.337050000002</v>
      </c>
      <c r="K190" s="35">
        <f t="shared" si="4"/>
        <v>7096.9171362101988</v>
      </c>
      <c r="L190">
        <f t="shared" si="5"/>
        <v>0.1622028767337233</v>
      </c>
      <c r="M190" s="35">
        <f>$C$2+($D$2*D190)+($E$2*E190)+($F$2*F190)+($G$2*G190)+($H$2*H190)+($I$2*I190)</f>
        <v>36656.419913789803</v>
      </c>
    </row>
    <row r="191" spans="1:13" x14ac:dyDescent="0.25">
      <c r="A191">
        <v>26</v>
      </c>
      <c r="D191">
        <v>26</v>
      </c>
      <c r="E191">
        <v>0</v>
      </c>
      <c r="F191">
        <v>29.92</v>
      </c>
      <c r="G191">
        <v>2</v>
      </c>
      <c r="H191">
        <v>1</v>
      </c>
      <c r="I191">
        <v>0</v>
      </c>
      <c r="J191" s="35">
        <v>3981.9767999999999</v>
      </c>
      <c r="K191" s="35">
        <f t="shared" si="4"/>
        <v>-714.75543419908399</v>
      </c>
      <c r="L191">
        <f t="shared" si="5"/>
        <v>0.1794976390116296</v>
      </c>
      <c r="M191" s="35">
        <f>$C$2+($D$2*D191)+($E$2*E191)+($F$2*F191)+($G$2*G191)+($H$2*H191)+($I$2*I191)</f>
        <v>4696.7322341990839</v>
      </c>
    </row>
    <row r="192" spans="1:13" x14ac:dyDescent="0.25">
      <c r="A192">
        <v>30</v>
      </c>
      <c r="D192">
        <v>30</v>
      </c>
      <c r="E192">
        <v>0</v>
      </c>
      <c r="F192">
        <v>30.9</v>
      </c>
      <c r="G192">
        <v>3</v>
      </c>
      <c r="H192">
        <v>1</v>
      </c>
      <c r="I192">
        <v>1</v>
      </c>
      <c r="J192" s="35">
        <v>5325.6509999999998</v>
      </c>
      <c r="K192" s="35">
        <f t="shared" si="4"/>
        <v>-1574.8027143208792</v>
      </c>
      <c r="L192">
        <f t="shared" si="5"/>
        <v>0.29570144839023044</v>
      </c>
      <c r="M192" s="35">
        <f>$C$2+($D$2*D192)+($E$2*E192)+($F$2*F192)+($G$2*G192)+($H$2*H192)+($I$2*I192)</f>
        <v>6900.453714320879</v>
      </c>
    </row>
    <row r="193" spans="1:13" x14ac:dyDescent="0.25">
      <c r="A193">
        <v>41</v>
      </c>
      <c r="D193">
        <v>41</v>
      </c>
      <c r="E193">
        <v>0</v>
      </c>
      <c r="F193">
        <v>32.200000000000003</v>
      </c>
      <c r="G193">
        <v>1</v>
      </c>
      <c r="H193">
        <v>1</v>
      </c>
      <c r="I193">
        <v>1</v>
      </c>
      <c r="J193" s="35">
        <v>6775.9610000000002</v>
      </c>
      <c r="K193" s="35">
        <f t="shared" si="4"/>
        <v>-2444.6575426192967</v>
      </c>
      <c r="L193">
        <f t="shared" si="5"/>
        <v>0.36078388624422375</v>
      </c>
      <c r="M193" s="35">
        <f>$C$2+($D$2*D193)+($E$2*E193)+($F$2*F193)+($G$2*G193)+($H$2*H193)+($I$2*I193)</f>
        <v>9220.6185426192969</v>
      </c>
    </row>
    <row r="194" spans="1:13" x14ac:dyDescent="0.25">
      <c r="A194">
        <v>29</v>
      </c>
      <c r="D194">
        <v>29</v>
      </c>
      <c r="E194">
        <v>0</v>
      </c>
      <c r="F194">
        <v>32.11</v>
      </c>
      <c r="G194">
        <v>2</v>
      </c>
      <c r="H194">
        <v>1</v>
      </c>
      <c r="I194">
        <v>2</v>
      </c>
      <c r="J194" s="35">
        <v>4922.9159</v>
      </c>
      <c r="K194" s="35">
        <f t="shared" si="4"/>
        <v>-2029.5704483638683</v>
      </c>
      <c r="L194">
        <f t="shared" si="5"/>
        <v>0.41226998177317398</v>
      </c>
      <c r="M194" s="35">
        <f>$C$2+($D$2*D194)+($E$2*E194)+($F$2*F194)+($G$2*G194)+($H$2*H194)+($I$2*I194)</f>
        <v>6952.4863483638683</v>
      </c>
    </row>
    <row r="195" spans="1:13" x14ac:dyDescent="0.25">
      <c r="A195">
        <v>61</v>
      </c>
      <c r="D195">
        <v>61</v>
      </c>
      <c r="E195">
        <v>1</v>
      </c>
      <c r="F195">
        <v>31.57</v>
      </c>
      <c r="G195">
        <v>0</v>
      </c>
      <c r="H195">
        <v>1</v>
      </c>
      <c r="I195">
        <v>0</v>
      </c>
      <c r="J195" s="35">
        <v>12557.605299999999</v>
      </c>
      <c r="K195" s="35">
        <f t="shared" si="4"/>
        <v>-608.39294280215836</v>
      </c>
      <c r="L195">
        <f t="shared" si="5"/>
        <v>4.8448165734446075E-2</v>
      </c>
      <c r="M195" s="35">
        <f>$C$2+($D$2*D195)+($E$2*E195)+($F$2*F195)+($G$2*G195)+($H$2*H195)+($I$2*I195)</f>
        <v>13165.998242802158</v>
      </c>
    </row>
    <row r="196" spans="1:13" x14ac:dyDescent="0.25">
      <c r="A196">
        <v>36</v>
      </c>
      <c r="D196">
        <v>36</v>
      </c>
      <c r="E196">
        <v>0</v>
      </c>
      <c r="F196">
        <v>26.2</v>
      </c>
      <c r="G196">
        <v>0</v>
      </c>
      <c r="H196">
        <v>1</v>
      </c>
      <c r="I196">
        <v>1</v>
      </c>
      <c r="J196" s="35">
        <v>4883.866</v>
      </c>
      <c r="K196" s="35">
        <f t="shared" si="4"/>
        <v>-536.15353252057776</v>
      </c>
      <c r="L196">
        <f t="shared" si="5"/>
        <v>0.1097805575584133</v>
      </c>
      <c r="M196" s="35">
        <f>$C$2+($D$2*D196)+($E$2*E196)+($F$2*F196)+($G$2*G196)+($H$2*H196)+($I$2*I196)</f>
        <v>5420.0195325205777</v>
      </c>
    </row>
    <row r="197" spans="1:13" x14ac:dyDescent="0.25">
      <c r="A197">
        <v>25</v>
      </c>
      <c r="D197">
        <v>25</v>
      </c>
      <c r="E197">
        <v>1</v>
      </c>
      <c r="F197">
        <v>25.74</v>
      </c>
      <c r="G197">
        <v>0</v>
      </c>
      <c r="H197">
        <v>1</v>
      </c>
      <c r="I197">
        <v>0</v>
      </c>
      <c r="J197" s="35">
        <v>2137.6536000000001</v>
      </c>
      <c r="K197" s="35">
        <f t="shared" si="4"/>
        <v>199.14615487263518</v>
      </c>
      <c r="L197">
        <f t="shared" si="5"/>
        <v>9.3161097229520803E-2</v>
      </c>
      <c r="M197" s="35">
        <f>$C$2+($D$2*D197)+($E$2*E197)+($F$2*F197)+($G$2*G197)+($H$2*H197)+($I$2*I197)</f>
        <v>1938.5074451273649</v>
      </c>
    </row>
    <row r="198" spans="1:13" x14ac:dyDescent="0.25">
      <c r="A198">
        <v>56</v>
      </c>
      <c r="D198">
        <v>56</v>
      </c>
      <c r="E198">
        <v>0</v>
      </c>
      <c r="F198">
        <v>26.6</v>
      </c>
      <c r="G198">
        <v>1</v>
      </c>
      <c r="H198">
        <v>1</v>
      </c>
      <c r="I198">
        <v>2</v>
      </c>
      <c r="J198" s="35">
        <v>12044.342000000001</v>
      </c>
      <c r="K198" s="35">
        <f t="shared" ref="K198:K261" si="6">J198-M198</f>
        <v>510.79349268471015</v>
      </c>
      <c r="L198">
        <f t="shared" ref="L198:L261" si="7">ABS((M198-J198)/J198)</f>
        <v>4.2409414535448275E-2</v>
      </c>
      <c r="M198" s="35">
        <f>$C$2+($D$2*D198)+($E$2*E198)+($F$2*F198)+($G$2*G198)+($H$2*H198)+($I$2*I198)</f>
        <v>11533.54850731529</v>
      </c>
    </row>
    <row r="199" spans="1:13" x14ac:dyDescent="0.25">
      <c r="A199">
        <v>18</v>
      </c>
      <c r="D199">
        <v>18</v>
      </c>
      <c r="E199">
        <v>1</v>
      </c>
      <c r="F199">
        <v>34.43</v>
      </c>
      <c r="G199">
        <v>0</v>
      </c>
      <c r="H199">
        <v>1</v>
      </c>
      <c r="I199">
        <v>0</v>
      </c>
      <c r="J199" s="35">
        <v>1137.4697000000001</v>
      </c>
      <c r="K199" s="35">
        <f t="shared" si="6"/>
        <v>-1964.1709562263982</v>
      </c>
      <c r="L199">
        <f t="shared" si="7"/>
        <v>1.7267896949047505</v>
      </c>
      <c r="M199" s="35">
        <f>$C$2+($D$2*D199)+($E$2*E199)+($F$2*F199)+($G$2*G199)+($H$2*H199)+($I$2*I199)</f>
        <v>3101.6406562263983</v>
      </c>
    </row>
    <row r="200" spans="1:13" x14ac:dyDescent="0.25">
      <c r="A200">
        <v>19</v>
      </c>
      <c r="D200">
        <v>19</v>
      </c>
      <c r="E200">
        <v>1</v>
      </c>
      <c r="F200">
        <v>30.59</v>
      </c>
      <c r="G200">
        <v>0</v>
      </c>
      <c r="H200">
        <v>1</v>
      </c>
      <c r="I200">
        <v>2</v>
      </c>
      <c r="J200" s="35">
        <v>1639.5631000000001</v>
      </c>
      <c r="K200" s="35">
        <f t="shared" si="6"/>
        <v>-1150.3864537719148</v>
      </c>
      <c r="L200">
        <f t="shared" si="7"/>
        <v>0.70164207389878119</v>
      </c>
      <c r="M200" s="35">
        <f>$C$2+($D$2*D200)+($E$2*E200)+($F$2*F200)+($G$2*G200)+($H$2*H200)+($I$2*I200)</f>
        <v>2789.9495537719149</v>
      </c>
    </row>
    <row r="201" spans="1:13" x14ac:dyDescent="0.25">
      <c r="A201">
        <v>39</v>
      </c>
      <c r="D201">
        <v>39</v>
      </c>
      <c r="E201">
        <v>0</v>
      </c>
      <c r="F201">
        <v>32.799999999999997</v>
      </c>
      <c r="G201">
        <v>0</v>
      </c>
      <c r="H201">
        <v>1</v>
      </c>
      <c r="I201">
        <v>1</v>
      </c>
      <c r="J201" s="35">
        <v>5649.7150000000001</v>
      </c>
      <c r="K201" s="35">
        <f t="shared" si="6"/>
        <v>-2788.6221093421991</v>
      </c>
      <c r="L201">
        <f t="shared" si="7"/>
        <v>0.4935863329994874</v>
      </c>
      <c r="M201" s="35">
        <f>$C$2+($D$2*D201)+($E$2*E201)+($F$2*F201)+($G$2*G201)+($H$2*H201)+($I$2*I201)</f>
        <v>8438.3371093421993</v>
      </c>
    </row>
    <row r="202" spans="1:13" x14ac:dyDescent="0.25">
      <c r="A202">
        <v>45</v>
      </c>
      <c r="D202">
        <v>45</v>
      </c>
      <c r="E202">
        <v>0</v>
      </c>
      <c r="F202">
        <v>28.6</v>
      </c>
      <c r="G202">
        <v>2</v>
      </c>
      <c r="H202">
        <v>1</v>
      </c>
      <c r="I202">
        <v>0</v>
      </c>
      <c r="J202" s="35">
        <v>8516.8289999999997</v>
      </c>
      <c r="K202" s="35">
        <f t="shared" si="6"/>
        <v>-607.77439113024047</v>
      </c>
      <c r="L202">
        <f t="shared" si="7"/>
        <v>7.1361582007838889E-2</v>
      </c>
      <c r="M202" s="35">
        <f>$C$2+($D$2*D202)+($E$2*E202)+($F$2*F202)+($G$2*G202)+($H$2*H202)+($I$2*I202)</f>
        <v>9124.6033911302402</v>
      </c>
    </row>
    <row r="203" spans="1:13" x14ac:dyDescent="0.25">
      <c r="A203">
        <v>51</v>
      </c>
      <c r="D203">
        <v>51</v>
      </c>
      <c r="E203">
        <v>0</v>
      </c>
      <c r="F203">
        <v>18.05</v>
      </c>
      <c r="G203">
        <v>0</v>
      </c>
      <c r="H203">
        <v>1</v>
      </c>
      <c r="I203">
        <v>2</v>
      </c>
      <c r="J203" s="35">
        <v>9644.2525000000005</v>
      </c>
      <c r="K203" s="35">
        <f t="shared" si="6"/>
        <v>2779.9198259628056</v>
      </c>
      <c r="L203">
        <f t="shared" si="7"/>
        <v>0.288246271648612</v>
      </c>
      <c r="M203" s="35">
        <f>$C$2+($D$2*D203)+($E$2*E203)+($F$2*F203)+($G$2*G203)+($H$2*H203)+($I$2*I203)</f>
        <v>6864.3326740371949</v>
      </c>
    </row>
    <row r="204" spans="1:13" x14ac:dyDescent="0.25">
      <c r="A204">
        <v>64</v>
      </c>
      <c r="D204">
        <v>64</v>
      </c>
      <c r="E204">
        <v>0</v>
      </c>
      <c r="F204">
        <v>39.33</v>
      </c>
      <c r="G204">
        <v>0</v>
      </c>
      <c r="H204">
        <v>1</v>
      </c>
      <c r="I204">
        <v>3</v>
      </c>
      <c r="J204" s="35">
        <v>14901.5167</v>
      </c>
      <c r="K204" s="35">
        <f t="shared" si="6"/>
        <v>-2918.5672518524552</v>
      </c>
      <c r="L204">
        <f t="shared" si="7"/>
        <v>0.19585706009727555</v>
      </c>
      <c r="M204" s="35">
        <f>$C$2+($D$2*D204)+($E$2*E204)+($F$2*F204)+($G$2*G204)+($H$2*H204)+($I$2*I204)</f>
        <v>17820.083951852455</v>
      </c>
    </row>
    <row r="205" spans="1:13" x14ac:dyDescent="0.25">
      <c r="A205">
        <v>19</v>
      </c>
      <c r="D205">
        <v>19</v>
      </c>
      <c r="E205">
        <v>0</v>
      </c>
      <c r="F205">
        <v>32.11</v>
      </c>
      <c r="G205">
        <v>0</v>
      </c>
      <c r="H205">
        <v>1</v>
      </c>
      <c r="I205">
        <v>2</v>
      </c>
      <c r="J205" s="35">
        <v>2130.6759000000002</v>
      </c>
      <c r="K205" s="35">
        <f t="shared" si="6"/>
        <v>-1308.221007834084</v>
      </c>
      <c r="L205">
        <f t="shared" si="7"/>
        <v>0.61399343177161947</v>
      </c>
      <c r="M205" s="35">
        <f>$C$2+($D$2*D205)+($E$2*E205)+($F$2*F205)+($G$2*G205)+($H$2*H205)+($I$2*I205)</f>
        <v>3438.8969078340842</v>
      </c>
    </row>
    <row r="206" spans="1:13" x14ac:dyDescent="0.25">
      <c r="A206">
        <v>48</v>
      </c>
      <c r="D206">
        <v>48</v>
      </c>
      <c r="E206">
        <v>0</v>
      </c>
      <c r="F206">
        <v>32.229999999999997</v>
      </c>
      <c r="G206">
        <v>1</v>
      </c>
      <c r="H206">
        <v>1</v>
      </c>
      <c r="I206">
        <v>0</v>
      </c>
      <c r="J206" s="35">
        <v>8871.1517000000003</v>
      </c>
      <c r="K206" s="35">
        <f t="shared" si="6"/>
        <v>-1786.8461875599005</v>
      </c>
      <c r="L206">
        <f t="shared" si="7"/>
        <v>0.20142212059792647</v>
      </c>
      <c r="M206" s="35">
        <f>$C$2+($D$2*D206)+($E$2*E206)+($F$2*F206)+($G$2*G206)+($H$2*H206)+($I$2*I206)</f>
        <v>10657.997887559901</v>
      </c>
    </row>
    <row r="207" spans="1:13" x14ac:dyDescent="0.25">
      <c r="A207">
        <v>60</v>
      </c>
      <c r="D207">
        <v>60</v>
      </c>
      <c r="E207">
        <v>0</v>
      </c>
      <c r="F207">
        <v>24.035</v>
      </c>
      <c r="G207">
        <v>0</v>
      </c>
      <c r="H207">
        <v>1</v>
      </c>
      <c r="I207">
        <v>2</v>
      </c>
      <c r="J207" s="35">
        <v>13012.20865</v>
      </c>
      <c r="K207" s="35">
        <f t="shared" si="6"/>
        <v>1798.7826228403337</v>
      </c>
      <c r="L207">
        <f t="shared" si="7"/>
        <v>0.13823807097039853</v>
      </c>
      <c r="M207" s="35">
        <f>$C$2+($D$2*D207)+($E$2*E207)+($F$2*F207)+($G$2*G207)+($H$2*H207)+($I$2*I207)</f>
        <v>11213.426027159667</v>
      </c>
    </row>
    <row r="208" spans="1:13" x14ac:dyDescent="0.25">
      <c r="A208">
        <v>27</v>
      </c>
      <c r="D208">
        <v>27</v>
      </c>
      <c r="E208">
        <v>0</v>
      </c>
      <c r="F208">
        <v>36.08</v>
      </c>
      <c r="G208">
        <v>0</v>
      </c>
      <c r="H208">
        <v>0</v>
      </c>
      <c r="I208">
        <v>0</v>
      </c>
      <c r="J208" s="35">
        <v>37133.898200000003</v>
      </c>
      <c r="K208" s="35">
        <f t="shared" si="6"/>
        <v>7166.6491568122801</v>
      </c>
      <c r="L208">
        <f t="shared" si="7"/>
        <v>0.19299479732004757</v>
      </c>
      <c r="M208" s="35">
        <f>$C$2+($D$2*D208)+($E$2*E208)+($F$2*F208)+($G$2*G208)+($H$2*H208)+($I$2*I208)</f>
        <v>29967.249043187723</v>
      </c>
    </row>
    <row r="209" spans="1:13" x14ac:dyDescent="0.25">
      <c r="A209">
        <v>46</v>
      </c>
      <c r="D209">
        <v>46</v>
      </c>
      <c r="E209">
        <v>1</v>
      </c>
      <c r="F209">
        <v>22.3</v>
      </c>
      <c r="G209">
        <v>0</v>
      </c>
      <c r="H209">
        <v>1</v>
      </c>
      <c r="I209">
        <v>1</v>
      </c>
      <c r="J209" s="35">
        <v>7147.1049999999996</v>
      </c>
      <c r="K209" s="35">
        <f t="shared" si="6"/>
        <v>619.63232982764475</v>
      </c>
      <c r="L209">
        <f t="shared" si="7"/>
        <v>8.6696967489304375E-2</v>
      </c>
      <c r="M209" s="35">
        <f>$C$2+($D$2*D209)+($E$2*E209)+($F$2*F209)+($G$2*G209)+($H$2*H209)+($I$2*I209)</f>
        <v>6527.4726701723548</v>
      </c>
    </row>
    <row r="210" spans="1:13" x14ac:dyDescent="0.25">
      <c r="A210">
        <v>28</v>
      </c>
      <c r="D210">
        <v>28</v>
      </c>
      <c r="E210">
        <v>0</v>
      </c>
      <c r="F210">
        <v>28.88</v>
      </c>
      <c r="G210">
        <v>1</v>
      </c>
      <c r="H210">
        <v>1</v>
      </c>
      <c r="I210">
        <v>3</v>
      </c>
      <c r="J210" s="35">
        <v>4337.7352000000001</v>
      </c>
      <c r="K210" s="35">
        <f t="shared" si="6"/>
        <v>-1154.3686079298286</v>
      </c>
      <c r="L210">
        <f t="shared" si="7"/>
        <v>0.26612242442319406</v>
      </c>
      <c r="M210" s="35">
        <f>$C$2+($D$2*D210)+($E$2*E210)+($F$2*F210)+($G$2*G210)+($H$2*H210)+($I$2*I210)</f>
        <v>5492.1038079298287</v>
      </c>
    </row>
    <row r="211" spans="1:13" x14ac:dyDescent="0.25">
      <c r="A211">
        <v>59</v>
      </c>
      <c r="D211">
        <v>59</v>
      </c>
      <c r="E211">
        <v>1</v>
      </c>
      <c r="F211">
        <v>26.4</v>
      </c>
      <c r="G211">
        <v>0</v>
      </c>
      <c r="H211">
        <v>1</v>
      </c>
      <c r="I211">
        <v>0</v>
      </c>
      <c r="J211" s="35">
        <v>11743.299000000001</v>
      </c>
      <c r="K211" s="35">
        <f t="shared" si="6"/>
        <v>851.80069227426247</v>
      </c>
      <c r="L211">
        <f t="shared" si="7"/>
        <v>7.2535042518653614E-2</v>
      </c>
      <c r="M211" s="35">
        <f>$C$2+($D$2*D211)+($E$2*E211)+($F$2*F211)+($G$2*G211)+($H$2*H211)+($I$2*I211)</f>
        <v>10891.498307725738</v>
      </c>
    </row>
    <row r="212" spans="1:13" x14ac:dyDescent="0.25">
      <c r="A212">
        <v>35</v>
      </c>
      <c r="D212">
        <v>35</v>
      </c>
      <c r="E212">
        <v>1</v>
      </c>
      <c r="F212">
        <v>27.74</v>
      </c>
      <c r="G212">
        <v>2</v>
      </c>
      <c r="H212">
        <v>0</v>
      </c>
      <c r="I212">
        <v>3</v>
      </c>
      <c r="J212" s="35">
        <v>20984.0936</v>
      </c>
      <c r="K212" s="35">
        <f t="shared" si="6"/>
        <v>-10120.700450431159</v>
      </c>
      <c r="L212">
        <f t="shared" si="7"/>
        <v>0.48230343627666428</v>
      </c>
      <c r="M212" s="35">
        <f>$C$2+($D$2*D212)+($E$2*E212)+($F$2*F212)+($G$2*G212)+($H$2*H212)+($I$2*I212)</f>
        <v>31104.794050431159</v>
      </c>
    </row>
    <row r="213" spans="1:13" x14ac:dyDescent="0.25">
      <c r="A213">
        <v>63</v>
      </c>
      <c r="D213">
        <v>63</v>
      </c>
      <c r="E213">
        <v>0</v>
      </c>
      <c r="F213">
        <v>31.8</v>
      </c>
      <c r="G213">
        <v>0</v>
      </c>
      <c r="H213">
        <v>1</v>
      </c>
      <c r="I213">
        <v>1</v>
      </c>
      <c r="J213" s="35">
        <v>13880.949000000001</v>
      </c>
      <c r="K213" s="35">
        <f t="shared" si="6"/>
        <v>-377.81692507184562</v>
      </c>
      <c r="L213">
        <f t="shared" si="7"/>
        <v>2.7218378590098243E-2</v>
      </c>
      <c r="M213" s="35">
        <f>$C$2+($D$2*D213)+($E$2*E213)+($F$2*F213)+($G$2*G213)+($H$2*H213)+($I$2*I213)</f>
        <v>14258.765925071846</v>
      </c>
    </row>
    <row r="214" spans="1:13" x14ac:dyDescent="0.25">
      <c r="A214">
        <v>40</v>
      </c>
      <c r="D214">
        <v>40</v>
      </c>
      <c r="E214">
        <v>1</v>
      </c>
      <c r="F214">
        <v>41.23</v>
      </c>
      <c r="G214">
        <v>1</v>
      </c>
      <c r="H214">
        <v>1</v>
      </c>
      <c r="I214">
        <v>3</v>
      </c>
      <c r="J214" s="35">
        <v>6610.1097</v>
      </c>
      <c r="K214" s="35">
        <f t="shared" si="6"/>
        <v>-6038.1724358844904</v>
      </c>
      <c r="L214">
        <f t="shared" si="7"/>
        <v>0.91347537483144803</v>
      </c>
      <c r="M214" s="35">
        <f>$C$2+($D$2*D214)+($E$2*E214)+($F$2*F214)+($G$2*G214)+($H$2*H214)+($I$2*I214)</f>
        <v>12648.28213588449</v>
      </c>
    </row>
    <row r="215" spans="1:13" x14ac:dyDescent="0.25">
      <c r="A215">
        <v>20</v>
      </c>
      <c r="D215">
        <v>20</v>
      </c>
      <c r="E215">
        <v>1</v>
      </c>
      <c r="F215">
        <v>33</v>
      </c>
      <c r="G215">
        <v>1</v>
      </c>
      <c r="H215">
        <v>1</v>
      </c>
      <c r="I215">
        <v>1</v>
      </c>
      <c r="J215" s="35">
        <v>1980.07</v>
      </c>
      <c r="K215" s="35">
        <f t="shared" si="6"/>
        <v>-1990.9421745953362</v>
      </c>
      <c r="L215">
        <f t="shared" si="7"/>
        <v>1.0054908031510685</v>
      </c>
      <c r="M215" s="35">
        <f>$C$2+($D$2*D215)+($E$2*E215)+($F$2*F215)+($G$2*G215)+($H$2*H215)+($I$2*I215)</f>
        <v>3971.0121745953361</v>
      </c>
    </row>
    <row r="216" spans="1:13" x14ac:dyDescent="0.25">
      <c r="A216">
        <v>40</v>
      </c>
      <c r="D216">
        <v>40</v>
      </c>
      <c r="E216">
        <v>1</v>
      </c>
      <c r="F216">
        <v>30.875</v>
      </c>
      <c r="G216">
        <v>4</v>
      </c>
      <c r="H216">
        <v>1</v>
      </c>
      <c r="I216">
        <v>2</v>
      </c>
      <c r="J216" s="35">
        <v>8162.7162500000004</v>
      </c>
      <c r="K216" s="35">
        <f t="shared" si="6"/>
        <v>-2008.2038412667234</v>
      </c>
      <c r="L216">
        <f t="shared" si="7"/>
        <v>0.24602151780869796</v>
      </c>
      <c r="M216" s="35">
        <f>$C$2+($D$2*D216)+($E$2*E216)+($F$2*F216)+($G$2*G216)+($H$2*H216)+($I$2*I216)</f>
        <v>10170.920091266724</v>
      </c>
    </row>
    <row r="217" spans="1:13" x14ac:dyDescent="0.25">
      <c r="A217">
        <v>24</v>
      </c>
      <c r="D217">
        <v>24</v>
      </c>
      <c r="E217">
        <v>1</v>
      </c>
      <c r="F217">
        <v>28.5</v>
      </c>
      <c r="G217">
        <v>2</v>
      </c>
      <c r="H217">
        <v>1</v>
      </c>
      <c r="I217">
        <v>2</v>
      </c>
      <c r="J217" s="35">
        <v>3537.703</v>
      </c>
      <c r="K217" s="35">
        <f t="shared" si="6"/>
        <v>-770.35607000223217</v>
      </c>
      <c r="L217">
        <f t="shared" si="7"/>
        <v>0.21775600439105039</v>
      </c>
      <c r="M217" s="35">
        <f>$C$2+($D$2*D217)+($E$2*E217)+($F$2*F217)+($G$2*G217)+($H$2*H217)+($I$2*I217)</f>
        <v>4308.0590700022321</v>
      </c>
    </row>
    <row r="218" spans="1:13" x14ac:dyDescent="0.25">
      <c r="A218">
        <v>34</v>
      </c>
      <c r="D218">
        <v>34</v>
      </c>
      <c r="E218">
        <v>0</v>
      </c>
      <c r="F218">
        <v>26.73</v>
      </c>
      <c r="G218">
        <v>1</v>
      </c>
      <c r="H218">
        <v>1</v>
      </c>
      <c r="I218">
        <v>0</v>
      </c>
      <c r="J218" s="35">
        <v>5002.7826999999997</v>
      </c>
      <c r="K218" s="35">
        <f t="shared" si="6"/>
        <v>-187.77458452498468</v>
      </c>
      <c r="L218">
        <f t="shared" si="7"/>
        <v>3.7534027717211198E-2</v>
      </c>
      <c r="M218" s="35">
        <f>$C$2+($D$2*D218)+($E$2*E218)+($F$2*F218)+($G$2*G218)+($H$2*H218)+($I$2*I218)</f>
        <v>5190.5572845249844</v>
      </c>
    </row>
    <row r="219" spans="1:13" x14ac:dyDescent="0.25">
      <c r="A219">
        <v>45</v>
      </c>
      <c r="D219">
        <v>45</v>
      </c>
      <c r="E219">
        <v>0</v>
      </c>
      <c r="F219">
        <v>30.9</v>
      </c>
      <c r="G219">
        <v>2</v>
      </c>
      <c r="H219">
        <v>1</v>
      </c>
      <c r="I219">
        <v>1</v>
      </c>
      <c r="J219" s="35">
        <v>8520.0259999999998</v>
      </c>
      <c r="K219" s="35">
        <f t="shared" si="6"/>
        <v>-1757.8520474187262</v>
      </c>
      <c r="L219">
        <f t="shared" si="7"/>
        <v>0.20632003322744863</v>
      </c>
      <c r="M219" s="35">
        <f>$C$2+($D$2*D219)+($E$2*E219)+($F$2*F219)+($G$2*G219)+($H$2*H219)+($I$2*I219)</f>
        <v>10277.878047418726</v>
      </c>
    </row>
    <row r="220" spans="1:13" x14ac:dyDescent="0.25">
      <c r="A220">
        <v>41</v>
      </c>
      <c r="D220">
        <v>41</v>
      </c>
      <c r="E220">
        <v>0</v>
      </c>
      <c r="F220">
        <v>37.1</v>
      </c>
      <c r="G220">
        <v>2</v>
      </c>
      <c r="H220">
        <v>1</v>
      </c>
      <c r="I220">
        <v>1</v>
      </c>
      <c r="J220" s="35">
        <v>7371.7719999999999</v>
      </c>
      <c r="K220" s="35">
        <f t="shared" si="6"/>
        <v>-3991.1933362411301</v>
      </c>
      <c r="L220">
        <f t="shared" si="7"/>
        <v>0.54141573236952123</v>
      </c>
      <c r="M220" s="35">
        <f>$C$2+($D$2*D220)+($E$2*E220)+($F$2*F220)+($G$2*G220)+($H$2*H220)+($I$2*I220)</f>
        <v>11362.96533624113</v>
      </c>
    </row>
    <row r="221" spans="1:13" x14ac:dyDescent="0.25">
      <c r="A221">
        <v>53</v>
      </c>
      <c r="D221">
        <v>53</v>
      </c>
      <c r="E221">
        <v>0</v>
      </c>
      <c r="F221">
        <v>26.6</v>
      </c>
      <c r="G221">
        <v>0</v>
      </c>
      <c r="H221">
        <v>1</v>
      </c>
      <c r="I221">
        <v>2</v>
      </c>
      <c r="J221" s="35">
        <v>10355.641</v>
      </c>
      <c r="K221" s="35">
        <f t="shared" si="6"/>
        <v>65.465307613334517</v>
      </c>
      <c r="L221">
        <f t="shared" si="7"/>
        <v>6.3217050121121927E-3</v>
      </c>
      <c r="M221" s="35">
        <f>$C$2+($D$2*D221)+($E$2*E221)+($F$2*F221)+($G$2*G221)+($H$2*H221)+($I$2*I221)</f>
        <v>10290.175692386665</v>
      </c>
    </row>
    <row r="222" spans="1:13" x14ac:dyDescent="0.25">
      <c r="A222">
        <v>27</v>
      </c>
      <c r="D222">
        <v>27</v>
      </c>
      <c r="E222">
        <v>1</v>
      </c>
      <c r="F222">
        <v>23.1</v>
      </c>
      <c r="G222">
        <v>0</v>
      </c>
      <c r="H222">
        <v>1</v>
      </c>
      <c r="I222">
        <v>0</v>
      </c>
      <c r="J222" s="35">
        <v>2483.7359999999999</v>
      </c>
      <c r="K222" s="35">
        <f t="shared" si="6"/>
        <v>931.08053706324336</v>
      </c>
      <c r="L222">
        <f t="shared" si="7"/>
        <v>0.37487097544314024</v>
      </c>
      <c r="M222" s="35">
        <f>$C$2+($D$2*D222)+($E$2*E222)+($F$2*F222)+($G$2*G222)+($H$2*H222)+($I$2*I222)</f>
        <v>1552.6554629367565</v>
      </c>
    </row>
    <row r="223" spans="1:13" x14ac:dyDescent="0.25">
      <c r="A223">
        <v>26</v>
      </c>
      <c r="D223">
        <v>26</v>
      </c>
      <c r="E223">
        <v>0</v>
      </c>
      <c r="F223">
        <v>29.92</v>
      </c>
      <c r="G223">
        <v>1</v>
      </c>
      <c r="H223">
        <v>1</v>
      </c>
      <c r="I223">
        <v>0</v>
      </c>
      <c r="J223" s="35">
        <v>3392.9767999999999</v>
      </c>
      <c r="K223" s="35">
        <f t="shared" si="6"/>
        <v>-830.51547727487605</v>
      </c>
      <c r="L223">
        <f t="shared" si="7"/>
        <v>0.24477487652579177</v>
      </c>
      <c r="M223" s="35">
        <f>$C$2+($D$2*D223)+($E$2*E223)+($F$2*F223)+($G$2*G223)+($H$2*H223)+($I$2*I223)</f>
        <v>4223.492277274876</v>
      </c>
    </row>
    <row r="224" spans="1:13" x14ac:dyDescent="0.25">
      <c r="A224">
        <v>24</v>
      </c>
      <c r="D224">
        <v>24</v>
      </c>
      <c r="E224">
        <v>0</v>
      </c>
      <c r="F224">
        <v>23.21</v>
      </c>
      <c r="G224">
        <v>0</v>
      </c>
      <c r="H224">
        <v>1</v>
      </c>
      <c r="I224">
        <v>0</v>
      </c>
      <c r="J224" s="35">
        <v>25081.76784</v>
      </c>
      <c r="K224" s="35">
        <f t="shared" si="6"/>
        <v>24130.591889116433</v>
      </c>
      <c r="L224">
        <f t="shared" si="7"/>
        <v>0.96207699724551921</v>
      </c>
      <c r="M224" s="35">
        <f>$C$2+($D$2*D224)+($E$2*E224)+($F$2*F224)+($G$2*G224)+($H$2*H224)+($I$2*I224)</f>
        <v>951.17595088356757</v>
      </c>
    </row>
    <row r="225" spans="1:13" x14ac:dyDescent="0.25">
      <c r="A225">
        <v>34</v>
      </c>
      <c r="D225">
        <v>34</v>
      </c>
      <c r="E225">
        <v>0</v>
      </c>
      <c r="F225">
        <v>33.700000000000003</v>
      </c>
      <c r="G225">
        <v>1</v>
      </c>
      <c r="H225">
        <v>1</v>
      </c>
      <c r="I225">
        <v>1</v>
      </c>
      <c r="J225" s="35">
        <v>5012.4709999999995</v>
      </c>
      <c r="K225" s="35">
        <f t="shared" si="6"/>
        <v>-2922.1219464007927</v>
      </c>
      <c r="L225">
        <f t="shared" si="7"/>
        <v>0.58297034464654118</v>
      </c>
      <c r="M225" s="35">
        <f>$C$2+($D$2*D225)+($E$2*E225)+($F$2*F225)+($G$2*G225)+($H$2*H225)+($I$2*I225)</f>
        <v>7934.5929464007922</v>
      </c>
    </row>
    <row r="226" spans="1:13" x14ac:dyDescent="0.25">
      <c r="A226">
        <v>53</v>
      </c>
      <c r="D226">
        <v>53</v>
      </c>
      <c r="E226">
        <v>0</v>
      </c>
      <c r="F226">
        <v>33.25</v>
      </c>
      <c r="G226">
        <v>0</v>
      </c>
      <c r="H226">
        <v>1</v>
      </c>
      <c r="I226">
        <v>3</v>
      </c>
      <c r="J226" s="35">
        <v>10564.8845</v>
      </c>
      <c r="K226" s="35">
        <f t="shared" si="6"/>
        <v>-2360.3239588046727</v>
      </c>
      <c r="L226">
        <f t="shared" si="7"/>
        <v>0.22341218768692386</v>
      </c>
      <c r="M226" s="35">
        <f>$C$2+($D$2*D226)+($E$2*E226)+($F$2*F226)+($G$2*G226)+($H$2*H226)+($I$2*I226)</f>
        <v>12925.208458804673</v>
      </c>
    </row>
    <row r="227" spans="1:13" x14ac:dyDescent="0.25">
      <c r="A227">
        <v>32</v>
      </c>
      <c r="D227">
        <v>32</v>
      </c>
      <c r="E227">
        <v>1</v>
      </c>
      <c r="F227">
        <v>30.8</v>
      </c>
      <c r="G227">
        <v>3</v>
      </c>
      <c r="H227">
        <v>1</v>
      </c>
      <c r="I227">
        <v>1</v>
      </c>
      <c r="J227" s="35">
        <v>5253.5240000000003</v>
      </c>
      <c r="K227" s="35">
        <f t="shared" si="6"/>
        <v>-1995.1046141889856</v>
      </c>
      <c r="L227">
        <f t="shared" si="7"/>
        <v>0.37976501376770821</v>
      </c>
      <c r="M227" s="35">
        <f>$C$2+($D$2*D227)+($E$2*E227)+($F$2*F227)+($G$2*G227)+($H$2*H227)+($I$2*I227)</f>
        <v>7248.6286141889859</v>
      </c>
    </row>
    <row r="228" spans="1:13" x14ac:dyDescent="0.25">
      <c r="A228">
        <v>19</v>
      </c>
      <c r="D228">
        <v>19</v>
      </c>
      <c r="E228">
        <v>1</v>
      </c>
      <c r="F228">
        <v>34.799999999999997</v>
      </c>
      <c r="G228">
        <v>0</v>
      </c>
      <c r="H228">
        <v>0</v>
      </c>
      <c r="I228">
        <v>1</v>
      </c>
      <c r="J228" s="35">
        <v>34779.614999999998</v>
      </c>
      <c r="K228" s="35">
        <f t="shared" si="6"/>
        <v>7063.4324154406713</v>
      </c>
      <c r="L228">
        <f t="shared" si="7"/>
        <v>0.20309116174634687</v>
      </c>
      <c r="M228" s="35">
        <f>$C$2+($D$2*D228)+($E$2*E228)+($F$2*F228)+($G$2*G228)+($H$2*H228)+($I$2*I228)</f>
        <v>27716.182584559327</v>
      </c>
    </row>
    <row r="229" spans="1:13" x14ac:dyDescent="0.25">
      <c r="A229">
        <v>42</v>
      </c>
      <c r="D229">
        <v>42</v>
      </c>
      <c r="E229">
        <v>1</v>
      </c>
      <c r="F229">
        <v>24.64</v>
      </c>
      <c r="G229">
        <v>0</v>
      </c>
      <c r="H229">
        <v>0</v>
      </c>
      <c r="I229">
        <v>0</v>
      </c>
      <c r="J229" s="35">
        <v>19515.5416</v>
      </c>
      <c r="K229" s="35">
        <f t="shared" si="6"/>
        <v>-10274.33461995568</v>
      </c>
      <c r="L229">
        <f t="shared" si="7"/>
        <v>0.52646935609287315</v>
      </c>
      <c r="M229" s="35">
        <f>$C$2+($D$2*D229)+($E$2*E229)+($F$2*F229)+($G$2*G229)+($H$2*H229)+($I$2*I229)</f>
        <v>29789.87621995568</v>
      </c>
    </row>
    <row r="230" spans="1:13" x14ac:dyDescent="0.25">
      <c r="A230">
        <v>55</v>
      </c>
      <c r="D230">
        <v>55</v>
      </c>
      <c r="E230">
        <v>1</v>
      </c>
      <c r="F230">
        <v>33.880000000000003</v>
      </c>
      <c r="G230">
        <v>3</v>
      </c>
      <c r="H230">
        <v>1</v>
      </c>
      <c r="I230">
        <v>0</v>
      </c>
      <c r="J230" s="35">
        <v>11987.1682</v>
      </c>
      <c r="K230" s="35">
        <f t="shared" si="6"/>
        <v>-1845.1488491519813</v>
      </c>
      <c r="L230">
        <f t="shared" si="7"/>
        <v>0.15392700080340754</v>
      </c>
      <c r="M230" s="35">
        <f>$C$2+($D$2*D230)+($E$2*E230)+($F$2*F230)+($G$2*G230)+($H$2*H230)+($I$2*I230)</f>
        <v>13832.317049151981</v>
      </c>
    </row>
    <row r="231" spans="1:13" x14ac:dyDescent="0.25">
      <c r="A231">
        <v>28</v>
      </c>
      <c r="D231">
        <v>28</v>
      </c>
      <c r="E231">
        <v>1</v>
      </c>
      <c r="F231">
        <v>38.06</v>
      </c>
      <c r="G231">
        <v>0</v>
      </c>
      <c r="H231">
        <v>1</v>
      </c>
      <c r="I231">
        <v>0</v>
      </c>
      <c r="J231" s="35">
        <v>2689.4953999999998</v>
      </c>
      <c r="K231" s="35">
        <f t="shared" si="6"/>
        <v>-4215.7563782572324</v>
      </c>
      <c r="L231">
        <f t="shared" si="7"/>
        <v>1.5674897150808411</v>
      </c>
      <c r="M231" s="35">
        <f>$C$2+($D$2*D231)+($E$2*E231)+($F$2*F231)+($G$2*G231)+($H$2*H231)+($I$2*I231)</f>
        <v>6905.2517782572322</v>
      </c>
    </row>
    <row r="232" spans="1:13" x14ac:dyDescent="0.25">
      <c r="A232">
        <v>58</v>
      </c>
      <c r="D232">
        <v>58</v>
      </c>
      <c r="E232">
        <v>0</v>
      </c>
      <c r="F232">
        <v>41.91</v>
      </c>
      <c r="G232">
        <v>0</v>
      </c>
      <c r="H232">
        <v>1</v>
      </c>
      <c r="I232">
        <v>0</v>
      </c>
      <c r="J232" s="35">
        <v>24227.337240000001</v>
      </c>
      <c r="K232" s="35">
        <f t="shared" si="6"/>
        <v>8178.1321950843594</v>
      </c>
      <c r="L232">
        <f t="shared" si="7"/>
        <v>0.33755802852250877</v>
      </c>
      <c r="M232" s="35">
        <f>$C$2+($D$2*D232)+($E$2*E232)+($F$2*F232)+($G$2*G232)+($H$2*H232)+($I$2*I232)</f>
        <v>16049.205044915641</v>
      </c>
    </row>
    <row r="233" spans="1:13" x14ac:dyDescent="0.25">
      <c r="A233">
        <v>41</v>
      </c>
      <c r="D233">
        <v>41</v>
      </c>
      <c r="E233">
        <v>0</v>
      </c>
      <c r="F233">
        <v>31.635000000000002</v>
      </c>
      <c r="G233">
        <v>1</v>
      </c>
      <c r="H233">
        <v>1</v>
      </c>
      <c r="I233">
        <v>3</v>
      </c>
      <c r="J233" s="35">
        <v>7358.1756500000001</v>
      </c>
      <c r="K233" s="35">
        <f t="shared" si="6"/>
        <v>-2409.6173456976348</v>
      </c>
      <c r="L233">
        <f t="shared" si="7"/>
        <v>0.32747483347963224</v>
      </c>
      <c r="M233" s="35">
        <f>$C$2+($D$2*D233)+($E$2*E233)+($F$2*F233)+($G$2*G233)+($H$2*H233)+($I$2*I233)</f>
        <v>9767.792995697635</v>
      </c>
    </row>
    <row r="234" spans="1:13" x14ac:dyDescent="0.25">
      <c r="A234">
        <v>47</v>
      </c>
      <c r="D234">
        <v>47</v>
      </c>
      <c r="E234">
        <v>1</v>
      </c>
      <c r="F234">
        <v>25.46</v>
      </c>
      <c r="G234">
        <v>2</v>
      </c>
      <c r="H234">
        <v>1</v>
      </c>
      <c r="I234">
        <v>3</v>
      </c>
      <c r="J234" s="35">
        <v>9225.2564000000002</v>
      </c>
      <c r="K234" s="35">
        <f t="shared" si="6"/>
        <v>-321.4434197057526</v>
      </c>
      <c r="L234">
        <f t="shared" si="7"/>
        <v>3.4843846693058046E-2</v>
      </c>
      <c r="M234" s="35">
        <f>$C$2+($D$2*D234)+($E$2*E234)+($F$2*F234)+($G$2*G234)+($H$2*H234)+($I$2*I234)</f>
        <v>9546.6998197057528</v>
      </c>
    </row>
    <row r="235" spans="1:13" x14ac:dyDescent="0.25">
      <c r="A235">
        <v>42</v>
      </c>
      <c r="D235">
        <v>42</v>
      </c>
      <c r="E235">
        <v>0</v>
      </c>
      <c r="F235">
        <v>36.195</v>
      </c>
      <c r="G235">
        <v>1</v>
      </c>
      <c r="H235">
        <v>1</v>
      </c>
      <c r="I235">
        <v>2</v>
      </c>
      <c r="J235" s="35">
        <v>7443.6430499999997</v>
      </c>
      <c r="K235" s="35">
        <f t="shared" si="6"/>
        <v>-3764.3358134539676</v>
      </c>
      <c r="L235">
        <f t="shared" si="7"/>
        <v>0.50571148941027844</v>
      </c>
      <c r="M235" s="35">
        <f>$C$2+($D$2*D235)+($E$2*E235)+($F$2*F235)+($G$2*G235)+($H$2*H235)+($I$2*I235)</f>
        <v>11207.978863453967</v>
      </c>
    </row>
    <row r="236" spans="1:13" x14ac:dyDescent="0.25">
      <c r="A236">
        <v>59</v>
      </c>
      <c r="D236">
        <v>59</v>
      </c>
      <c r="E236">
        <v>0</v>
      </c>
      <c r="F236">
        <v>27.83</v>
      </c>
      <c r="G236">
        <v>3</v>
      </c>
      <c r="H236">
        <v>1</v>
      </c>
      <c r="I236">
        <v>0</v>
      </c>
      <c r="J236" s="35">
        <v>14001.286700000001</v>
      </c>
      <c r="K236" s="35">
        <f t="shared" si="6"/>
        <v>1071.778231786986</v>
      </c>
      <c r="L236">
        <f t="shared" si="7"/>
        <v>7.6548552626023003E-2</v>
      </c>
      <c r="M236" s="35">
        <f>$C$2+($D$2*D236)+($E$2*E236)+($F$2*F236)+($G$2*G236)+($H$2*H236)+($I$2*I236)</f>
        <v>12929.508468213015</v>
      </c>
    </row>
    <row r="237" spans="1:13" x14ac:dyDescent="0.25">
      <c r="A237">
        <v>19</v>
      </c>
      <c r="D237">
        <v>19</v>
      </c>
      <c r="E237">
        <v>0</v>
      </c>
      <c r="F237">
        <v>17.8</v>
      </c>
      <c r="G237">
        <v>0</v>
      </c>
      <c r="H237">
        <v>1</v>
      </c>
      <c r="I237">
        <v>1</v>
      </c>
      <c r="J237" s="35">
        <v>1727.7850000000001</v>
      </c>
      <c r="K237" s="35">
        <f t="shared" si="6"/>
        <v>3533.1776686051026</v>
      </c>
      <c r="L237">
        <f t="shared" si="7"/>
        <v>2.0449174339429397</v>
      </c>
      <c r="M237" s="35">
        <f>$C$2+($D$2*D237)+($E$2*E237)+($F$2*F237)+($G$2*G237)+($H$2*H237)+($I$2*I237)</f>
        <v>-1805.3926686051022</v>
      </c>
    </row>
    <row r="238" spans="1:13" x14ac:dyDescent="0.25">
      <c r="A238">
        <v>59</v>
      </c>
      <c r="D238">
        <v>59</v>
      </c>
      <c r="E238">
        <v>1</v>
      </c>
      <c r="F238">
        <v>27.5</v>
      </c>
      <c r="G238">
        <v>1</v>
      </c>
      <c r="H238">
        <v>1</v>
      </c>
      <c r="I238">
        <v>1</v>
      </c>
      <c r="J238" s="35">
        <v>12333.828</v>
      </c>
      <c r="K238" s="35">
        <f t="shared" si="6"/>
        <v>224.57593702834311</v>
      </c>
      <c r="L238">
        <f t="shared" si="7"/>
        <v>1.8208129465429802E-2</v>
      </c>
      <c r="M238" s="35">
        <f>$C$2+($D$2*D238)+($E$2*E238)+($F$2*F238)+($G$2*G238)+($H$2*H238)+($I$2*I238)</f>
        <v>12109.252062971656</v>
      </c>
    </row>
    <row r="239" spans="1:13" x14ac:dyDescent="0.25">
      <c r="A239">
        <v>39</v>
      </c>
      <c r="D239">
        <v>39</v>
      </c>
      <c r="E239">
        <v>1</v>
      </c>
      <c r="F239">
        <v>24.51</v>
      </c>
      <c r="G239">
        <v>2</v>
      </c>
      <c r="H239">
        <v>1</v>
      </c>
      <c r="I239">
        <v>2</v>
      </c>
      <c r="J239" s="35">
        <v>6710.1918999999998</v>
      </c>
      <c r="K239" s="35">
        <f t="shared" si="6"/>
        <v>-89.401607284788952</v>
      </c>
      <c r="L239">
        <f t="shared" si="7"/>
        <v>1.33232564160779E-2</v>
      </c>
      <c r="M239" s="35">
        <f>$C$2+($D$2*D239)+($E$2*E239)+($F$2*F239)+($G$2*G239)+($H$2*H239)+($I$2*I239)</f>
        <v>6799.5935072847888</v>
      </c>
    </row>
    <row r="240" spans="1:13" x14ac:dyDescent="0.25">
      <c r="A240">
        <v>40</v>
      </c>
      <c r="D240">
        <v>40</v>
      </c>
      <c r="E240">
        <v>0</v>
      </c>
      <c r="F240">
        <v>22.22</v>
      </c>
      <c r="G240">
        <v>2</v>
      </c>
      <c r="H240">
        <v>0</v>
      </c>
      <c r="I240">
        <v>0</v>
      </c>
      <c r="J240" s="35">
        <v>19444.265800000001</v>
      </c>
      <c r="K240" s="35">
        <f t="shared" si="6"/>
        <v>-10085.517632205778</v>
      </c>
      <c r="L240">
        <f t="shared" si="7"/>
        <v>0.51868852935582566</v>
      </c>
      <c r="M240" s="35">
        <f>$C$2+($D$2*D240)+($E$2*E240)+($F$2*F240)+($G$2*G240)+($H$2*H240)+($I$2*I240)</f>
        <v>29529.783432205779</v>
      </c>
    </row>
    <row r="241" spans="1:13" x14ac:dyDescent="0.25">
      <c r="A241">
        <v>18</v>
      </c>
      <c r="D241">
        <v>18</v>
      </c>
      <c r="E241">
        <v>0</v>
      </c>
      <c r="F241">
        <v>26.73</v>
      </c>
      <c r="G241">
        <v>0</v>
      </c>
      <c r="H241">
        <v>1</v>
      </c>
      <c r="I241">
        <v>0</v>
      </c>
      <c r="J241" s="35">
        <v>1615.7666999999999</v>
      </c>
      <c r="K241" s="35">
        <f t="shared" si="6"/>
        <v>1005.8246150894081</v>
      </c>
      <c r="L241">
        <f t="shared" si="7"/>
        <v>0.62250609267378032</v>
      </c>
      <c r="M241" s="35">
        <f>$C$2+($D$2*D241)+($E$2*E241)+($F$2*F241)+($G$2*G241)+($H$2*H241)+($I$2*I241)</f>
        <v>609.9420849105918</v>
      </c>
    </row>
    <row r="242" spans="1:13" x14ac:dyDescent="0.25">
      <c r="A242">
        <v>31</v>
      </c>
      <c r="D242">
        <v>31</v>
      </c>
      <c r="E242">
        <v>1</v>
      </c>
      <c r="F242">
        <v>38.39</v>
      </c>
      <c r="G242">
        <v>2</v>
      </c>
      <c r="H242">
        <v>1</v>
      </c>
      <c r="I242">
        <v>0</v>
      </c>
      <c r="J242" s="35">
        <v>4463.2051000000001</v>
      </c>
      <c r="K242" s="35">
        <f t="shared" si="6"/>
        <v>-4271.0686860509186</v>
      </c>
      <c r="L242">
        <f t="shared" si="7"/>
        <v>0.95695102294333689</v>
      </c>
      <c r="M242" s="35">
        <f>$C$2+($D$2*D242)+($E$2*E242)+($F$2*F242)+($G$2*G242)+($H$2*H242)+($I$2*I242)</f>
        <v>8734.2737860509187</v>
      </c>
    </row>
    <row r="243" spans="1:13" x14ac:dyDescent="0.25">
      <c r="A243">
        <v>19</v>
      </c>
      <c r="D243">
        <v>19</v>
      </c>
      <c r="E243">
        <v>1</v>
      </c>
      <c r="F243">
        <v>29.07</v>
      </c>
      <c r="G243">
        <v>0</v>
      </c>
      <c r="H243">
        <v>0</v>
      </c>
      <c r="I243">
        <v>2</v>
      </c>
      <c r="J243" s="35">
        <v>17352.6803</v>
      </c>
      <c r="K243" s="35">
        <f t="shared" si="6"/>
        <v>-8781.4855329535421</v>
      </c>
      <c r="L243">
        <f t="shared" si="7"/>
        <v>0.50605931655143455</v>
      </c>
      <c r="M243" s="35">
        <f>$C$2+($D$2*D243)+($E$2*E243)+($F$2*F243)+($G$2*G243)+($H$2*H243)+($I$2*I243)</f>
        <v>26134.165832953542</v>
      </c>
    </row>
    <row r="244" spans="1:13" x14ac:dyDescent="0.25">
      <c r="A244">
        <v>44</v>
      </c>
      <c r="D244">
        <v>44</v>
      </c>
      <c r="E244">
        <v>1</v>
      </c>
      <c r="F244">
        <v>38.06</v>
      </c>
      <c r="G244">
        <v>1</v>
      </c>
      <c r="H244">
        <v>1</v>
      </c>
      <c r="I244">
        <v>0</v>
      </c>
      <c r="J244" s="35">
        <v>7152.6714000000002</v>
      </c>
      <c r="K244" s="35">
        <f t="shared" si="6"/>
        <v>-4333.1955778716247</v>
      </c>
      <c r="L244">
        <f t="shared" si="7"/>
        <v>0.60581499352418522</v>
      </c>
      <c r="M244" s="35">
        <f>$C$2+($D$2*D244)+($E$2*E244)+($F$2*F244)+($G$2*G244)+($H$2*H244)+($I$2*I244)</f>
        <v>11485.866977871625</v>
      </c>
    </row>
    <row r="245" spans="1:13" x14ac:dyDescent="0.25">
      <c r="A245">
        <v>23</v>
      </c>
      <c r="D245">
        <v>23</v>
      </c>
      <c r="E245">
        <v>0</v>
      </c>
      <c r="F245">
        <v>36.67</v>
      </c>
      <c r="G245">
        <v>2</v>
      </c>
      <c r="H245">
        <v>0</v>
      </c>
      <c r="I245">
        <v>3</v>
      </c>
      <c r="J245" s="35">
        <v>38511.628299999997</v>
      </c>
      <c r="K245" s="35">
        <f t="shared" si="6"/>
        <v>7314.3200295795323</v>
      </c>
      <c r="L245">
        <f t="shared" si="7"/>
        <v>0.1899249746752342</v>
      </c>
      <c r="M245" s="35">
        <f>$C$2+($D$2*D245)+($E$2*E245)+($F$2*F245)+($G$2*G245)+($H$2*H245)+($I$2*I245)</f>
        <v>31197.308270420464</v>
      </c>
    </row>
    <row r="246" spans="1:13" x14ac:dyDescent="0.25">
      <c r="A246">
        <v>33</v>
      </c>
      <c r="D246">
        <v>33</v>
      </c>
      <c r="E246">
        <v>0</v>
      </c>
      <c r="F246">
        <v>22.135000000000002</v>
      </c>
      <c r="G246">
        <v>1</v>
      </c>
      <c r="H246">
        <v>1</v>
      </c>
      <c r="I246">
        <v>3</v>
      </c>
      <c r="J246" s="35">
        <v>5354.0746499999996</v>
      </c>
      <c r="K246" s="35">
        <f t="shared" si="6"/>
        <v>875.99273455101411</v>
      </c>
      <c r="L246">
        <f t="shared" si="7"/>
        <v>0.16361234981118805</v>
      </c>
      <c r="M246" s="35">
        <f>$C$2+($D$2*D246)+($E$2*E246)+($F$2*F246)+($G$2*G246)+($H$2*H246)+($I$2*I246)</f>
        <v>4478.0819154489855</v>
      </c>
    </row>
    <row r="247" spans="1:13" x14ac:dyDescent="0.25">
      <c r="A247">
        <v>55</v>
      </c>
      <c r="D247">
        <v>55</v>
      </c>
      <c r="E247">
        <v>0</v>
      </c>
      <c r="F247">
        <v>26.8</v>
      </c>
      <c r="G247">
        <v>1</v>
      </c>
      <c r="H247">
        <v>1</v>
      </c>
      <c r="I247">
        <v>1</v>
      </c>
      <c r="J247" s="35">
        <v>35160.134570000002</v>
      </c>
      <c r="K247" s="35">
        <f t="shared" si="6"/>
        <v>24184.986550877238</v>
      </c>
      <c r="L247">
        <f t="shared" si="7"/>
        <v>0.68785250246205865</v>
      </c>
      <c r="M247" s="35">
        <f>$C$2+($D$2*D247)+($E$2*E247)+($F$2*F247)+($G$2*G247)+($H$2*H247)+($I$2*I247)</f>
        <v>10975.148019122764</v>
      </c>
    </row>
    <row r="248" spans="1:13" x14ac:dyDescent="0.25">
      <c r="A248">
        <v>40</v>
      </c>
      <c r="D248">
        <v>40</v>
      </c>
      <c r="E248">
        <v>1</v>
      </c>
      <c r="F248">
        <v>35.299999999999997</v>
      </c>
      <c r="G248">
        <v>3</v>
      </c>
      <c r="H248">
        <v>1</v>
      </c>
      <c r="I248">
        <v>1</v>
      </c>
      <c r="J248" s="35">
        <v>7196.8670000000002</v>
      </c>
      <c r="K248" s="35">
        <f t="shared" si="6"/>
        <v>-3638.3024529094491</v>
      </c>
      <c r="L248">
        <f t="shared" si="7"/>
        <v>0.50553976513800369</v>
      </c>
      <c r="M248" s="35">
        <f>$C$2+($D$2*D248)+($E$2*E248)+($F$2*F248)+($G$2*G248)+($H$2*H248)+($I$2*I248)</f>
        <v>10835.169452909449</v>
      </c>
    </row>
    <row r="249" spans="1:13" x14ac:dyDescent="0.25">
      <c r="A249">
        <v>63</v>
      </c>
      <c r="D249">
        <v>63</v>
      </c>
      <c r="E249">
        <v>0</v>
      </c>
      <c r="F249">
        <v>27.74</v>
      </c>
      <c r="G249">
        <v>0</v>
      </c>
      <c r="H249">
        <v>0</v>
      </c>
      <c r="I249">
        <v>3</v>
      </c>
      <c r="J249" s="35">
        <v>29523.1656</v>
      </c>
      <c r="K249" s="35">
        <f t="shared" si="6"/>
        <v>-7954.238811928175</v>
      </c>
      <c r="L249">
        <f t="shared" si="7"/>
        <v>0.2694236424270226</v>
      </c>
      <c r="M249" s="35">
        <f>$C$2+($D$2*D249)+($E$2*E249)+($F$2*F249)+($G$2*G249)+($H$2*H249)+($I$2*I249)</f>
        <v>37477.404411928175</v>
      </c>
    </row>
    <row r="250" spans="1:13" x14ac:dyDescent="0.25">
      <c r="A250">
        <v>54</v>
      </c>
      <c r="D250">
        <v>54</v>
      </c>
      <c r="E250">
        <v>1</v>
      </c>
      <c r="F250">
        <v>30.02</v>
      </c>
      <c r="G250">
        <v>0</v>
      </c>
      <c r="H250">
        <v>1</v>
      </c>
      <c r="I250">
        <v>2</v>
      </c>
      <c r="J250" s="35">
        <v>24476.478510000001</v>
      </c>
      <c r="K250" s="35">
        <f t="shared" si="6"/>
        <v>12895.807020377511</v>
      </c>
      <c r="L250">
        <f t="shared" si="7"/>
        <v>0.52686529294272699</v>
      </c>
      <c r="M250" s="35">
        <f>$C$2+($D$2*D250)+($E$2*E250)+($F$2*F250)+($G$2*G250)+($H$2*H250)+($I$2*I250)</f>
        <v>11580.671489622489</v>
      </c>
    </row>
    <row r="251" spans="1:13" x14ac:dyDescent="0.25">
      <c r="A251">
        <v>60</v>
      </c>
      <c r="D251">
        <v>60</v>
      </c>
      <c r="E251">
        <v>0</v>
      </c>
      <c r="F251">
        <v>38.06</v>
      </c>
      <c r="G251">
        <v>0</v>
      </c>
      <c r="H251">
        <v>1</v>
      </c>
      <c r="I251">
        <v>0</v>
      </c>
      <c r="J251" s="35">
        <v>12648.7034</v>
      </c>
      <c r="K251" s="35">
        <f t="shared" si="6"/>
        <v>-2602.4824642752083</v>
      </c>
      <c r="L251">
        <f t="shared" si="7"/>
        <v>0.20575092813665061</v>
      </c>
      <c r="M251" s="35">
        <f>$C$2+($D$2*D251)+($E$2*E251)+($F$2*F251)+($G$2*G251)+($H$2*H251)+($I$2*I251)</f>
        <v>15251.185864275209</v>
      </c>
    </row>
    <row r="252" spans="1:13" x14ac:dyDescent="0.25">
      <c r="A252">
        <v>24</v>
      </c>
      <c r="D252">
        <v>24</v>
      </c>
      <c r="E252">
        <v>1</v>
      </c>
      <c r="F252">
        <v>35.86</v>
      </c>
      <c r="G252">
        <v>0</v>
      </c>
      <c r="H252">
        <v>1</v>
      </c>
      <c r="I252">
        <v>0</v>
      </c>
      <c r="J252" s="35">
        <v>1986.9333999999999</v>
      </c>
      <c r="K252" s="35">
        <f t="shared" si="6"/>
        <v>-3142.0796613122857</v>
      </c>
      <c r="L252">
        <f t="shared" si="7"/>
        <v>1.5813714044528548</v>
      </c>
      <c r="M252" s="35">
        <f>$C$2+($D$2*D252)+($E$2*E252)+($F$2*F252)+($G$2*G252)+($H$2*H252)+($I$2*I252)</f>
        <v>5129.0130613122856</v>
      </c>
    </row>
    <row r="253" spans="1:13" x14ac:dyDescent="0.25">
      <c r="A253">
        <v>19</v>
      </c>
      <c r="D253">
        <v>19</v>
      </c>
      <c r="E253">
        <v>1</v>
      </c>
      <c r="F253">
        <v>20.9</v>
      </c>
      <c r="G253">
        <v>1</v>
      </c>
      <c r="H253">
        <v>1</v>
      </c>
      <c r="I253">
        <v>1</v>
      </c>
      <c r="J253" s="35">
        <v>1832.0940000000001</v>
      </c>
      <c r="K253" s="35">
        <f t="shared" si="6"/>
        <v>2239.4647625710199</v>
      </c>
      <c r="L253">
        <f t="shared" si="7"/>
        <v>1.2223525444496952</v>
      </c>
      <c r="M253" s="35">
        <f>$C$2+($D$2*D253)+($E$2*E253)+($F$2*F253)+($G$2*G253)+($H$2*H253)+($I$2*I253)</f>
        <v>-407.37076257101995</v>
      </c>
    </row>
    <row r="254" spans="1:13" x14ac:dyDescent="0.25">
      <c r="A254">
        <v>29</v>
      </c>
      <c r="D254">
        <v>29</v>
      </c>
      <c r="E254">
        <v>1</v>
      </c>
      <c r="F254">
        <v>28.975000000000001</v>
      </c>
      <c r="G254">
        <v>1</v>
      </c>
      <c r="H254">
        <v>1</v>
      </c>
      <c r="I254">
        <v>3</v>
      </c>
      <c r="J254" s="35">
        <v>4040.55825</v>
      </c>
      <c r="K254" s="35">
        <f t="shared" si="6"/>
        <v>-1609.4331445494026</v>
      </c>
      <c r="L254">
        <f t="shared" si="7"/>
        <v>0.39831950066538518</v>
      </c>
      <c r="M254" s="35">
        <f>$C$2+($D$2*D254)+($E$2*E254)+($F$2*F254)+($G$2*G254)+($H$2*H254)+($I$2*I254)</f>
        <v>5649.9913945494027</v>
      </c>
    </row>
    <row r="255" spans="1:13" x14ac:dyDescent="0.25">
      <c r="A255">
        <v>18</v>
      </c>
      <c r="D255">
        <v>18</v>
      </c>
      <c r="E255">
        <v>1</v>
      </c>
      <c r="F255">
        <v>17.29</v>
      </c>
      <c r="G255">
        <v>2</v>
      </c>
      <c r="H255">
        <v>0</v>
      </c>
      <c r="I255">
        <v>3</v>
      </c>
      <c r="J255" s="35">
        <v>12829.455099999999</v>
      </c>
      <c r="K255" s="35">
        <f t="shared" si="6"/>
        <v>-10351.626950278922</v>
      </c>
      <c r="L255">
        <f t="shared" si="7"/>
        <v>0.80686411617582432</v>
      </c>
      <c r="M255" s="35">
        <f>$C$2+($D$2*D255)+($E$2*E255)+($F$2*F255)+($G$2*G255)+($H$2*H255)+($I$2*I255)</f>
        <v>23181.082050278921</v>
      </c>
    </row>
    <row r="256" spans="1:13" x14ac:dyDescent="0.25">
      <c r="A256">
        <v>63</v>
      </c>
      <c r="D256">
        <v>63</v>
      </c>
      <c r="E256">
        <v>0</v>
      </c>
      <c r="F256">
        <v>32.200000000000003</v>
      </c>
      <c r="G256">
        <v>2</v>
      </c>
      <c r="H256">
        <v>0</v>
      </c>
      <c r="I256">
        <v>1</v>
      </c>
      <c r="J256" s="35">
        <v>47305.305</v>
      </c>
      <c r="K256" s="35">
        <f t="shared" si="6"/>
        <v>8101.825509151291</v>
      </c>
      <c r="L256">
        <f t="shared" si="7"/>
        <v>0.17126674289810184</v>
      </c>
      <c r="M256" s="35">
        <f>$C$2+($D$2*D256)+($E$2*E256)+($F$2*F256)+($G$2*G256)+($H$2*H256)+($I$2*I256)</f>
        <v>39203.479490848709</v>
      </c>
    </row>
    <row r="257" spans="1:13" x14ac:dyDescent="0.25">
      <c r="A257">
        <v>54</v>
      </c>
      <c r="D257">
        <v>54</v>
      </c>
      <c r="E257">
        <v>1</v>
      </c>
      <c r="F257">
        <v>34.21</v>
      </c>
      <c r="G257">
        <v>2</v>
      </c>
      <c r="H257">
        <v>0</v>
      </c>
      <c r="I257">
        <v>0</v>
      </c>
      <c r="J257" s="35">
        <v>44260.749900000003</v>
      </c>
      <c r="K257" s="35">
        <f t="shared" si="6"/>
        <v>7183.9944918933106</v>
      </c>
      <c r="L257">
        <f t="shared" si="7"/>
        <v>0.16231072695614926</v>
      </c>
      <c r="M257" s="35">
        <f>$C$2+($D$2*D257)+($E$2*E257)+($F$2*F257)+($G$2*G257)+($H$2*H257)+($I$2*I257)</f>
        <v>37076.755408106692</v>
      </c>
    </row>
    <row r="258" spans="1:13" x14ac:dyDescent="0.25">
      <c r="A258">
        <v>27</v>
      </c>
      <c r="D258">
        <v>27</v>
      </c>
      <c r="E258">
        <v>1</v>
      </c>
      <c r="F258">
        <v>30.3</v>
      </c>
      <c r="G258">
        <v>3</v>
      </c>
      <c r="H258">
        <v>1</v>
      </c>
      <c r="I258">
        <v>1</v>
      </c>
      <c r="J258" s="35">
        <v>4260.7439999999997</v>
      </c>
      <c r="K258" s="35">
        <f t="shared" si="6"/>
        <v>-1534.0128266954835</v>
      </c>
      <c r="L258">
        <f t="shared" si="7"/>
        <v>0.36003402849255517</v>
      </c>
      <c r="M258" s="35">
        <f>$C$2+($D$2*D258)+($E$2*E258)+($F$2*F258)+($G$2*G258)+($H$2*H258)+($I$2*I258)</f>
        <v>5794.7568266954831</v>
      </c>
    </row>
    <row r="259" spans="1:13" x14ac:dyDescent="0.25">
      <c r="A259">
        <v>50</v>
      </c>
      <c r="D259">
        <v>50</v>
      </c>
      <c r="E259">
        <v>1</v>
      </c>
      <c r="F259">
        <v>31.824999999999999</v>
      </c>
      <c r="G259">
        <v>0</v>
      </c>
      <c r="H259">
        <v>0</v>
      </c>
      <c r="I259">
        <v>3</v>
      </c>
      <c r="J259" s="35">
        <v>41097.161749999999</v>
      </c>
      <c r="K259" s="35">
        <f t="shared" si="6"/>
        <v>5696.6932360666688</v>
      </c>
      <c r="L259">
        <f t="shared" si="7"/>
        <v>0.13861524722121885</v>
      </c>
      <c r="M259" s="35">
        <f>$C$2+($D$2*D259)+($E$2*E259)+($F$2*F259)+($G$2*G259)+($H$2*H259)+($I$2*I259)</f>
        <v>35400.468513933331</v>
      </c>
    </row>
    <row r="260" spans="1:13" x14ac:dyDescent="0.25">
      <c r="A260">
        <v>55</v>
      </c>
      <c r="D260">
        <v>55</v>
      </c>
      <c r="E260">
        <v>0</v>
      </c>
      <c r="F260">
        <v>25.364999999999998</v>
      </c>
      <c r="G260">
        <v>3</v>
      </c>
      <c r="H260">
        <v>1</v>
      </c>
      <c r="I260">
        <v>3</v>
      </c>
      <c r="J260" s="35">
        <v>13047.332350000001</v>
      </c>
      <c r="K260" s="35">
        <f t="shared" si="6"/>
        <v>874.88158597637994</v>
      </c>
      <c r="L260">
        <f t="shared" si="7"/>
        <v>6.7054441667256215E-2</v>
      </c>
      <c r="M260" s="35">
        <f>$C$2+($D$2*D260)+($E$2*E260)+($F$2*F260)+($G$2*G260)+($H$2*H260)+($I$2*I260)</f>
        <v>12172.450764023621</v>
      </c>
    </row>
    <row r="261" spans="1:13" x14ac:dyDescent="0.25">
      <c r="A261">
        <v>56</v>
      </c>
      <c r="D261">
        <v>56</v>
      </c>
      <c r="E261">
        <v>1</v>
      </c>
      <c r="F261">
        <v>33.630000000000003</v>
      </c>
      <c r="G261">
        <v>0</v>
      </c>
      <c r="H261">
        <v>0</v>
      </c>
      <c r="I261">
        <v>2</v>
      </c>
      <c r="J261" s="35">
        <v>43921.183700000001</v>
      </c>
      <c r="K261" s="35">
        <f t="shared" si="6"/>
        <v>6735.421358051688</v>
      </c>
      <c r="L261">
        <f t="shared" si="7"/>
        <v>0.15335245525387986</v>
      </c>
      <c r="M261" s="35">
        <f>$C$2+($D$2*D261)+($E$2*E261)+($F$2*F261)+($G$2*G261)+($H$2*H261)+($I$2*I261)</f>
        <v>37185.762341948313</v>
      </c>
    </row>
    <row r="262" spans="1:13" x14ac:dyDescent="0.25">
      <c r="A262">
        <v>38</v>
      </c>
      <c r="D262">
        <v>38</v>
      </c>
      <c r="E262">
        <v>0</v>
      </c>
      <c r="F262">
        <v>40.15</v>
      </c>
      <c r="G262">
        <v>0</v>
      </c>
      <c r="H262">
        <v>1</v>
      </c>
      <c r="I262">
        <v>0</v>
      </c>
      <c r="J262" s="35">
        <v>5400.9804999999997</v>
      </c>
      <c r="K262" s="35">
        <f t="shared" ref="K262:K325" si="8">J262-M262</f>
        <v>-4914.489566534985</v>
      </c>
      <c r="L262">
        <f t="shared" ref="L262:L325" si="9">ABS((M262-J262)/J262)</f>
        <v>0.90992544159990674</v>
      </c>
      <c r="M262" s="35">
        <f>$C$2+($D$2*D262)+($E$2*E262)+($F$2*F262)+($G$2*G262)+($H$2*H262)+($I$2*I262)</f>
        <v>10315.470066534985</v>
      </c>
    </row>
    <row r="263" spans="1:13" x14ac:dyDescent="0.25">
      <c r="A263">
        <v>51</v>
      </c>
      <c r="D263">
        <v>51</v>
      </c>
      <c r="E263">
        <v>1</v>
      </c>
      <c r="F263">
        <v>24.414999999999999</v>
      </c>
      <c r="G263">
        <v>4</v>
      </c>
      <c r="H263">
        <v>1</v>
      </c>
      <c r="I263">
        <v>2</v>
      </c>
      <c r="J263" s="35">
        <v>11520.099850000001</v>
      </c>
      <c r="K263" s="35">
        <f t="shared" si="8"/>
        <v>725.85523143818864</v>
      </c>
      <c r="L263">
        <f t="shared" si="9"/>
        <v>6.3007720496293149E-2</v>
      </c>
      <c r="M263" s="35">
        <f>$C$2+($D$2*D263)+($E$2*E263)+($F$2*F263)+($G$2*G263)+($H$2*H263)+($I$2*I263)</f>
        <v>10794.244618561812</v>
      </c>
    </row>
    <row r="264" spans="1:13" x14ac:dyDescent="0.25">
      <c r="A264">
        <v>19</v>
      </c>
      <c r="D264">
        <v>19</v>
      </c>
      <c r="E264">
        <v>1</v>
      </c>
      <c r="F264">
        <v>31.92</v>
      </c>
      <c r="G264">
        <v>0</v>
      </c>
      <c r="H264">
        <v>0</v>
      </c>
      <c r="I264">
        <v>2</v>
      </c>
      <c r="J264" s="35">
        <v>33750.291799999999</v>
      </c>
      <c r="K264" s="35">
        <f t="shared" si="8"/>
        <v>6645.3189293753894</v>
      </c>
      <c r="L264">
        <f t="shared" si="9"/>
        <v>0.19689663629442722</v>
      </c>
      <c r="M264" s="35">
        <f>$C$2+($D$2*D264)+($E$2*E264)+($F$2*F264)+($G$2*G264)+($H$2*H264)+($I$2*I264)</f>
        <v>27104.97287062461</v>
      </c>
    </row>
    <row r="265" spans="1:13" x14ac:dyDescent="0.25">
      <c r="A265">
        <v>58</v>
      </c>
      <c r="D265">
        <v>58</v>
      </c>
      <c r="E265">
        <v>0</v>
      </c>
      <c r="F265">
        <v>25.2</v>
      </c>
      <c r="G265">
        <v>0</v>
      </c>
      <c r="H265">
        <v>1</v>
      </c>
      <c r="I265">
        <v>1</v>
      </c>
      <c r="J265" s="35">
        <v>11837.16</v>
      </c>
      <c r="K265" s="35">
        <f t="shared" si="8"/>
        <v>1110.1335570860538</v>
      </c>
      <c r="L265">
        <f t="shared" si="9"/>
        <v>9.3783775591953958E-2</v>
      </c>
      <c r="M265" s="35">
        <f>$C$2+($D$2*D265)+($E$2*E265)+($F$2*F265)+($G$2*G265)+($H$2*H265)+($I$2*I265)</f>
        <v>10727.026442913946</v>
      </c>
    </row>
    <row r="266" spans="1:13" x14ac:dyDescent="0.25">
      <c r="A266">
        <v>20</v>
      </c>
      <c r="D266">
        <v>20</v>
      </c>
      <c r="E266">
        <v>0</v>
      </c>
      <c r="F266">
        <v>26.84</v>
      </c>
      <c r="G266">
        <v>1</v>
      </c>
      <c r="H266">
        <v>0</v>
      </c>
      <c r="I266">
        <v>0</v>
      </c>
      <c r="J266" s="35">
        <v>17085.267599999999</v>
      </c>
      <c r="K266" s="35">
        <f t="shared" si="8"/>
        <v>-8410.7861250908863</v>
      </c>
      <c r="L266">
        <f t="shared" si="9"/>
        <v>0.49228296108694758</v>
      </c>
      <c r="M266" s="35">
        <f>$C$2+($D$2*D266)+($E$2*E266)+($F$2*F266)+($G$2*G266)+($H$2*H266)+($I$2*I266)</f>
        <v>25496.053725090886</v>
      </c>
    </row>
    <row r="267" spans="1:13" x14ac:dyDescent="0.25">
      <c r="A267">
        <v>52</v>
      </c>
      <c r="D267">
        <v>52</v>
      </c>
      <c r="E267">
        <v>1</v>
      </c>
      <c r="F267">
        <v>24.32</v>
      </c>
      <c r="G267">
        <v>3</v>
      </c>
      <c r="H267">
        <v>0</v>
      </c>
      <c r="I267">
        <v>3</v>
      </c>
      <c r="J267" s="35">
        <v>24869.836800000001</v>
      </c>
      <c r="K267" s="35">
        <f t="shared" si="8"/>
        <v>-9907.3149575084062</v>
      </c>
      <c r="L267">
        <f t="shared" si="9"/>
        <v>0.39836670570787203</v>
      </c>
      <c r="M267" s="35">
        <f>$C$2+($D$2*D267)+($E$2*E267)+($F$2*F267)+($G$2*G267)+($H$2*H267)+($I$2*I267)</f>
        <v>34777.151757508407</v>
      </c>
    </row>
    <row r="268" spans="1:13" x14ac:dyDescent="0.25">
      <c r="A268">
        <v>19</v>
      </c>
      <c r="D268">
        <v>19</v>
      </c>
      <c r="E268">
        <v>1</v>
      </c>
      <c r="F268">
        <v>36.954999999999998</v>
      </c>
      <c r="G268">
        <v>0</v>
      </c>
      <c r="H268">
        <v>0</v>
      </c>
      <c r="I268">
        <v>2</v>
      </c>
      <c r="J268" s="35">
        <v>36219.405449999998</v>
      </c>
      <c r="K268" s="35">
        <f t="shared" si="8"/>
        <v>7399.3401461565081</v>
      </c>
      <c r="L268">
        <f t="shared" si="9"/>
        <v>0.20429214820688085</v>
      </c>
      <c r="M268" s="35">
        <f>$C$2+($D$2*D268)+($E$2*E268)+($F$2*F268)+($G$2*G268)+($H$2*H268)+($I$2*I268)</f>
        <v>28820.06530384349</v>
      </c>
    </row>
    <row r="269" spans="1:13" x14ac:dyDescent="0.25">
      <c r="A269">
        <v>53</v>
      </c>
      <c r="D269">
        <v>53</v>
      </c>
      <c r="E269">
        <v>0</v>
      </c>
      <c r="F269">
        <v>38.06</v>
      </c>
      <c r="G269">
        <v>3</v>
      </c>
      <c r="H269">
        <v>1</v>
      </c>
      <c r="I269">
        <v>0</v>
      </c>
      <c r="J269" s="35">
        <v>20462.997660000001</v>
      </c>
      <c r="K269" s="35">
        <f t="shared" si="8"/>
        <v>5589.0685936291302</v>
      </c>
      <c r="L269">
        <f t="shared" si="9"/>
        <v>0.27313049077625362</v>
      </c>
      <c r="M269" s="35">
        <f>$C$2+($D$2*D269)+($E$2*E269)+($F$2*F269)+($G$2*G269)+($H$2*H269)+($I$2*I269)</f>
        <v>14873.929066370871</v>
      </c>
    </row>
    <row r="270" spans="1:13" x14ac:dyDescent="0.25">
      <c r="A270">
        <v>46</v>
      </c>
      <c r="D270">
        <v>46</v>
      </c>
      <c r="E270">
        <v>1</v>
      </c>
      <c r="F270">
        <v>42.35</v>
      </c>
      <c r="G270">
        <v>3</v>
      </c>
      <c r="H270">
        <v>0</v>
      </c>
      <c r="I270">
        <v>0</v>
      </c>
      <c r="J270" s="35">
        <v>46151.124499999998</v>
      </c>
      <c r="K270" s="35">
        <f t="shared" si="8"/>
        <v>7882.0556031063097</v>
      </c>
      <c r="L270">
        <f t="shared" si="9"/>
        <v>0.17078794262328992</v>
      </c>
      <c r="M270" s="35">
        <f>$C$2+($D$2*D270)+($E$2*E270)+($F$2*F270)+($G$2*G270)+($H$2*H270)+($I$2*I270)</f>
        <v>38269.068896893688</v>
      </c>
    </row>
    <row r="271" spans="1:13" x14ac:dyDescent="0.25">
      <c r="A271">
        <v>40</v>
      </c>
      <c r="D271">
        <v>40</v>
      </c>
      <c r="E271">
        <v>1</v>
      </c>
      <c r="F271">
        <v>19.8</v>
      </c>
      <c r="G271">
        <v>1</v>
      </c>
      <c r="H271">
        <v>0</v>
      </c>
      <c r="I271">
        <v>0</v>
      </c>
      <c r="J271" s="35">
        <v>17179.522000000001</v>
      </c>
      <c r="K271" s="35">
        <f t="shared" si="8"/>
        <v>-10921.503477744329</v>
      </c>
      <c r="L271">
        <f t="shared" si="9"/>
        <v>0.63572801837817883</v>
      </c>
      <c r="M271" s="35">
        <f>$C$2+($D$2*D271)+($E$2*E271)+($F$2*F271)+($G$2*G271)+($H$2*H271)+($I$2*I271)</f>
        <v>28101.02547774433</v>
      </c>
    </row>
    <row r="272" spans="1:13" x14ac:dyDescent="0.25">
      <c r="A272">
        <v>59</v>
      </c>
      <c r="D272">
        <v>59</v>
      </c>
      <c r="E272">
        <v>0</v>
      </c>
      <c r="F272">
        <v>32.395000000000003</v>
      </c>
      <c r="G272">
        <v>3</v>
      </c>
      <c r="H272">
        <v>1</v>
      </c>
      <c r="I272">
        <v>3</v>
      </c>
      <c r="J272" s="35">
        <v>14590.63205</v>
      </c>
      <c r="K272" s="35">
        <f t="shared" si="8"/>
        <v>-1003.3198842847942</v>
      </c>
      <c r="L272">
        <f t="shared" si="9"/>
        <v>6.8764662205623522E-2</v>
      </c>
      <c r="M272" s="35">
        <f>$C$2+($D$2*D272)+($E$2*E272)+($F$2*F272)+($G$2*G272)+($H$2*H272)+($I$2*I272)</f>
        <v>15593.951934284794</v>
      </c>
    </row>
    <row r="273" spans="1:13" x14ac:dyDescent="0.25">
      <c r="A273">
        <v>45</v>
      </c>
      <c r="D273">
        <v>45</v>
      </c>
      <c r="E273">
        <v>1</v>
      </c>
      <c r="F273">
        <v>30.2</v>
      </c>
      <c r="G273">
        <v>1</v>
      </c>
      <c r="H273">
        <v>1</v>
      </c>
      <c r="I273">
        <v>1</v>
      </c>
      <c r="J273" s="35">
        <v>7441.0529999999999</v>
      </c>
      <c r="K273" s="35">
        <f t="shared" si="8"/>
        <v>-1993.9576560429668</v>
      </c>
      <c r="L273">
        <f t="shared" si="9"/>
        <v>0.26796713530235128</v>
      </c>
      <c r="M273" s="35">
        <f>$C$2+($D$2*D273)+($E$2*E273)+($F$2*F273)+($G$2*G273)+($H$2*H273)+($I$2*I273)</f>
        <v>9435.0106560429667</v>
      </c>
    </row>
    <row r="274" spans="1:13" x14ac:dyDescent="0.25">
      <c r="A274">
        <v>49</v>
      </c>
      <c r="D274">
        <v>49</v>
      </c>
      <c r="E274">
        <v>1</v>
      </c>
      <c r="F274">
        <v>25.84</v>
      </c>
      <c r="G274">
        <v>1</v>
      </c>
      <c r="H274">
        <v>1</v>
      </c>
      <c r="I274">
        <v>3</v>
      </c>
      <c r="J274" s="35">
        <v>9282.4806000000008</v>
      </c>
      <c r="K274" s="35">
        <f t="shared" si="8"/>
        <v>-433.84210647395957</v>
      </c>
      <c r="L274">
        <f t="shared" si="9"/>
        <v>4.6737733712469004E-2</v>
      </c>
      <c r="M274" s="35">
        <f>$C$2+($D$2*D274)+($E$2*E274)+($F$2*F274)+($G$2*G274)+($H$2*H274)+($I$2*I274)</f>
        <v>9716.3227064739604</v>
      </c>
    </row>
    <row r="275" spans="1:13" x14ac:dyDescent="0.25">
      <c r="A275">
        <v>18</v>
      </c>
      <c r="D275">
        <v>18</v>
      </c>
      <c r="E275">
        <v>1</v>
      </c>
      <c r="F275">
        <v>29.37</v>
      </c>
      <c r="G275">
        <v>1</v>
      </c>
      <c r="H275">
        <v>1</v>
      </c>
      <c r="I275">
        <v>0</v>
      </c>
      <c r="J275" s="35">
        <v>1719.4363000000001</v>
      </c>
      <c r="K275" s="35">
        <f t="shared" si="8"/>
        <v>-131.83602872408051</v>
      </c>
      <c r="L275">
        <f t="shared" si="9"/>
        <v>7.6673982469766686E-2</v>
      </c>
      <c r="M275" s="35">
        <f>$C$2+($D$2*D275)+($E$2*E275)+($F$2*F275)+($G$2*G275)+($H$2*H275)+($I$2*I275)</f>
        <v>1851.2723287240806</v>
      </c>
    </row>
    <row r="276" spans="1:13" x14ac:dyDescent="0.25">
      <c r="A276">
        <v>50</v>
      </c>
      <c r="D276">
        <v>50</v>
      </c>
      <c r="E276">
        <v>1</v>
      </c>
      <c r="F276">
        <v>34.200000000000003</v>
      </c>
      <c r="G276">
        <v>2</v>
      </c>
      <c r="H276">
        <v>0</v>
      </c>
      <c r="I276">
        <v>1</v>
      </c>
      <c r="J276" s="35">
        <v>42856.838000000003</v>
      </c>
      <c r="K276" s="35">
        <f t="shared" si="8"/>
        <v>6440.5163978633936</v>
      </c>
      <c r="L276">
        <f t="shared" si="9"/>
        <v>0.15027978494034938</v>
      </c>
      <c r="M276" s="35">
        <f>$C$2+($D$2*D276)+($E$2*E276)+($F$2*F276)+($G$2*G276)+($H$2*H276)+($I$2*I276)</f>
        <v>36416.32160213661</v>
      </c>
    </row>
    <row r="277" spans="1:13" x14ac:dyDescent="0.25">
      <c r="A277">
        <v>41</v>
      </c>
      <c r="D277">
        <v>41</v>
      </c>
      <c r="E277">
        <v>1</v>
      </c>
      <c r="F277">
        <v>37.049999999999997</v>
      </c>
      <c r="G277">
        <v>2</v>
      </c>
      <c r="H277">
        <v>1</v>
      </c>
      <c r="I277">
        <v>2</v>
      </c>
      <c r="J277" s="35">
        <v>7265.7025000000003</v>
      </c>
      <c r="K277" s="35">
        <f t="shared" si="8"/>
        <v>-4318.8638783737561</v>
      </c>
      <c r="L277">
        <f t="shared" si="9"/>
        <v>0.59441793527518583</v>
      </c>
      <c r="M277" s="35">
        <f>$C$2+($D$2*D277)+($E$2*E277)+($F$2*F277)+($G$2*G277)+($H$2*H277)+($I$2*I277)</f>
        <v>11584.566378373756</v>
      </c>
    </row>
    <row r="278" spans="1:13" x14ac:dyDescent="0.25">
      <c r="A278">
        <v>50</v>
      </c>
      <c r="D278">
        <v>50</v>
      </c>
      <c r="E278">
        <v>1</v>
      </c>
      <c r="F278">
        <v>27.454999999999998</v>
      </c>
      <c r="G278">
        <v>1</v>
      </c>
      <c r="H278">
        <v>1</v>
      </c>
      <c r="I278">
        <v>3</v>
      </c>
      <c r="J278" s="35">
        <v>9617.6624499999998</v>
      </c>
      <c r="K278" s="35">
        <f t="shared" si="8"/>
        <v>-905.49519715570023</v>
      </c>
      <c r="L278">
        <f t="shared" si="9"/>
        <v>9.4149197048987748E-2</v>
      </c>
      <c r="M278" s="35">
        <f>$C$2+($D$2*D278)+($E$2*E278)+($F$2*F278)+($G$2*G278)+($H$2*H278)+($I$2*I278)</f>
        <v>10523.1576471557</v>
      </c>
    </row>
    <row r="279" spans="1:13" x14ac:dyDescent="0.25">
      <c r="A279">
        <v>25</v>
      </c>
      <c r="D279">
        <v>25</v>
      </c>
      <c r="E279">
        <v>1</v>
      </c>
      <c r="F279">
        <v>27.55</v>
      </c>
      <c r="G279">
        <v>0</v>
      </c>
      <c r="H279">
        <v>1</v>
      </c>
      <c r="I279">
        <v>2</v>
      </c>
      <c r="J279" s="35">
        <v>2523.1695</v>
      </c>
      <c r="K279" s="35">
        <f t="shared" si="8"/>
        <v>-771.51826293159593</v>
      </c>
      <c r="L279">
        <f t="shared" si="9"/>
        <v>0.30577345791933358</v>
      </c>
      <c r="M279" s="35">
        <f>$C$2+($D$2*D279)+($E$2*E279)+($F$2*F279)+($G$2*G279)+($H$2*H279)+($I$2*I279)</f>
        <v>3294.6877629315959</v>
      </c>
    </row>
    <row r="280" spans="1:13" x14ac:dyDescent="0.25">
      <c r="A280">
        <v>47</v>
      </c>
      <c r="D280">
        <v>47</v>
      </c>
      <c r="E280">
        <v>0</v>
      </c>
      <c r="F280">
        <v>26.6</v>
      </c>
      <c r="G280">
        <v>2</v>
      </c>
      <c r="H280">
        <v>1</v>
      </c>
      <c r="I280">
        <v>3</v>
      </c>
      <c r="J280" s="35">
        <v>9715.8410000000003</v>
      </c>
      <c r="K280" s="35">
        <f t="shared" si="8"/>
        <v>-350.36523541177485</v>
      </c>
      <c r="L280">
        <f t="shared" si="9"/>
        <v>3.6061236017733804E-2</v>
      </c>
      <c r="M280" s="35">
        <f>$C$2+($D$2*D280)+($E$2*E280)+($F$2*F280)+($G$2*G280)+($H$2*H280)+($I$2*I280)</f>
        <v>10066.206235411775</v>
      </c>
    </row>
    <row r="281" spans="1:13" x14ac:dyDescent="0.25">
      <c r="A281">
        <v>19</v>
      </c>
      <c r="D281">
        <v>19</v>
      </c>
      <c r="E281">
        <v>1</v>
      </c>
      <c r="F281">
        <v>20.614999999999998</v>
      </c>
      <c r="G281">
        <v>2</v>
      </c>
      <c r="H281">
        <v>1</v>
      </c>
      <c r="I281">
        <v>2</v>
      </c>
      <c r="J281" s="35">
        <v>2803.69785</v>
      </c>
      <c r="K281" s="35">
        <f t="shared" si="8"/>
        <v>2465.0930142284055</v>
      </c>
      <c r="L281">
        <f t="shared" si="9"/>
        <v>0.87922919876277161</v>
      </c>
      <c r="M281" s="35">
        <f>$C$2+($D$2*D281)+($E$2*E281)+($F$2*F281)+($G$2*G281)+($H$2*H281)+($I$2*I281)</f>
        <v>338.60483577159437</v>
      </c>
    </row>
    <row r="282" spans="1:13" x14ac:dyDescent="0.25">
      <c r="A282">
        <v>22</v>
      </c>
      <c r="D282">
        <v>22</v>
      </c>
      <c r="E282">
        <v>0</v>
      </c>
      <c r="F282">
        <v>24.3</v>
      </c>
      <c r="G282">
        <v>0</v>
      </c>
      <c r="H282">
        <v>1</v>
      </c>
      <c r="I282">
        <v>1</v>
      </c>
      <c r="J282" s="35">
        <v>2150.4690000000001</v>
      </c>
      <c r="K282" s="35">
        <f t="shared" si="8"/>
        <v>971.60749661405089</v>
      </c>
      <c r="L282">
        <f t="shared" si="9"/>
        <v>0.45181190550249778</v>
      </c>
      <c r="M282" s="35">
        <f>$C$2+($D$2*D282)+($E$2*E282)+($F$2*F282)+($G$2*G282)+($H$2*H282)+($I$2*I282)</f>
        <v>1178.8615033859492</v>
      </c>
    </row>
    <row r="283" spans="1:13" x14ac:dyDescent="0.25">
      <c r="A283">
        <v>59</v>
      </c>
      <c r="D283">
        <v>59</v>
      </c>
      <c r="E283">
        <v>1</v>
      </c>
      <c r="F283">
        <v>31.79</v>
      </c>
      <c r="G283">
        <v>2</v>
      </c>
      <c r="H283">
        <v>1</v>
      </c>
      <c r="I283">
        <v>0</v>
      </c>
      <c r="J283" s="35">
        <v>12928.7911</v>
      </c>
      <c r="K283" s="35">
        <f t="shared" si="8"/>
        <v>-745.2046419415401</v>
      </c>
      <c r="L283">
        <f t="shared" si="9"/>
        <v>5.7639158694546472E-2</v>
      </c>
      <c r="M283" s="35">
        <f>$C$2+($D$2*D283)+($E$2*E283)+($F$2*F283)+($G$2*G283)+($H$2*H283)+($I$2*I283)</f>
        <v>13673.99574194154</v>
      </c>
    </row>
    <row r="284" spans="1:13" x14ac:dyDescent="0.25">
      <c r="A284">
        <v>51</v>
      </c>
      <c r="D284">
        <v>51</v>
      </c>
      <c r="E284">
        <v>0</v>
      </c>
      <c r="F284">
        <v>21.56</v>
      </c>
      <c r="G284">
        <v>1</v>
      </c>
      <c r="H284">
        <v>1</v>
      </c>
      <c r="I284">
        <v>0</v>
      </c>
      <c r="J284" s="35">
        <v>9855.1314000000002</v>
      </c>
      <c r="K284" s="35">
        <f t="shared" si="8"/>
        <v>2061.5659498568366</v>
      </c>
      <c r="L284">
        <f t="shared" si="9"/>
        <v>0.20918705861768994</v>
      </c>
      <c r="M284" s="35">
        <f>$C$2+($D$2*D284)+($E$2*E284)+($F$2*F284)+($G$2*G284)+($H$2*H284)+($I$2*I284)</f>
        <v>7793.5654501431636</v>
      </c>
    </row>
    <row r="285" spans="1:13" x14ac:dyDescent="0.25">
      <c r="A285">
        <v>40</v>
      </c>
      <c r="D285">
        <v>40</v>
      </c>
      <c r="E285">
        <v>0</v>
      </c>
      <c r="F285">
        <v>28.12</v>
      </c>
      <c r="G285">
        <v>1</v>
      </c>
      <c r="H285">
        <v>0</v>
      </c>
      <c r="I285">
        <v>3</v>
      </c>
      <c r="J285" s="35">
        <v>22331.566800000001</v>
      </c>
      <c r="K285" s="35">
        <f t="shared" si="8"/>
        <v>-9844.166595841376</v>
      </c>
      <c r="L285">
        <f t="shared" si="9"/>
        <v>0.44081844699949024</v>
      </c>
      <c r="M285" s="35">
        <f>$C$2+($D$2*D285)+($E$2*E285)+($F$2*F285)+($G$2*G285)+($H$2*H285)+($I$2*I285)</f>
        <v>32175.733395841376</v>
      </c>
    </row>
    <row r="286" spans="1:13" x14ac:dyDescent="0.25">
      <c r="A286">
        <v>54</v>
      </c>
      <c r="D286">
        <v>54</v>
      </c>
      <c r="E286">
        <v>1</v>
      </c>
      <c r="F286">
        <v>40.564999999999998</v>
      </c>
      <c r="G286">
        <v>3</v>
      </c>
      <c r="H286">
        <v>0</v>
      </c>
      <c r="I286">
        <v>3</v>
      </c>
      <c r="J286" s="35">
        <v>48549.178350000002</v>
      </c>
      <c r="K286" s="35">
        <f t="shared" si="8"/>
        <v>7725.0045724302399</v>
      </c>
      <c r="L286">
        <f t="shared" si="9"/>
        <v>0.1591171021832595</v>
      </c>
      <c r="M286" s="35">
        <f>$C$2+($D$2*D286)+($E$2*E286)+($F$2*F286)+($G$2*G286)+($H$2*H286)+($I$2*I286)</f>
        <v>40824.173777569762</v>
      </c>
    </row>
    <row r="287" spans="1:13" x14ac:dyDescent="0.25">
      <c r="A287">
        <v>30</v>
      </c>
      <c r="D287">
        <v>30</v>
      </c>
      <c r="E287">
        <v>1</v>
      </c>
      <c r="F287">
        <v>27.645</v>
      </c>
      <c r="G287">
        <v>1</v>
      </c>
      <c r="H287">
        <v>1</v>
      </c>
      <c r="I287">
        <v>3</v>
      </c>
      <c r="J287" s="35">
        <v>4237.12655</v>
      </c>
      <c r="K287" s="35">
        <f t="shared" si="8"/>
        <v>-1216.5325129710391</v>
      </c>
      <c r="L287">
        <f t="shared" si="9"/>
        <v>0.2871126218713102</v>
      </c>
      <c r="M287" s="35">
        <f>$C$2+($D$2*D287)+($E$2*E287)+($F$2*F287)+($G$2*G287)+($H$2*H287)+($I$2*I287)</f>
        <v>5453.659062971039</v>
      </c>
    </row>
    <row r="288" spans="1:13" x14ac:dyDescent="0.25">
      <c r="A288">
        <v>55</v>
      </c>
      <c r="D288">
        <v>55</v>
      </c>
      <c r="E288">
        <v>0</v>
      </c>
      <c r="F288">
        <v>32.395000000000003</v>
      </c>
      <c r="G288">
        <v>1</v>
      </c>
      <c r="H288">
        <v>1</v>
      </c>
      <c r="I288">
        <v>3</v>
      </c>
      <c r="J288" s="35">
        <v>11879.10405</v>
      </c>
      <c r="K288" s="35">
        <f t="shared" si="8"/>
        <v>-1741.5241597638342</v>
      </c>
      <c r="L288">
        <f t="shared" si="9"/>
        <v>0.14660399912599756</v>
      </c>
      <c r="M288" s="35">
        <f>$C$2+($D$2*D288)+($E$2*E288)+($F$2*F288)+($G$2*G288)+($H$2*H288)+($I$2*I288)</f>
        <v>13620.628209763834</v>
      </c>
    </row>
    <row r="289" spans="1:13" x14ac:dyDescent="0.25">
      <c r="A289">
        <v>52</v>
      </c>
      <c r="D289">
        <v>52</v>
      </c>
      <c r="E289">
        <v>0</v>
      </c>
      <c r="F289">
        <v>31.2</v>
      </c>
      <c r="G289">
        <v>0</v>
      </c>
      <c r="H289">
        <v>1</v>
      </c>
      <c r="I289">
        <v>1</v>
      </c>
      <c r="J289" s="35">
        <v>9625.92</v>
      </c>
      <c r="K289" s="35">
        <f t="shared" si="8"/>
        <v>-1604.6450167389576</v>
      </c>
      <c r="L289">
        <f t="shared" si="9"/>
        <v>0.1667004314121619</v>
      </c>
      <c r="M289" s="35">
        <f>$C$2+($D$2*D289)+($E$2*E289)+($F$2*F289)+($G$2*G289)+($H$2*H289)+($I$2*I289)</f>
        <v>11230.565016738958</v>
      </c>
    </row>
    <row r="290" spans="1:13" x14ac:dyDescent="0.25">
      <c r="A290">
        <v>46</v>
      </c>
      <c r="D290">
        <v>46</v>
      </c>
      <c r="E290">
        <v>1</v>
      </c>
      <c r="F290">
        <v>26.62</v>
      </c>
      <c r="G290">
        <v>1</v>
      </c>
      <c r="H290">
        <v>1</v>
      </c>
      <c r="I290">
        <v>0</v>
      </c>
      <c r="J290" s="35">
        <v>7742.1098000000002</v>
      </c>
      <c r="K290" s="35">
        <f t="shared" si="8"/>
        <v>-360.32557059140345</v>
      </c>
      <c r="L290">
        <f t="shared" si="9"/>
        <v>4.6541004958545462E-2</v>
      </c>
      <c r="M290" s="35">
        <f>$C$2+($D$2*D290)+($E$2*E290)+($F$2*F290)+($G$2*G290)+($H$2*H290)+($I$2*I290)</f>
        <v>8102.4353705914036</v>
      </c>
    </row>
    <row r="291" spans="1:13" x14ac:dyDescent="0.25">
      <c r="A291">
        <v>46</v>
      </c>
      <c r="D291">
        <v>46</v>
      </c>
      <c r="E291">
        <v>0</v>
      </c>
      <c r="F291">
        <v>48.07</v>
      </c>
      <c r="G291">
        <v>2</v>
      </c>
      <c r="H291">
        <v>1</v>
      </c>
      <c r="I291">
        <v>3</v>
      </c>
      <c r="J291" s="35">
        <v>9432.9253000000008</v>
      </c>
      <c r="K291" s="35">
        <f t="shared" si="8"/>
        <v>-7689.9829998656842</v>
      </c>
      <c r="L291">
        <f t="shared" si="9"/>
        <v>0.81522780635882741</v>
      </c>
      <c r="M291" s="35">
        <f>$C$2+($D$2*D291)+($E$2*E291)+($F$2*F291)+($G$2*G291)+($H$2*H291)+($I$2*I291)</f>
        <v>17122.908299865685</v>
      </c>
    </row>
    <row r="292" spans="1:13" x14ac:dyDescent="0.25">
      <c r="A292">
        <v>63</v>
      </c>
      <c r="D292">
        <v>63</v>
      </c>
      <c r="E292">
        <v>0</v>
      </c>
      <c r="F292">
        <v>26.22</v>
      </c>
      <c r="G292">
        <v>0</v>
      </c>
      <c r="H292">
        <v>1</v>
      </c>
      <c r="I292">
        <v>2</v>
      </c>
      <c r="J292" s="35">
        <v>14256.192800000001</v>
      </c>
      <c r="K292" s="35">
        <f t="shared" si="8"/>
        <v>1528.3485192880999</v>
      </c>
      <c r="L292">
        <f t="shared" si="9"/>
        <v>0.10720593784955684</v>
      </c>
      <c r="M292" s="35">
        <f>$C$2+($D$2*D292)+($E$2*E292)+($F$2*F292)+($G$2*G292)+($H$2*H292)+($I$2*I292)</f>
        <v>12727.844280711901</v>
      </c>
    </row>
    <row r="293" spans="1:13" x14ac:dyDescent="0.25">
      <c r="A293">
        <v>59</v>
      </c>
      <c r="D293">
        <v>59</v>
      </c>
      <c r="E293">
        <v>0</v>
      </c>
      <c r="F293">
        <v>36.765000000000001</v>
      </c>
      <c r="G293">
        <v>1</v>
      </c>
      <c r="H293">
        <v>0</v>
      </c>
      <c r="I293">
        <v>3</v>
      </c>
      <c r="J293" s="35">
        <v>47896.79135</v>
      </c>
      <c r="K293" s="35">
        <f t="shared" si="8"/>
        <v>7898.7685058617935</v>
      </c>
      <c r="L293">
        <f t="shared" si="9"/>
        <v>0.16491226830086592</v>
      </c>
      <c r="M293" s="35">
        <f>$C$2+($D$2*D293)+($E$2*E293)+($F$2*F293)+($G$2*G293)+($H$2*H293)+($I$2*I293)</f>
        <v>39998.022844138206</v>
      </c>
    </row>
    <row r="294" spans="1:13" x14ac:dyDescent="0.25">
      <c r="A294">
        <v>52</v>
      </c>
      <c r="D294">
        <v>52</v>
      </c>
      <c r="E294">
        <v>1</v>
      </c>
      <c r="F294">
        <v>26.4</v>
      </c>
      <c r="G294">
        <v>3</v>
      </c>
      <c r="H294">
        <v>1</v>
      </c>
      <c r="I294">
        <v>0</v>
      </c>
      <c r="J294" s="35">
        <v>25992.821039999999</v>
      </c>
      <c r="K294" s="35">
        <f t="shared" si="8"/>
        <v>15478.579530178598</v>
      </c>
      <c r="L294">
        <f t="shared" si="9"/>
        <v>0.59549440618079985</v>
      </c>
      <c r="M294" s="35">
        <f>$C$2+($D$2*D294)+($E$2*E294)+($F$2*F294)+($G$2*G294)+($H$2*H294)+($I$2*I294)</f>
        <v>10514.241509821401</v>
      </c>
    </row>
    <row r="295" spans="1:13" x14ac:dyDescent="0.25">
      <c r="A295">
        <v>28</v>
      </c>
      <c r="D295">
        <v>28</v>
      </c>
      <c r="E295">
        <v>0</v>
      </c>
      <c r="F295">
        <v>33.4</v>
      </c>
      <c r="G295">
        <v>0</v>
      </c>
      <c r="H295">
        <v>1</v>
      </c>
      <c r="I295">
        <v>1</v>
      </c>
      <c r="J295" s="35">
        <v>3172.018</v>
      </c>
      <c r="K295" s="35">
        <f t="shared" si="8"/>
        <v>-2646.8790589760747</v>
      </c>
      <c r="L295">
        <f t="shared" si="9"/>
        <v>0.83444641832930166</v>
      </c>
      <c r="M295" s="35">
        <f>$C$2+($D$2*D295)+($E$2*E295)+($F$2*F295)+($G$2*G295)+($H$2*H295)+($I$2*I295)</f>
        <v>5818.8970589760747</v>
      </c>
    </row>
    <row r="296" spans="1:13" x14ac:dyDescent="0.25">
      <c r="A296">
        <v>29</v>
      </c>
      <c r="D296">
        <v>29</v>
      </c>
      <c r="E296">
        <v>1</v>
      </c>
      <c r="F296">
        <v>29.64</v>
      </c>
      <c r="G296">
        <v>1</v>
      </c>
      <c r="H296">
        <v>1</v>
      </c>
      <c r="I296">
        <v>3</v>
      </c>
      <c r="J296" s="35">
        <v>20277.807509999999</v>
      </c>
      <c r="K296" s="35">
        <f t="shared" si="8"/>
        <v>14401.294473327349</v>
      </c>
      <c r="L296">
        <f t="shared" si="9"/>
        <v>0.71019978201417244</v>
      </c>
      <c r="M296" s="35">
        <f>$C$2+($D$2*D296)+($E$2*E296)+($F$2*F296)+($G$2*G296)+($H$2*H296)+($I$2*I296)</f>
        <v>5876.5130366726498</v>
      </c>
    </row>
    <row r="297" spans="1:13" x14ac:dyDescent="0.25">
      <c r="A297">
        <v>25</v>
      </c>
      <c r="D297">
        <v>25</v>
      </c>
      <c r="E297">
        <v>1</v>
      </c>
      <c r="F297">
        <v>45.54</v>
      </c>
      <c r="G297">
        <v>2</v>
      </c>
      <c r="H297">
        <v>0</v>
      </c>
      <c r="I297">
        <v>0</v>
      </c>
      <c r="J297" s="35">
        <v>42112.2356</v>
      </c>
      <c r="K297" s="35">
        <f t="shared" si="8"/>
        <v>8620.7140519664026</v>
      </c>
      <c r="L297">
        <f t="shared" si="9"/>
        <v>0.20470806000065223</v>
      </c>
      <c r="M297" s="35">
        <f>$C$2+($D$2*D297)+($E$2*E297)+($F$2*F297)+($G$2*G297)+($H$2*H297)+($I$2*I297)</f>
        <v>33491.521548033597</v>
      </c>
    </row>
    <row r="298" spans="1:13" x14ac:dyDescent="0.25">
      <c r="A298">
        <v>22</v>
      </c>
      <c r="D298">
        <v>22</v>
      </c>
      <c r="E298">
        <v>0</v>
      </c>
      <c r="F298">
        <v>28.82</v>
      </c>
      <c r="G298">
        <v>0</v>
      </c>
      <c r="H298">
        <v>1</v>
      </c>
      <c r="I298">
        <v>0</v>
      </c>
      <c r="J298" s="35">
        <v>2156.7518</v>
      </c>
      <c r="K298" s="35">
        <f t="shared" si="8"/>
        <v>-191.95925654191706</v>
      </c>
      <c r="L298">
        <f t="shared" si="9"/>
        <v>8.9003869866674995E-2</v>
      </c>
      <c r="M298" s="35">
        <f>$C$2+($D$2*D298)+($E$2*E298)+($F$2*F298)+($G$2*G298)+($H$2*H298)+($I$2*I298)</f>
        <v>2348.7110565419171</v>
      </c>
    </row>
    <row r="299" spans="1:13" x14ac:dyDescent="0.25">
      <c r="A299">
        <v>25</v>
      </c>
      <c r="D299">
        <v>25</v>
      </c>
      <c r="E299">
        <v>1</v>
      </c>
      <c r="F299">
        <v>26.8</v>
      </c>
      <c r="G299">
        <v>3</v>
      </c>
      <c r="H299">
        <v>1</v>
      </c>
      <c r="I299">
        <v>1</v>
      </c>
      <c r="J299" s="35">
        <v>3906.127</v>
      </c>
      <c r="K299" s="35">
        <f t="shared" si="8"/>
        <v>-182.98875228947873</v>
      </c>
      <c r="L299">
        <f t="shared" si="9"/>
        <v>4.6846595691711693E-2</v>
      </c>
      <c r="M299" s="35">
        <f>$C$2+($D$2*D299)+($E$2*E299)+($F$2*F299)+($G$2*G299)+($H$2*H299)+($I$2*I299)</f>
        <v>4089.1157522894787</v>
      </c>
    </row>
    <row r="300" spans="1:13" x14ac:dyDescent="0.25">
      <c r="A300">
        <v>18</v>
      </c>
      <c r="D300">
        <v>18</v>
      </c>
      <c r="E300">
        <v>1</v>
      </c>
      <c r="F300">
        <v>22.99</v>
      </c>
      <c r="G300">
        <v>0</v>
      </c>
      <c r="H300">
        <v>1</v>
      </c>
      <c r="I300">
        <v>3</v>
      </c>
      <c r="J300" s="35">
        <v>1704.5681</v>
      </c>
      <c r="K300" s="35">
        <f t="shared" si="8"/>
        <v>1390.3319208335536</v>
      </c>
      <c r="L300">
        <f t="shared" si="9"/>
        <v>0.81565055736614667</v>
      </c>
      <c r="M300" s="35">
        <f>$C$2+($D$2*D300)+($E$2*E300)+($F$2*F300)+($G$2*G300)+($H$2*H300)+($I$2*I300)</f>
        <v>314.23617916644639</v>
      </c>
    </row>
    <row r="301" spans="1:13" x14ac:dyDescent="0.25">
      <c r="A301">
        <v>19</v>
      </c>
      <c r="D301">
        <v>19</v>
      </c>
      <c r="E301">
        <v>1</v>
      </c>
      <c r="F301">
        <v>27.7</v>
      </c>
      <c r="G301">
        <v>0</v>
      </c>
      <c r="H301">
        <v>0</v>
      </c>
      <c r="I301">
        <v>1</v>
      </c>
      <c r="J301" s="35">
        <v>16297.846</v>
      </c>
      <c r="K301" s="35">
        <f t="shared" si="8"/>
        <v>-8999.8348415893033</v>
      </c>
      <c r="L301">
        <f t="shared" si="9"/>
        <v>0.55221007988351978</v>
      </c>
      <c r="M301" s="35">
        <f>$C$2+($D$2*D301)+($E$2*E301)+($F$2*F301)+($G$2*G301)+($H$2*H301)+($I$2*I301)</f>
        <v>25297.680841589303</v>
      </c>
    </row>
    <row r="302" spans="1:13" x14ac:dyDescent="0.25">
      <c r="A302">
        <v>47</v>
      </c>
      <c r="D302">
        <v>47</v>
      </c>
      <c r="E302">
        <v>1</v>
      </c>
      <c r="F302">
        <v>25.41</v>
      </c>
      <c r="G302">
        <v>1</v>
      </c>
      <c r="H302">
        <v>0</v>
      </c>
      <c r="I302">
        <v>0</v>
      </c>
      <c r="J302" s="35">
        <v>21978.676899999999</v>
      </c>
      <c r="K302" s="35">
        <f t="shared" si="8"/>
        <v>-9830.2822574159145</v>
      </c>
      <c r="L302">
        <f t="shared" si="9"/>
        <v>0.44726451469951384</v>
      </c>
      <c r="M302" s="35">
        <f>$C$2+($D$2*D302)+($E$2*E302)+($F$2*F302)+($G$2*G302)+($H$2*H302)+($I$2*I302)</f>
        <v>31808.959157415913</v>
      </c>
    </row>
    <row r="303" spans="1:13" x14ac:dyDescent="0.25">
      <c r="A303">
        <v>31</v>
      </c>
      <c r="D303">
        <v>31</v>
      </c>
      <c r="E303">
        <v>1</v>
      </c>
      <c r="F303">
        <v>34.39</v>
      </c>
      <c r="G303">
        <v>3</v>
      </c>
      <c r="H303">
        <v>0</v>
      </c>
      <c r="I303">
        <v>2</v>
      </c>
      <c r="J303" s="35">
        <v>38746.355100000001</v>
      </c>
      <c r="K303" s="35">
        <f t="shared" si="8"/>
        <v>6299.7648272702027</v>
      </c>
      <c r="L303">
        <f t="shared" si="9"/>
        <v>0.16258986970545269</v>
      </c>
      <c r="M303" s="35">
        <f>$C$2+($D$2*D303)+($E$2*E303)+($F$2*F303)+($G$2*G303)+($H$2*H303)+($I$2*I303)</f>
        <v>32446.590272729798</v>
      </c>
    </row>
    <row r="304" spans="1:13" x14ac:dyDescent="0.25">
      <c r="A304">
        <v>48</v>
      </c>
      <c r="D304">
        <v>48</v>
      </c>
      <c r="E304">
        <v>0</v>
      </c>
      <c r="F304">
        <v>28.88</v>
      </c>
      <c r="G304">
        <v>1</v>
      </c>
      <c r="H304">
        <v>1</v>
      </c>
      <c r="I304">
        <v>2</v>
      </c>
      <c r="J304" s="35">
        <v>9249.4951999999994</v>
      </c>
      <c r="K304" s="35">
        <f t="shared" si="8"/>
        <v>-1007.0113161070476</v>
      </c>
      <c r="L304">
        <f t="shared" si="9"/>
        <v>0.10887202969812317</v>
      </c>
      <c r="M304" s="35">
        <f>$C$2+($D$2*D304)+($E$2*E304)+($F$2*F304)+($G$2*G304)+($H$2*H304)+($I$2*I304)</f>
        <v>10256.506516107047</v>
      </c>
    </row>
    <row r="305" spans="1:13" x14ac:dyDescent="0.25">
      <c r="A305">
        <v>36</v>
      </c>
      <c r="D305">
        <v>36</v>
      </c>
      <c r="E305">
        <v>1</v>
      </c>
      <c r="F305">
        <v>27.55</v>
      </c>
      <c r="G305">
        <v>3</v>
      </c>
      <c r="H305">
        <v>1</v>
      </c>
      <c r="I305">
        <v>3</v>
      </c>
      <c r="J305" s="35">
        <v>6746.7425000000003</v>
      </c>
      <c r="K305" s="35">
        <f t="shared" si="8"/>
        <v>-1161.3019582392426</v>
      </c>
      <c r="L305">
        <f t="shared" si="9"/>
        <v>0.17212780215626172</v>
      </c>
      <c r="M305" s="35">
        <f>$C$2+($D$2*D305)+($E$2*E305)+($F$2*F305)+($G$2*G305)+($H$2*H305)+($I$2*I305)</f>
        <v>7908.0444582392429</v>
      </c>
    </row>
    <row r="306" spans="1:13" x14ac:dyDescent="0.25">
      <c r="A306">
        <v>53</v>
      </c>
      <c r="D306">
        <v>53</v>
      </c>
      <c r="E306">
        <v>0</v>
      </c>
      <c r="F306">
        <v>22.61</v>
      </c>
      <c r="G306">
        <v>3</v>
      </c>
      <c r="H306">
        <v>0</v>
      </c>
      <c r="I306">
        <v>3</v>
      </c>
      <c r="J306" s="35">
        <v>24873.384900000001</v>
      </c>
      <c r="K306" s="35">
        <f t="shared" si="8"/>
        <v>-9709.1771882115027</v>
      </c>
      <c r="L306">
        <f t="shared" si="9"/>
        <v>0.3903440254410851</v>
      </c>
      <c r="M306" s="35">
        <f>$C$2+($D$2*D306)+($E$2*E306)+($F$2*F306)+($G$2*G306)+($H$2*H306)+($I$2*I306)</f>
        <v>34582.562088211504</v>
      </c>
    </row>
    <row r="307" spans="1:13" x14ac:dyDescent="0.25">
      <c r="A307">
        <v>56</v>
      </c>
      <c r="D307">
        <v>56</v>
      </c>
      <c r="E307">
        <v>0</v>
      </c>
      <c r="F307">
        <v>37.51</v>
      </c>
      <c r="G307">
        <v>2</v>
      </c>
      <c r="H307">
        <v>1</v>
      </c>
      <c r="I307">
        <v>0</v>
      </c>
      <c r="J307" s="35">
        <v>12265.5069</v>
      </c>
      <c r="K307" s="35">
        <f t="shared" si="8"/>
        <v>-2717.9663408829765</v>
      </c>
      <c r="L307">
        <f t="shared" si="9"/>
        <v>0.22159429390423127</v>
      </c>
      <c r="M307" s="35">
        <f>$C$2+($D$2*D307)+($E$2*E307)+($F$2*F307)+($G$2*G307)+($H$2*H307)+($I$2*I307)</f>
        <v>14983.473240882977</v>
      </c>
    </row>
    <row r="308" spans="1:13" x14ac:dyDescent="0.25">
      <c r="A308">
        <v>28</v>
      </c>
      <c r="D308">
        <v>28</v>
      </c>
      <c r="E308">
        <v>0</v>
      </c>
      <c r="F308">
        <v>33</v>
      </c>
      <c r="G308">
        <v>2</v>
      </c>
      <c r="H308">
        <v>1</v>
      </c>
      <c r="I308">
        <v>0</v>
      </c>
      <c r="J308" s="35">
        <v>4349.4620000000004</v>
      </c>
      <c r="K308" s="35">
        <f t="shared" si="8"/>
        <v>-1909.8450083167218</v>
      </c>
      <c r="L308">
        <f t="shared" si="9"/>
        <v>0.43909913647175708</v>
      </c>
      <c r="M308" s="35">
        <f>$C$2+($D$2*D308)+($E$2*E308)+($F$2*F308)+($G$2*G308)+($H$2*H308)+($I$2*I308)</f>
        <v>6259.3070083167222</v>
      </c>
    </row>
    <row r="309" spans="1:13" x14ac:dyDescent="0.25">
      <c r="A309">
        <v>57</v>
      </c>
      <c r="D309">
        <v>57</v>
      </c>
      <c r="E309">
        <v>0</v>
      </c>
      <c r="F309">
        <v>38</v>
      </c>
      <c r="G309">
        <v>2</v>
      </c>
      <c r="H309">
        <v>1</v>
      </c>
      <c r="I309">
        <v>1</v>
      </c>
      <c r="J309" s="35">
        <v>12646.207</v>
      </c>
      <c r="K309" s="35">
        <f t="shared" si="8"/>
        <v>-3130.7042224063898</v>
      </c>
      <c r="L309">
        <f t="shared" si="9"/>
        <v>0.24756072887359742</v>
      </c>
      <c r="M309" s="35">
        <f>$C$2+($D$2*D309)+($E$2*E309)+($F$2*F309)+($G$2*G309)+($H$2*H309)+($I$2*I309)</f>
        <v>15776.91122240639</v>
      </c>
    </row>
    <row r="310" spans="1:13" x14ac:dyDescent="0.25">
      <c r="A310">
        <v>29</v>
      </c>
      <c r="D310">
        <v>29</v>
      </c>
      <c r="E310">
        <v>1</v>
      </c>
      <c r="F310">
        <v>33.344999999999999</v>
      </c>
      <c r="G310">
        <v>2</v>
      </c>
      <c r="H310">
        <v>1</v>
      </c>
      <c r="I310">
        <v>2</v>
      </c>
      <c r="J310" s="35">
        <v>19442.353500000001</v>
      </c>
      <c r="K310" s="35">
        <f t="shared" si="8"/>
        <v>12200.36770261627</v>
      </c>
      <c r="L310">
        <f t="shared" si="9"/>
        <v>0.62751496122196671</v>
      </c>
      <c r="M310" s="35">
        <f>$C$2+($D$2*D310)+($E$2*E310)+($F$2*F310)+($G$2*G310)+($H$2*H310)+($I$2*I310)</f>
        <v>7241.9857973837306</v>
      </c>
    </row>
    <row r="311" spans="1:13" x14ac:dyDescent="0.25">
      <c r="A311">
        <v>28</v>
      </c>
      <c r="D311">
        <v>28</v>
      </c>
      <c r="E311">
        <v>0</v>
      </c>
      <c r="F311">
        <v>27.5</v>
      </c>
      <c r="G311">
        <v>2</v>
      </c>
      <c r="H311">
        <v>1</v>
      </c>
      <c r="I311">
        <v>1</v>
      </c>
      <c r="J311" s="35">
        <v>20177.671129999999</v>
      </c>
      <c r="K311" s="35">
        <f t="shared" si="8"/>
        <v>15422.035042178773</v>
      </c>
      <c r="L311">
        <f t="shared" si="9"/>
        <v>0.7643119437728082</v>
      </c>
      <c r="M311" s="35">
        <f>$C$2+($D$2*D311)+($E$2*E311)+($F$2*F311)+($G$2*G311)+($H$2*H311)+($I$2*I311)</f>
        <v>4755.6360878212245</v>
      </c>
    </row>
    <row r="312" spans="1:13" x14ac:dyDescent="0.25">
      <c r="A312">
        <v>30</v>
      </c>
      <c r="D312">
        <v>30</v>
      </c>
      <c r="E312">
        <v>0</v>
      </c>
      <c r="F312">
        <v>33.33</v>
      </c>
      <c r="G312">
        <v>1</v>
      </c>
      <c r="H312">
        <v>1</v>
      </c>
      <c r="I312">
        <v>0</v>
      </c>
      <c r="J312" s="35">
        <v>4151.0286999999998</v>
      </c>
      <c r="K312" s="35">
        <f t="shared" si="8"/>
        <v>-2260.8694926696508</v>
      </c>
      <c r="L312">
        <f t="shared" si="9"/>
        <v>0.5446528212800964</v>
      </c>
      <c r="M312" s="35">
        <f>$C$2+($D$2*D312)+($E$2*E312)+($F$2*F312)+($G$2*G312)+($H$2*H312)+($I$2*I312)</f>
        <v>6411.8981926696506</v>
      </c>
    </row>
    <row r="313" spans="1:13" x14ac:dyDescent="0.25">
      <c r="A313">
        <v>58</v>
      </c>
      <c r="D313">
        <v>58</v>
      </c>
      <c r="E313">
        <v>1</v>
      </c>
      <c r="F313">
        <v>34.865000000000002</v>
      </c>
      <c r="G313">
        <v>0</v>
      </c>
      <c r="H313">
        <v>1</v>
      </c>
      <c r="I313">
        <v>3</v>
      </c>
      <c r="J313" s="35">
        <v>11944.594349999999</v>
      </c>
      <c r="K313" s="35">
        <f t="shared" si="8"/>
        <v>-2683.1092595213649</v>
      </c>
      <c r="L313">
        <f t="shared" si="9"/>
        <v>0.22462958396920069</v>
      </c>
      <c r="M313" s="35">
        <f>$C$2+($D$2*D313)+($E$2*E313)+($F$2*F313)+($G$2*G313)+($H$2*H313)+($I$2*I313)</f>
        <v>14627.703609521364</v>
      </c>
    </row>
    <row r="314" spans="1:13" x14ac:dyDescent="0.25">
      <c r="A314">
        <v>41</v>
      </c>
      <c r="D314">
        <v>41</v>
      </c>
      <c r="E314">
        <v>0</v>
      </c>
      <c r="F314">
        <v>33.06</v>
      </c>
      <c r="G314">
        <v>2</v>
      </c>
      <c r="H314">
        <v>1</v>
      </c>
      <c r="I314">
        <v>2</v>
      </c>
      <c r="J314" s="35">
        <v>7749.1563999999998</v>
      </c>
      <c r="K314" s="35">
        <f t="shared" si="8"/>
        <v>-2607.4637262718625</v>
      </c>
      <c r="L314">
        <f t="shared" si="9"/>
        <v>0.3364835592003102</v>
      </c>
      <c r="M314" s="35">
        <f>$C$2+($D$2*D314)+($E$2*E314)+($F$2*F314)+($G$2*G314)+($H$2*H314)+($I$2*I314)</f>
        <v>10356.620126271862</v>
      </c>
    </row>
    <row r="315" spans="1:13" x14ac:dyDescent="0.25">
      <c r="A315">
        <v>50</v>
      </c>
      <c r="D315">
        <v>50</v>
      </c>
      <c r="E315">
        <v>1</v>
      </c>
      <c r="F315">
        <v>26.6</v>
      </c>
      <c r="G315">
        <v>0</v>
      </c>
      <c r="H315">
        <v>1</v>
      </c>
      <c r="I315">
        <v>1</v>
      </c>
      <c r="J315" s="35">
        <v>8444.4740000000002</v>
      </c>
      <c r="K315" s="35">
        <f t="shared" si="8"/>
        <v>-574.56888855914985</v>
      </c>
      <c r="L315">
        <f t="shared" si="9"/>
        <v>6.8040814449680326E-2</v>
      </c>
      <c r="M315" s="35">
        <f>$C$2+($D$2*D315)+($E$2*E315)+($F$2*F315)+($G$2*G315)+($H$2*H315)+($I$2*I315)</f>
        <v>9019.04288855915</v>
      </c>
    </row>
    <row r="316" spans="1:13" x14ac:dyDescent="0.25">
      <c r="A316">
        <v>19</v>
      </c>
      <c r="D316">
        <v>19</v>
      </c>
      <c r="E316">
        <v>0</v>
      </c>
      <c r="F316">
        <v>24.7</v>
      </c>
      <c r="G316">
        <v>0</v>
      </c>
      <c r="H316">
        <v>1</v>
      </c>
      <c r="I316">
        <v>1</v>
      </c>
      <c r="J316" s="35">
        <v>1737.376</v>
      </c>
      <c r="K316" s="35">
        <f t="shared" si="8"/>
        <v>1192.3937352962023</v>
      </c>
      <c r="L316">
        <f t="shared" si="9"/>
        <v>0.68631875615652704</v>
      </c>
      <c r="M316" s="35">
        <f>$C$2+($D$2*D316)+($E$2*E316)+($F$2*F316)+($G$2*G316)+($H$2*H316)+($I$2*I316)</f>
        <v>544.98226470379768</v>
      </c>
    </row>
    <row r="317" spans="1:13" x14ac:dyDescent="0.25">
      <c r="A317">
        <v>43</v>
      </c>
      <c r="D317">
        <v>43</v>
      </c>
      <c r="E317">
        <v>1</v>
      </c>
      <c r="F317">
        <v>35.97</v>
      </c>
      <c r="G317">
        <v>3</v>
      </c>
      <c r="H317">
        <v>0</v>
      </c>
      <c r="I317">
        <v>0</v>
      </c>
      <c r="J317" s="35">
        <v>42124.515299999999</v>
      </c>
      <c r="K317" s="35">
        <f t="shared" si="8"/>
        <v>6798.8244893006849</v>
      </c>
      <c r="L317">
        <f t="shared" si="9"/>
        <v>0.1613982841317271</v>
      </c>
      <c r="M317" s="35">
        <f>$C$2+($D$2*D317)+($E$2*E317)+($F$2*F317)+($G$2*G317)+($H$2*H317)+($I$2*I317)</f>
        <v>35325.690810699314</v>
      </c>
    </row>
    <row r="318" spans="1:13" x14ac:dyDescent="0.25">
      <c r="A318">
        <v>49</v>
      </c>
      <c r="D318">
        <v>49</v>
      </c>
      <c r="E318">
        <v>1</v>
      </c>
      <c r="F318">
        <v>35.86</v>
      </c>
      <c r="G318">
        <v>0</v>
      </c>
      <c r="H318">
        <v>1</v>
      </c>
      <c r="I318">
        <v>0</v>
      </c>
      <c r="J318" s="35">
        <v>8124.4084000000003</v>
      </c>
      <c r="K318" s="35">
        <f t="shared" si="8"/>
        <v>-3422.3784780157039</v>
      </c>
      <c r="L318">
        <f t="shared" si="9"/>
        <v>0.42124648460750741</v>
      </c>
      <c r="M318" s="35">
        <f>$C$2+($D$2*D318)+($E$2*E318)+($F$2*F318)+($G$2*G318)+($H$2*H318)+($I$2*I318)</f>
        <v>11546.786878015704</v>
      </c>
    </row>
    <row r="319" spans="1:13" x14ac:dyDescent="0.25">
      <c r="A319">
        <v>27</v>
      </c>
      <c r="D319">
        <v>27</v>
      </c>
      <c r="E319">
        <v>0</v>
      </c>
      <c r="F319">
        <v>31.4</v>
      </c>
      <c r="G319">
        <v>0</v>
      </c>
      <c r="H319">
        <v>0</v>
      </c>
      <c r="I319">
        <v>1</v>
      </c>
      <c r="J319" s="35">
        <v>34838.873</v>
      </c>
      <c r="K319" s="35">
        <f t="shared" si="8"/>
        <v>6095.9749576971444</v>
      </c>
      <c r="L319">
        <f t="shared" si="9"/>
        <v>0.17497623868881018</v>
      </c>
      <c r="M319" s="35">
        <f>$C$2+($D$2*D319)+($E$2*E319)+($F$2*F319)+($G$2*G319)+($H$2*H319)+($I$2*I319)</f>
        <v>28742.898042302855</v>
      </c>
    </row>
    <row r="320" spans="1:13" x14ac:dyDescent="0.25">
      <c r="A320">
        <v>52</v>
      </c>
      <c r="D320">
        <v>52</v>
      </c>
      <c r="E320">
        <v>1</v>
      </c>
      <c r="F320">
        <v>33.25</v>
      </c>
      <c r="G320">
        <v>0</v>
      </c>
      <c r="H320">
        <v>1</v>
      </c>
      <c r="I320">
        <v>3</v>
      </c>
      <c r="J320" s="35">
        <v>9722.7695000000003</v>
      </c>
      <c r="K320" s="35">
        <f t="shared" si="8"/>
        <v>-2814.5444054989384</v>
      </c>
      <c r="L320">
        <f t="shared" si="9"/>
        <v>0.28947970076827784</v>
      </c>
      <c r="M320" s="35">
        <f>$C$2+($D$2*D320)+($E$2*E320)+($F$2*F320)+($G$2*G320)+($H$2*H320)+($I$2*I320)</f>
        <v>12537.313905498939</v>
      </c>
    </row>
    <row r="321" spans="1:13" x14ac:dyDescent="0.25">
      <c r="A321">
        <v>50</v>
      </c>
      <c r="D321">
        <v>50</v>
      </c>
      <c r="E321">
        <v>1</v>
      </c>
      <c r="F321">
        <v>32.204999999999998</v>
      </c>
      <c r="G321">
        <v>0</v>
      </c>
      <c r="H321">
        <v>1</v>
      </c>
      <c r="I321">
        <v>2</v>
      </c>
      <c r="J321" s="35">
        <v>8835.2649500000007</v>
      </c>
      <c r="K321" s="35">
        <f t="shared" si="8"/>
        <v>-2462.8481244977575</v>
      </c>
      <c r="L321">
        <f t="shared" si="9"/>
        <v>0.27875203951837996</v>
      </c>
      <c r="M321" s="35">
        <f>$C$2+($D$2*D321)+($E$2*E321)+($F$2*F321)+($G$2*G321)+($H$2*H321)+($I$2*I321)</f>
        <v>11298.113074497758</v>
      </c>
    </row>
    <row r="322" spans="1:13" x14ac:dyDescent="0.25">
      <c r="A322">
        <v>54</v>
      </c>
      <c r="D322">
        <v>54</v>
      </c>
      <c r="E322">
        <v>1</v>
      </c>
      <c r="F322">
        <v>32.774999999999999</v>
      </c>
      <c r="G322">
        <v>0</v>
      </c>
      <c r="H322">
        <v>1</v>
      </c>
      <c r="I322">
        <v>3</v>
      </c>
      <c r="J322" s="35">
        <v>10435.06525</v>
      </c>
      <c r="K322" s="35">
        <f t="shared" si="8"/>
        <v>-2453.8693878900322</v>
      </c>
      <c r="L322">
        <f t="shared" si="9"/>
        <v>0.23515611345985904</v>
      </c>
      <c r="M322" s="35">
        <f>$C$2+($D$2*D322)+($E$2*E322)+($F$2*F322)+($G$2*G322)+($H$2*H322)+($I$2*I322)</f>
        <v>12888.934637890032</v>
      </c>
    </row>
    <row r="323" spans="1:13" x14ac:dyDescent="0.25">
      <c r="A323">
        <v>44</v>
      </c>
      <c r="D323">
        <v>44</v>
      </c>
      <c r="E323">
        <v>0</v>
      </c>
      <c r="F323">
        <v>27.645</v>
      </c>
      <c r="G323">
        <v>0</v>
      </c>
      <c r="H323">
        <v>1</v>
      </c>
      <c r="I323">
        <v>2</v>
      </c>
      <c r="J323" s="35">
        <v>7421.1945500000002</v>
      </c>
      <c r="K323" s="35">
        <f t="shared" si="8"/>
        <v>-914.54514885282879</v>
      </c>
      <c r="L323">
        <f t="shared" si="9"/>
        <v>0.1232342236402937</v>
      </c>
      <c r="M323" s="35">
        <f>$C$2+($D$2*D323)+($E$2*E323)+($F$2*F323)+($G$2*G323)+($H$2*H323)+($I$2*I323)</f>
        <v>8335.739698852829</v>
      </c>
    </row>
    <row r="324" spans="1:13" x14ac:dyDescent="0.25">
      <c r="A324">
        <v>32</v>
      </c>
      <c r="D324">
        <v>32</v>
      </c>
      <c r="E324">
        <v>1</v>
      </c>
      <c r="F324">
        <v>37.335000000000001</v>
      </c>
      <c r="G324">
        <v>1</v>
      </c>
      <c r="H324">
        <v>1</v>
      </c>
      <c r="I324">
        <v>3</v>
      </c>
      <c r="J324" s="35">
        <v>4667.6076499999999</v>
      </c>
      <c r="K324" s="35">
        <f t="shared" si="8"/>
        <v>-4600.2172463889401</v>
      </c>
      <c r="L324">
        <f t="shared" si="9"/>
        <v>0.98556211047193309</v>
      </c>
      <c r="M324" s="35">
        <f>$C$2+($D$2*D324)+($E$2*E324)+($F$2*F324)+($G$2*G324)+($H$2*H324)+($I$2*I324)</f>
        <v>9267.82489638894</v>
      </c>
    </row>
    <row r="325" spans="1:13" x14ac:dyDescent="0.25">
      <c r="A325">
        <v>34</v>
      </c>
      <c r="D325">
        <v>34</v>
      </c>
      <c r="E325">
        <v>1</v>
      </c>
      <c r="F325">
        <v>25.27</v>
      </c>
      <c r="G325">
        <v>1</v>
      </c>
      <c r="H325">
        <v>1</v>
      </c>
      <c r="I325">
        <v>2</v>
      </c>
      <c r="J325" s="35">
        <v>4894.7533000000003</v>
      </c>
      <c r="K325" s="35">
        <f t="shared" si="8"/>
        <v>-406.92736373218122</v>
      </c>
      <c r="L325">
        <f t="shared" si="9"/>
        <v>8.3135418435119332E-2</v>
      </c>
      <c r="M325" s="35">
        <f>$C$2+($D$2*D325)+($E$2*E325)+($F$2*F325)+($G$2*G325)+($H$2*H325)+($I$2*I325)</f>
        <v>5301.6806637321815</v>
      </c>
    </row>
    <row r="326" spans="1:13" x14ac:dyDescent="0.25">
      <c r="A326">
        <v>26</v>
      </c>
      <c r="D326">
        <v>26</v>
      </c>
      <c r="E326">
        <v>0</v>
      </c>
      <c r="F326">
        <v>29.64</v>
      </c>
      <c r="G326">
        <v>4</v>
      </c>
      <c r="H326">
        <v>1</v>
      </c>
      <c r="I326">
        <v>3</v>
      </c>
      <c r="J326" s="35">
        <v>24671.663339999999</v>
      </c>
      <c r="K326" s="35">
        <f t="shared" ref="K326:K389" si="10">J326-M326</f>
        <v>18014.379689921538</v>
      </c>
      <c r="L326">
        <f t="shared" ref="L326:L389" si="11">ABS((M326-J326)/J326)</f>
        <v>0.73016478223075243</v>
      </c>
      <c r="M326" s="35">
        <f>$C$2+($D$2*D326)+($E$2*E326)+($F$2*F326)+($G$2*G326)+($H$2*H326)+($I$2*I326)</f>
        <v>6657.2836500784597</v>
      </c>
    </row>
    <row r="327" spans="1:13" x14ac:dyDescent="0.25">
      <c r="A327">
        <v>34</v>
      </c>
      <c r="D327">
        <v>34</v>
      </c>
      <c r="E327">
        <v>1</v>
      </c>
      <c r="F327">
        <v>30.8</v>
      </c>
      <c r="G327">
        <v>0</v>
      </c>
      <c r="H327">
        <v>0</v>
      </c>
      <c r="I327">
        <v>1</v>
      </c>
      <c r="J327" s="35">
        <v>35491.64</v>
      </c>
      <c r="K327" s="35">
        <f t="shared" si="10"/>
        <v>5287.3293186411684</v>
      </c>
      <c r="L327">
        <f t="shared" si="11"/>
        <v>0.14897393635913045</v>
      </c>
      <c r="M327" s="35">
        <f>$C$2+($D$2*D327)+($E$2*E327)+($F$2*F327)+($G$2*G327)+($H$2*H327)+($I$2*I327)</f>
        <v>30204.310681358831</v>
      </c>
    </row>
    <row r="328" spans="1:13" x14ac:dyDescent="0.25">
      <c r="A328">
        <v>57</v>
      </c>
      <c r="D328">
        <v>57</v>
      </c>
      <c r="E328">
        <v>1</v>
      </c>
      <c r="F328">
        <v>40.945</v>
      </c>
      <c r="G328">
        <v>0</v>
      </c>
      <c r="H328">
        <v>1</v>
      </c>
      <c r="I328">
        <v>3</v>
      </c>
      <c r="J328" s="35">
        <v>11566.30055</v>
      </c>
      <c r="K328" s="35">
        <f t="shared" si="10"/>
        <v>-4875.7471205515067</v>
      </c>
      <c r="L328">
        <f t="shared" si="11"/>
        <v>0.4215476763269399</v>
      </c>
      <c r="M328" s="35">
        <f>$C$2+($D$2*D328)+($E$2*E328)+($F$2*F328)+($G$2*G328)+($H$2*H328)+($I$2*I328)</f>
        <v>16442.047670551507</v>
      </c>
    </row>
    <row r="329" spans="1:13" x14ac:dyDescent="0.25">
      <c r="A329">
        <v>29</v>
      </c>
      <c r="D329">
        <v>29</v>
      </c>
      <c r="E329">
        <v>1</v>
      </c>
      <c r="F329">
        <v>27.2</v>
      </c>
      <c r="G329">
        <v>0</v>
      </c>
      <c r="H329">
        <v>1</v>
      </c>
      <c r="I329">
        <v>1</v>
      </c>
      <c r="J329" s="35">
        <v>2866.0909999999999</v>
      </c>
      <c r="K329" s="35">
        <f t="shared" si="10"/>
        <v>-966.4023115116579</v>
      </c>
      <c r="L329">
        <f t="shared" si="11"/>
        <v>0.33718479682314967</v>
      </c>
      <c r="M329" s="35">
        <f>$C$2+($D$2*D329)+($E$2*E329)+($F$2*F329)+($G$2*G329)+($H$2*H329)+($I$2*I329)</f>
        <v>3832.4933115116578</v>
      </c>
    </row>
    <row r="330" spans="1:13" x14ac:dyDescent="0.25">
      <c r="A330">
        <v>40</v>
      </c>
      <c r="D330">
        <v>40</v>
      </c>
      <c r="E330">
        <v>1</v>
      </c>
      <c r="F330">
        <v>34.104999999999997</v>
      </c>
      <c r="G330">
        <v>1</v>
      </c>
      <c r="H330">
        <v>1</v>
      </c>
      <c r="I330">
        <v>3</v>
      </c>
      <c r="J330" s="35">
        <v>6600.2059499999996</v>
      </c>
      <c r="K330" s="35">
        <f t="shared" si="10"/>
        <v>-3621.058591706822</v>
      </c>
      <c r="L330">
        <f t="shared" si="11"/>
        <v>0.54862812147654605</v>
      </c>
      <c r="M330" s="35">
        <f>$C$2+($D$2*D330)+($E$2*E330)+($F$2*F330)+($G$2*G330)+($H$2*H330)+($I$2*I330)</f>
        <v>10221.264541706822</v>
      </c>
    </row>
    <row r="331" spans="1:13" x14ac:dyDescent="0.25">
      <c r="A331">
        <v>27</v>
      </c>
      <c r="D331">
        <v>27</v>
      </c>
      <c r="E331">
        <v>0</v>
      </c>
      <c r="F331">
        <v>23.21</v>
      </c>
      <c r="G331">
        <v>1</v>
      </c>
      <c r="H331">
        <v>1</v>
      </c>
      <c r="I331">
        <v>0</v>
      </c>
      <c r="J331" s="35">
        <v>3561.8888999999999</v>
      </c>
      <c r="K331" s="35">
        <f t="shared" si="10"/>
        <v>1367.340134187818</v>
      </c>
      <c r="L331">
        <f t="shared" si="11"/>
        <v>0.38388062417887825</v>
      </c>
      <c r="M331" s="35">
        <f>$C$2+($D$2*D331)+($E$2*E331)+($F$2*F331)+($G$2*G331)+($H$2*H331)+($I$2*I331)</f>
        <v>2194.548765812182</v>
      </c>
    </row>
    <row r="332" spans="1:13" x14ac:dyDescent="0.25">
      <c r="A332">
        <v>45</v>
      </c>
      <c r="D332">
        <v>45</v>
      </c>
      <c r="E332">
        <v>1</v>
      </c>
      <c r="F332">
        <v>36.479999999999997</v>
      </c>
      <c r="G332">
        <v>2</v>
      </c>
      <c r="H332">
        <v>0</v>
      </c>
      <c r="I332">
        <v>2</v>
      </c>
      <c r="J332" s="35">
        <v>42760.502200000003</v>
      </c>
      <c r="K332" s="35">
        <f t="shared" si="10"/>
        <v>6481.2733858817155</v>
      </c>
      <c r="L332">
        <f t="shared" si="11"/>
        <v>0.15157149828520292</v>
      </c>
      <c r="M332" s="35">
        <f>$C$2+($D$2*D332)+($E$2*E332)+($F$2*F332)+($G$2*G332)+($H$2*H332)+($I$2*I332)</f>
        <v>36279.228814118287</v>
      </c>
    </row>
    <row r="333" spans="1:13" x14ac:dyDescent="0.25">
      <c r="A333">
        <v>64</v>
      </c>
      <c r="D333">
        <v>64</v>
      </c>
      <c r="E333">
        <v>0</v>
      </c>
      <c r="F333">
        <v>33.799999999999997</v>
      </c>
      <c r="G333">
        <v>1</v>
      </c>
      <c r="H333">
        <v>0</v>
      </c>
      <c r="I333">
        <v>1</v>
      </c>
      <c r="J333" s="35">
        <v>47928.03</v>
      </c>
      <c r="K333" s="35">
        <f t="shared" si="10"/>
        <v>8396.0650361183507</v>
      </c>
      <c r="L333">
        <f t="shared" si="11"/>
        <v>0.17518068312255586</v>
      </c>
      <c r="M333" s="35">
        <f>$C$2+($D$2*D333)+($E$2*E333)+($F$2*F333)+($G$2*G333)+($H$2*H333)+($I$2*I333)</f>
        <v>39531.964963881648</v>
      </c>
    </row>
    <row r="334" spans="1:13" x14ac:dyDescent="0.25">
      <c r="A334">
        <v>52</v>
      </c>
      <c r="D334">
        <v>52</v>
      </c>
      <c r="E334">
        <v>1</v>
      </c>
      <c r="F334">
        <v>36.700000000000003</v>
      </c>
      <c r="G334">
        <v>0</v>
      </c>
      <c r="H334">
        <v>1</v>
      </c>
      <c r="I334">
        <v>1</v>
      </c>
      <c r="J334" s="35">
        <v>9144.5650000000005</v>
      </c>
      <c r="K334" s="35">
        <f t="shared" si="10"/>
        <v>-3828.3036817823649</v>
      </c>
      <c r="L334">
        <f t="shared" si="11"/>
        <v>0.41864251408157355</v>
      </c>
      <c r="M334" s="35">
        <f>$C$2+($D$2*D334)+($E$2*E334)+($F$2*F334)+($G$2*G334)+($H$2*H334)+($I$2*I334)</f>
        <v>12972.868681782365</v>
      </c>
    </row>
    <row r="335" spans="1:13" x14ac:dyDescent="0.25">
      <c r="A335">
        <v>61</v>
      </c>
      <c r="D335">
        <v>61</v>
      </c>
      <c r="E335">
        <v>0</v>
      </c>
      <c r="F335">
        <v>36.384999999999998</v>
      </c>
      <c r="G335">
        <v>1</v>
      </c>
      <c r="H335">
        <v>0</v>
      </c>
      <c r="I335">
        <v>3</v>
      </c>
      <c r="J335" s="35">
        <v>48517.563150000002</v>
      </c>
      <c r="K335" s="35">
        <f t="shared" si="10"/>
        <v>8135.5593388816633</v>
      </c>
      <c r="L335">
        <f t="shared" si="11"/>
        <v>0.16768276909805316</v>
      </c>
      <c r="M335" s="35">
        <f>$C$2+($D$2*D335)+($E$2*E335)+($F$2*F335)+($G$2*G335)+($H$2*H335)+($I$2*I335)</f>
        <v>40382.003811118338</v>
      </c>
    </row>
    <row r="336" spans="1:13" x14ac:dyDescent="0.25">
      <c r="A336">
        <v>52</v>
      </c>
      <c r="D336">
        <v>52</v>
      </c>
      <c r="E336">
        <v>1</v>
      </c>
      <c r="F336">
        <v>27.36</v>
      </c>
      <c r="G336">
        <v>0</v>
      </c>
      <c r="H336">
        <v>0</v>
      </c>
      <c r="I336">
        <v>2</v>
      </c>
      <c r="J336" s="35">
        <v>24393.6224</v>
      </c>
      <c r="K336" s="35">
        <f t="shared" si="10"/>
        <v>-9629.5206483994116</v>
      </c>
      <c r="L336">
        <f t="shared" si="11"/>
        <v>0.39475566566117753</v>
      </c>
      <c r="M336" s="35">
        <f>$C$2+($D$2*D336)+($E$2*E336)+($F$2*F336)+($G$2*G336)+($H$2*H336)+($I$2*I336)</f>
        <v>34023.143048399412</v>
      </c>
    </row>
    <row r="337" spans="1:13" x14ac:dyDescent="0.25">
      <c r="A337">
        <v>61</v>
      </c>
      <c r="D337">
        <v>61</v>
      </c>
      <c r="E337">
        <v>0</v>
      </c>
      <c r="F337">
        <v>31.16</v>
      </c>
      <c r="G337">
        <v>0</v>
      </c>
      <c r="H337">
        <v>1</v>
      </c>
      <c r="I337">
        <v>2</v>
      </c>
      <c r="J337" s="35">
        <v>13429.035400000001</v>
      </c>
      <c r="K337" s="35">
        <f t="shared" si="10"/>
        <v>-468.11917400547281</v>
      </c>
      <c r="L337">
        <f t="shared" si="11"/>
        <v>3.485873408342291E-2</v>
      </c>
      <c r="M337" s="35">
        <f>$C$2+($D$2*D337)+($E$2*E337)+($F$2*F337)+($G$2*G337)+($H$2*H337)+($I$2*I337)</f>
        <v>13897.154574005473</v>
      </c>
    </row>
    <row r="338" spans="1:13" x14ac:dyDescent="0.25">
      <c r="A338">
        <v>56</v>
      </c>
      <c r="D338">
        <v>56</v>
      </c>
      <c r="E338">
        <v>0</v>
      </c>
      <c r="F338">
        <v>28.785</v>
      </c>
      <c r="G338">
        <v>0</v>
      </c>
      <c r="H338">
        <v>1</v>
      </c>
      <c r="I338">
        <v>3</v>
      </c>
      <c r="J338" s="35">
        <v>11658.379150000001</v>
      </c>
      <c r="K338" s="35">
        <f t="shared" si="10"/>
        <v>-516.0311411244129</v>
      </c>
      <c r="L338">
        <f t="shared" si="11"/>
        <v>4.4262683044101622E-2</v>
      </c>
      <c r="M338" s="35">
        <f>$C$2+($D$2*D338)+($E$2*E338)+($F$2*F338)+($G$2*G338)+($H$2*H338)+($I$2*I338)</f>
        <v>12174.410291124414</v>
      </c>
    </row>
    <row r="339" spans="1:13" x14ac:dyDescent="0.25">
      <c r="A339">
        <v>43</v>
      </c>
      <c r="D339">
        <v>43</v>
      </c>
      <c r="E339">
        <v>0</v>
      </c>
      <c r="F339">
        <v>35.72</v>
      </c>
      <c r="G339">
        <v>2</v>
      </c>
      <c r="H339">
        <v>1</v>
      </c>
      <c r="I339">
        <v>3</v>
      </c>
      <c r="J339" s="35">
        <v>19144.576519999999</v>
      </c>
      <c r="K339" s="35">
        <f t="shared" si="10"/>
        <v>6998.6315747133503</v>
      </c>
      <c r="L339">
        <f t="shared" si="11"/>
        <v>0.36556732228587058</v>
      </c>
      <c r="M339" s="35">
        <f>$C$2+($D$2*D339)+($E$2*E339)+($F$2*F339)+($G$2*G339)+($H$2*H339)+($I$2*I339)</f>
        <v>12145.944945286648</v>
      </c>
    </row>
    <row r="340" spans="1:13" x14ac:dyDescent="0.25">
      <c r="A340">
        <v>64</v>
      </c>
      <c r="D340">
        <v>64</v>
      </c>
      <c r="E340">
        <v>1</v>
      </c>
      <c r="F340">
        <v>34.5</v>
      </c>
      <c r="G340">
        <v>0</v>
      </c>
      <c r="H340">
        <v>1</v>
      </c>
      <c r="I340">
        <v>1</v>
      </c>
      <c r="J340" s="35">
        <v>13822.803</v>
      </c>
      <c r="K340" s="35">
        <f t="shared" si="10"/>
        <v>-1481.2022075276</v>
      </c>
      <c r="L340">
        <f t="shared" si="11"/>
        <v>0.1071564289477033</v>
      </c>
      <c r="M340" s="35">
        <f>$C$2+($D$2*D340)+($E$2*E340)+($F$2*F340)+($G$2*G340)+($H$2*H340)+($I$2*I340)</f>
        <v>15304.0052075276</v>
      </c>
    </row>
    <row r="341" spans="1:13" x14ac:dyDescent="0.25">
      <c r="A341">
        <v>60</v>
      </c>
      <c r="D341">
        <v>60</v>
      </c>
      <c r="E341">
        <v>1</v>
      </c>
      <c r="F341">
        <v>25.74</v>
      </c>
      <c r="G341">
        <v>0</v>
      </c>
      <c r="H341">
        <v>1</v>
      </c>
      <c r="I341">
        <v>0</v>
      </c>
      <c r="J341" s="35">
        <v>12142.578600000001</v>
      </c>
      <c r="K341" s="35">
        <f t="shared" si="10"/>
        <v>1219.1878114878527</v>
      </c>
      <c r="L341">
        <f t="shared" si="11"/>
        <v>0.10040600531816633</v>
      </c>
      <c r="M341" s="35">
        <f>$C$2+($D$2*D341)+($E$2*E341)+($F$2*F341)+($G$2*G341)+($H$2*H341)+($I$2*I341)</f>
        <v>10923.390788512148</v>
      </c>
    </row>
    <row r="342" spans="1:13" x14ac:dyDescent="0.25">
      <c r="A342">
        <v>62</v>
      </c>
      <c r="D342">
        <v>62</v>
      </c>
      <c r="E342">
        <v>1</v>
      </c>
      <c r="F342">
        <v>27.55</v>
      </c>
      <c r="G342">
        <v>1</v>
      </c>
      <c r="H342">
        <v>1</v>
      </c>
      <c r="I342">
        <v>2</v>
      </c>
      <c r="J342" s="35">
        <v>13937.666499999999</v>
      </c>
      <c r="K342" s="35">
        <f t="shared" si="10"/>
        <v>671.4335314231339</v>
      </c>
      <c r="L342">
        <f t="shared" si="11"/>
        <v>4.8174027655428109E-2</v>
      </c>
      <c r="M342" s="35">
        <f>$C$2+($D$2*D342)+($E$2*E342)+($F$2*F342)+($G$2*G342)+($H$2*H342)+($I$2*I342)</f>
        <v>13266.232968576865</v>
      </c>
    </row>
    <row r="343" spans="1:13" x14ac:dyDescent="0.25">
      <c r="A343">
        <v>50</v>
      </c>
      <c r="D343">
        <v>50</v>
      </c>
      <c r="E343">
        <v>1</v>
      </c>
      <c r="F343">
        <v>32.299999999999997</v>
      </c>
      <c r="G343">
        <v>1</v>
      </c>
      <c r="H343">
        <v>0</v>
      </c>
      <c r="I343">
        <v>3</v>
      </c>
      <c r="J343" s="35">
        <v>41919.097000000002</v>
      </c>
      <c r="K343" s="35">
        <f t="shared" si="10"/>
        <v>5883.5873561972912</v>
      </c>
      <c r="L343">
        <f t="shared" si="11"/>
        <v>0.14035577522572329</v>
      </c>
      <c r="M343" s="35">
        <f>$C$2+($D$2*D343)+($E$2*E343)+($F$2*F343)+($G$2*G343)+($H$2*H343)+($I$2*I343)</f>
        <v>36035.50964380271</v>
      </c>
    </row>
    <row r="344" spans="1:13" x14ac:dyDescent="0.25">
      <c r="A344">
        <v>46</v>
      </c>
      <c r="D344">
        <v>46</v>
      </c>
      <c r="E344">
        <v>0</v>
      </c>
      <c r="F344">
        <v>27.72</v>
      </c>
      <c r="G344">
        <v>1</v>
      </c>
      <c r="H344">
        <v>1</v>
      </c>
      <c r="I344">
        <v>0</v>
      </c>
      <c r="J344" s="35">
        <v>8232.6388000000006</v>
      </c>
      <c r="K344" s="35">
        <f t="shared" si="10"/>
        <v>-375.6776243652057</v>
      </c>
      <c r="L344">
        <f t="shared" si="11"/>
        <v>4.563271066443552E-2</v>
      </c>
      <c r="M344" s="35">
        <f>$C$2+($D$2*D344)+($E$2*E344)+($F$2*F344)+($G$2*G344)+($H$2*H344)+($I$2*I344)</f>
        <v>8608.3164243652063</v>
      </c>
    </row>
    <row r="345" spans="1:13" x14ac:dyDescent="0.25">
      <c r="A345">
        <v>24</v>
      </c>
      <c r="D345">
        <v>24</v>
      </c>
      <c r="E345">
        <v>0</v>
      </c>
      <c r="F345">
        <v>27.6</v>
      </c>
      <c r="G345">
        <v>0</v>
      </c>
      <c r="H345">
        <v>1</v>
      </c>
      <c r="I345">
        <v>1</v>
      </c>
      <c r="J345" s="35">
        <v>18955.220170000001</v>
      </c>
      <c r="K345" s="35">
        <f t="shared" si="10"/>
        <v>16138.84440186917</v>
      </c>
      <c r="L345">
        <f t="shared" si="11"/>
        <v>0.85141951700522867</v>
      </c>
      <c r="M345" s="35">
        <f>$C$2+($D$2*D345)+($E$2*E345)+($F$2*F345)+($G$2*G345)+($H$2*H345)+($I$2*I345)</f>
        <v>2816.3757681308302</v>
      </c>
    </row>
    <row r="346" spans="1:13" x14ac:dyDescent="0.25">
      <c r="A346">
        <v>62</v>
      </c>
      <c r="D346">
        <v>62</v>
      </c>
      <c r="E346">
        <v>1</v>
      </c>
      <c r="F346">
        <v>30.02</v>
      </c>
      <c r="G346">
        <v>0</v>
      </c>
      <c r="H346">
        <v>1</v>
      </c>
      <c r="I346">
        <v>2</v>
      </c>
      <c r="J346" s="35">
        <v>13352.0998</v>
      </c>
      <c r="K346" s="35">
        <f t="shared" si="10"/>
        <v>-282.25931096758541</v>
      </c>
      <c r="L346">
        <f t="shared" si="11"/>
        <v>2.1139694519627945E-2</v>
      </c>
      <c r="M346" s="35">
        <f>$C$2+($D$2*D346)+($E$2*E346)+($F$2*F346)+($G$2*G346)+($H$2*H346)+($I$2*I346)</f>
        <v>13634.359110967585</v>
      </c>
    </row>
    <row r="347" spans="1:13" x14ac:dyDescent="0.25">
      <c r="A347">
        <v>60</v>
      </c>
      <c r="D347">
        <v>60</v>
      </c>
      <c r="E347">
        <v>0</v>
      </c>
      <c r="F347">
        <v>27.55</v>
      </c>
      <c r="G347">
        <v>0</v>
      </c>
      <c r="H347">
        <v>1</v>
      </c>
      <c r="I347">
        <v>3</v>
      </c>
      <c r="J347" s="35">
        <v>13217.094499999999</v>
      </c>
      <c r="K347" s="35">
        <f t="shared" si="10"/>
        <v>436.52344786050344</v>
      </c>
      <c r="L347">
        <f t="shared" si="11"/>
        <v>3.3027186713426575E-2</v>
      </c>
      <c r="M347" s="35">
        <f>$C$2+($D$2*D347)+($E$2*E347)+($F$2*F347)+($G$2*G347)+($H$2*H347)+($I$2*I347)</f>
        <v>12780.571052139496</v>
      </c>
    </row>
    <row r="348" spans="1:13" x14ac:dyDescent="0.25">
      <c r="A348">
        <v>63</v>
      </c>
      <c r="D348">
        <v>63</v>
      </c>
      <c r="E348">
        <v>1</v>
      </c>
      <c r="F348">
        <v>36.765000000000001</v>
      </c>
      <c r="G348">
        <v>0</v>
      </c>
      <c r="H348">
        <v>1</v>
      </c>
      <c r="I348">
        <v>3</v>
      </c>
      <c r="J348" s="35">
        <v>13981.850350000001</v>
      </c>
      <c r="K348" s="35">
        <f t="shared" si="10"/>
        <v>-2576.6127146427643</v>
      </c>
      <c r="L348">
        <f t="shared" si="11"/>
        <v>0.18428267004322244</v>
      </c>
      <c r="M348" s="35">
        <f>$C$2+($D$2*D348)+($E$2*E348)+($F$2*F348)+($G$2*G348)+($H$2*H348)+($I$2*I348)</f>
        <v>16558.463064642765</v>
      </c>
    </row>
    <row r="349" spans="1:13" x14ac:dyDescent="0.25">
      <c r="A349">
        <v>49</v>
      </c>
      <c r="D349">
        <v>49</v>
      </c>
      <c r="E349">
        <v>0</v>
      </c>
      <c r="F349">
        <v>41.47</v>
      </c>
      <c r="G349">
        <v>4</v>
      </c>
      <c r="H349">
        <v>1</v>
      </c>
      <c r="I349">
        <v>0</v>
      </c>
      <c r="J349" s="35">
        <v>10977.2063</v>
      </c>
      <c r="K349" s="35">
        <f t="shared" si="10"/>
        <v>-4504.6810173447611</v>
      </c>
      <c r="L349">
        <f t="shared" si="11"/>
        <v>0.41036679955124478</v>
      </c>
      <c r="M349" s="35">
        <f>$C$2+($D$2*D349)+($E$2*E349)+($F$2*F349)+($G$2*G349)+($H$2*H349)+($I$2*I349)</f>
        <v>15481.887317344761</v>
      </c>
    </row>
    <row r="350" spans="1:13" x14ac:dyDescent="0.25">
      <c r="A350">
        <v>34</v>
      </c>
      <c r="D350">
        <v>34</v>
      </c>
      <c r="E350">
        <v>0</v>
      </c>
      <c r="F350">
        <v>29.26</v>
      </c>
      <c r="G350">
        <v>3</v>
      </c>
      <c r="H350">
        <v>1</v>
      </c>
      <c r="I350">
        <v>0</v>
      </c>
      <c r="J350" s="35">
        <v>6184.2993999999999</v>
      </c>
      <c r="K350" s="35">
        <f t="shared" si="10"/>
        <v>-814.5419405866669</v>
      </c>
      <c r="L350">
        <f t="shared" si="11"/>
        <v>0.1317112720297253</v>
      </c>
      <c r="M350" s="35">
        <f>$C$2+($D$2*D350)+($E$2*E350)+($F$2*F350)+($G$2*G350)+($H$2*H350)+($I$2*I350)</f>
        <v>6998.8413405866668</v>
      </c>
    </row>
    <row r="351" spans="1:13" x14ac:dyDescent="0.25">
      <c r="A351">
        <v>33</v>
      </c>
      <c r="D351">
        <v>33</v>
      </c>
      <c r="E351">
        <v>1</v>
      </c>
      <c r="F351">
        <v>35.75</v>
      </c>
      <c r="G351">
        <v>2</v>
      </c>
      <c r="H351">
        <v>1</v>
      </c>
      <c r="I351">
        <v>0</v>
      </c>
      <c r="J351" s="35">
        <v>4889.9994999999999</v>
      </c>
      <c r="K351" s="35">
        <f t="shared" si="10"/>
        <v>-3458.4223038603068</v>
      </c>
      <c r="L351">
        <f t="shared" si="11"/>
        <v>0.70724389723563508</v>
      </c>
      <c r="M351" s="35">
        <f>$C$2+($D$2*D351)+($E$2*E351)+($F$2*F351)+($G$2*G351)+($H$2*H351)+($I$2*I351)</f>
        <v>8348.4218038603067</v>
      </c>
    </row>
    <row r="352" spans="1:13" x14ac:dyDescent="0.25">
      <c r="A352">
        <v>46</v>
      </c>
      <c r="D352">
        <v>46</v>
      </c>
      <c r="E352">
        <v>1</v>
      </c>
      <c r="F352">
        <v>33.344999999999999</v>
      </c>
      <c r="G352">
        <v>1</v>
      </c>
      <c r="H352">
        <v>1</v>
      </c>
      <c r="I352">
        <v>3</v>
      </c>
      <c r="J352" s="35">
        <v>8334.4575499999992</v>
      </c>
      <c r="K352" s="35">
        <f t="shared" si="10"/>
        <v>-3168.1908310033559</v>
      </c>
      <c r="L352">
        <f t="shared" si="11"/>
        <v>0.38013161768438741</v>
      </c>
      <c r="M352" s="35">
        <f>$C$2+($D$2*D352)+($E$2*E352)+($F$2*F352)+($G$2*G352)+($H$2*H352)+($I$2*I352)</f>
        <v>11502.648381003355</v>
      </c>
    </row>
    <row r="353" spans="1:13" x14ac:dyDescent="0.25">
      <c r="A353">
        <v>36</v>
      </c>
      <c r="D353">
        <v>36</v>
      </c>
      <c r="E353">
        <v>0</v>
      </c>
      <c r="F353">
        <v>29.92</v>
      </c>
      <c r="G353">
        <v>1</v>
      </c>
      <c r="H353">
        <v>1</v>
      </c>
      <c r="I353">
        <v>0</v>
      </c>
      <c r="J353" s="35">
        <v>5478.0367999999999</v>
      </c>
      <c r="K353" s="35">
        <f t="shared" si="10"/>
        <v>-1312.5650039562479</v>
      </c>
      <c r="L353">
        <f t="shared" si="11"/>
        <v>0.23960499935966986</v>
      </c>
      <c r="M353" s="35">
        <f>$C$2+($D$2*D353)+($E$2*E353)+($F$2*F353)+($G$2*G353)+($H$2*H353)+($I$2*I353)</f>
        <v>6790.6018039562477</v>
      </c>
    </row>
    <row r="354" spans="1:13" x14ac:dyDescent="0.25">
      <c r="A354">
        <v>19</v>
      </c>
      <c r="D354">
        <v>19</v>
      </c>
      <c r="E354">
        <v>1</v>
      </c>
      <c r="F354">
        <v>27.835000000000001</v>
      </c>
      <c r="G354">
        <v>0</v>
      </c>
      <c r="H354">
        <v>1</v>
      </c>
      <c r="I354">
        <v>2</v>
      </c>
      <c r="J354" s="35">
        <v>1635.7336499999999</v>
      </c>
      <c r="K354" s="35">
        <f t="shared" si="10"/>
        <v>-215.76910068988695</v>
      </c>
      <c r="L354">
        <f t="shared" si="11"/>
        <v>0.1319096789932071</v>
      </c>
      <c r="M354" s="35">
        <f>$C$2+($D$2*D354)+($E$2*E354)+($F$2*F354)+($G$2*G354)+($H$2*H354)+($I$2*I354)</f>
        <v>1851.5027506898869</v>
      </c>
    </row>
    <row r="355" spans="1:13" x14ac:dyDescent="0.25">
      <c r="A355">
        <v>57</v>
      </c>
      <c r="D355">
        <v>57</v>
      </c>
      <c r="E355">
        <v>0</v>
      </c>
      <c r="F355">
        <v>23.18</v>
      </c>
      <c r="G355">
        <v>0</v>
      </c>
      <c r="H355">
        <v>1</v>
      </c>
      <c r="I355">
        <v>2</v>
      </c>
      <c r="J355" s="35">
        <v>11830.6072</v>
      </c>
      <c r="K355" s="35">
        <f t="shared" si="10"/>
        <v>1678.5561421460661</v>
      </c>
      <c r="L355">
        <f t="shared" si="11"/>
        <v>0.14188250136020628</v>
      </c>
      <c r="M355" s="35">
        <f>$C$2+($D$2*D355)+($E$2*E355)+($F$2*F355)+($G$2*G355)+($H$2*H355)+($I$2*I355)</f>
        <v>10152.051057853934</v>
      </c>
    </row>
    <row r="356" spans="1:13" x14ac:dyDescent="0.25">
      <c r="A356">
        <v>50</v>
      </c>
      <c r="D356">
        <v>50</v>
      </c>
      <c r="E356">
        <v>0</v>
      </c>
      <c r="F356">
        <v>25.6</v>
      </c>
      <c r="G356">
        <v>0</v>
      </c>
      <c r="H356">
        <v>1</v>
      </c>
      <c r="I356">
        <v>1</v>
      </c>
      <c r="J356" s="35">
        <v>8932.0840000000007</v>
      </c>
      <c r="K356" s="35">
        <f t="shared" si="10"/>
        <v>122.4915591088884</v>
      </c>
      <c r="L356">
        <f t="shared" si="11"/>
        <v>1.3713659556816572E-2</v>
      </c>
      <c r="M356" s="35">
        <f>$C$2+($D$2*D356)+($E$2*E356)+($F$2*F356)+($G$2*G356)+($H$2*H356)+($I$2*I356)</f>
        <v>8809.5924408911123</v>
      </c>
    </row>
    <row r="357" spans="1:13" x14ac:dyDescent="0.25">
      <c r="A357">
        <v>30</v>
      </c>
      <c r="D357">
        <v>30</v>
      </c>
      <c r="E357">
        <v>0</v>
      </c>
      <c r="F357">
        <v>27.7</v>
      </c>
      <c r="G357">
        <v>0</v>
      </c>
      <c r="H357">
        <v>1</v>
      </c>
      <c r="I357">
        <v>1</v>
      </c>
      <c r="J357" s="35">
        <v>3554.203</v>
      </c>
      <c r="K357" s="35">
        <f t="shared" si="10"/>
        <v>-836.50188897021553</v>
      </c>
      <c r="L357">
        <f t="shared" si="11"/>
        <v>0.23535568704719892</v>
      </c>
      <c r="M357" s="35">
        <f>$C$2+($D$2*D357)+($E$2*E357)+($F$2*F357)+($G$2*G357)+($H$2*H357)+($I$2*I357)</f>
        <v>4390.7048889702155</v>
      </c>
    </row>
    <row r="358" spans="1:13" x14ac:dyDescent="0.25">
      <c r="A358">
        <v>33</v>
      </c>
      <c r="D358">
        <v>33</v>
      </c>
      <c r="E358">
        <v>1</v>
      </c>
      <c r="F358">
        <v>35.244999999999997</v>
      </c>
      <c r="G358">
        <v>0</v>
      </c>
      <c r="H358">
        <v>1</v>
      </c>
      <c r="I358">
        <v>3</v>
      </c>
      <c r="J358" s="35">
        <v>12404.8791</v>
      </c>
      <c r="K358" s="35">
        <f t="shared" si="10"/>
        <v>4065.5083688259183</v>
      </c>
      <c r="L358">
        <f t="shared" si="11"/>
        <v>0.32773462248623753</v>
      </c>
      <c r="M358" s="35">
        <f>$C$2+($D$2*D358)+($E$2*E358)+($F$2*F358)+($G$2*G358)+($H$2*H358)+($I$2*I358)</f>
        <v>8339.3707311740818</v>
      </c>
    </row>
    <row r="359" spans="1:13" x14ac:dyDescent="0.25">
      <c r="A359">
        <v>18</v>
      </c>
      <c r="D359">
        <v>18</v>
      </c>
      <c r="E359">
        <v>0</v>
      </c>
      <c r="F359">
        <v>38.28</v>
      </c>
      <c r="G359">
        <v>0</v>
      </c>
      <c r="H359">
        <v>1</v>
      </c>
      <c r="I359">
        <v>0</v>
      </c>
      <c r="J359" s="35">
        <v>14133.03775</v>
      </c>
      <c r="K359" s="35">
        <f t="shared" si="10"/>
        <v>9588.7724071592929</v>
      </c>
      <c r="L359">
        <f t="shared" si="11"/>
        <v>0.67846506722585476</v>
      </c>
      <c r="M359" s="35">
        <f>$C$2+($D$2*D359)+($E$2*E359)+($F$2*F359)+($G$2*G359)+($H$2*H359)+($I$2*I359)</f>
        <v>4544.2653428407066</v>
      </c>
    </row>
    <row r="360" spans="1:13" x14ac:dyDescent="0.25">
      <c r="A360">
        <v>46</v>
      </c>
      <c r="D360">
        <v>46</v>
      </c>
      <c r="E360">
        <v>1</v>
      </c>
      <c r="F360">
        <v>27.6</v>
      </c>
      <c r="G360">
        <v>0</v>
      </c>
      <c r="H360">
        <v>1</v>
      </c>
      <c r="I360">
        <v>1</v>
      </c>
      <c r="J360" s="35">
        <v>24603.04837</v>
      </c>
      <c r="K360" s="35">
        <f t="shared" si="10"/>
        <v>16270.215243807761</v>
      </c>
      <c r="L360">
        <f t="shared" si="11"/>
        <v>0.66130891583528439</v>
      </c>
      <c r="M360" s="35">
        <f>$C$2+($D$2*D360)+($E$2*E360)+($F$2*F360)+($G$2*G360)+($H$2*H360)+($I$2*I360)</f>
        <v>8332.8331261922394</v>
      </c>
    </row>
    <row r="361" spans="1:13" x14ac:dyDescent="0.25">
      <c r="A361">
        <v>46</v>
      </c>
      <c r="D361">
        <v>46</v>
      </c>
      <c r="E361">
        <v>1</v>
      </c>
      <c r="F361">
        <v>43.89</v>
      </c>
      <c r="G361">
        <v>3</v>
      </c>
      <c r="H361">
        <v>1</v>
      </c>
      <c r="I361">
        <v>0</v>
      </c>
      <c r="J361" s="35">
        <v>8944.1151000000009</v>
      </c>
      <c r="K361" s="35">
        <f t="shared" si="10"/>
        <v>-5987.5501986781801</v>
      </c>
      <c r="L361">
        <f t="shared" si="11"/>
        <v>0.66944019969937318</v>
      </c>
      <c r="M361" s="35">
        <f>$C$2+($D$2*D361)+($E$2*E361)+($F$2*F361)+($G$2*G361)+($H$2*H361)+($I$2*I361)</f>
        <v>14931.665298678181</v>
      </c>
    </row>
    <row r="362" spans="1:13" x14ac:dyDescent="0.25">
      <c r="A362">
        <v>47</v>
      </c>
      <c r="D362">
        <v>47</v>
      </c>
      <c r="E362">
        <v>1</v>
      </c>
      <c r="F362">
        <v>29.83</v>
      </c>
      <c r="G362">
        <v>3</v>
      </c>
      <c r="H362">
        <v>1</v>
      </c>
      <c r="I362">
        <v>2</v>
      </c>
      <c r="J362" s="35">
        <v>9620.3307000000004</v>
      </c>
      <c r="K362" s="35">
        <f t="shared" si="10"/>
        <v>-1518.3635225400794</v>
      </c>
      <c r="L362">
        <f t="shared" si="11"/>
        <v>0.15782862043818091</v>
      </c>
      <c r="M362" s="35">
        <f>$C$2+($D$2*D362)+($E$2*E362)+($F$2*F362)+($G$2*G362)+($H$2*H362)+($I$2*I362)</f>
        <v>11138.69422254008</v>
      </c>
    </row>
    <row r="363" spans="1:13" x14ac:dyDescent="0.25">
      <c r="A363">
        <v>23</v>
      </c>
      <c r="D363">
        <v>23</v>
      </c>
      <c r="E363">
        <v>1</v>
      </c>
      <c r="F363">
        <v>41.91</v>
      </c>
      <c r="G363">
        <v>0</v>
      </c>
      <c r="H363">
        <v>1</v>
      </c>
      <c r="I363">
        <v>0</v>
      </c>
      <c r="J363" s="35">
        <v>1837.2819</v>
      </c>
      <c r="K363" s="35">
        <f t="shared" si="10"/>
        <v>-5095.8562008932549</v>
      </c>
      <c r="L363">
        <f t="shared" si="11"/>
        <v>2.773584282789296</v>
      </c>
      <c r="M363" s="35">
        <f>$C$2+($D$2*D363)+($E$2*E363)+($F$2*F363)+($G$2*G363)+($H$2*H363)+($I$2*I363)</f>
        <v>6933.1381008932549</v>
      </c>
    </row>
    <row r="364" spans="1:13" x14ac:dyDescent="0.25">
      <c r="A364">
        <v>18</v>
      </c>
      <c r="D364">
        <v>18</v>
      </c>
      <c r="E364">
        <v>0</v>
      </c>
      <c r="F364">
        <v>20.79</v>
      </c>
      <c r="G364">
        <v>0</v>
      </c>
      <c r="H364">
        <v>1</v>
      </c>
      <c r="I364">
        <v>0</v>
      </c>
      <c r="J364" s="35">
        <v>1607.5101</v>
      </c>
      <c r="K364" s="35">
        <f t="shared" si="10"/>
        <v>3020.9342620248976</v>
      </c>
      <c r="L364">
        <f t="shared" si="11"/>
        <v>1.8792630055791859</v>
      </c>
      <c r="M364" s="35">
        <f>$C$2+($D$2*D364)+($E$2*E364)+($F$2*F364)+($G$2*G364)+($H$2*H364)+($I$2*I364)</f>
        <v>-1413.4241620248977</v>
      </c>
    </row>
    <row r="365" spans="1:13" x14ac:dyDescent="0.25">
      <c r="A365">
        <v>48</v>
      </c>
      <c r="D365">
        <v>48</v>
      </c>
      <c r="E365">
        <v>0</v>
      </c>
      <c r="F365">
        <v>32.299999999999997</v>
      </c>
      <c r="G365">
        <v>2</v>
      </c>
      <c r="H365">
        <v>1</v>
      </c>
      <c r="I365">
        <v>3</v>
      </c>
      <c r="J365" s="35">
        <v>10043.249</v>
      </c>
      <c r="K365" s="35">
        <f t="shared" si="10"/>
        <v>-2221.2822634220483</v>
      </c>
      <c r="L365">
        <f t="shared" si="11"/>
        <v>0.22117168093931042</v>
      </c>
      <c r="M365" s="35">
        <f>$C$2+($D$2*D365)+($E$2*E365)+($F$2*F365)+($G$2*G365)+($H$2*H365)+($I$2*I365)</f>
        <v>12264.531263422048</v>
      </c>
    </row>
    <row r="366" spans="1:13" x14ac:dyDescent="0.25">
      <c r="A366">
        <v>35</v>
      </c>
      <c r="D366">
        <v>35</v>
      </c>
      <c r="E366">
        <v>1</v>
      </c>
      <c r="F366">
        <v>30.5</v>
      </c>
      <c r="G366">
        <v>1</v>
      </c>
      <c r="H366">
        <v>1</v>
      </c>
      <c r="I366">
        <v>1</v>
      </c>
      <c r="J366" s="35">
        <v>4751.07</v>
      </c>
      <c r="K366" s="35">
        <f t="shared" si="10"/>
        <v>-2219.021343853291</v>
      </c>
      <c r="L366">
        <f t="shared" si="11"/>
        <v>0.46705717740494063</v>
      </c>
      <c r="M366" s="35">
        <f>$C$2+($D$2*D366)+($E$2*E366)+($F$2*F366)+($G$2*G366)+($H$2*H366)+($I$2*I366)</f>
        <v>6970.0913438532907</v>
      </c>
    </row>
    <row r="367" spans="1:13" x14ac:dyDescent="0.25">
      <c r="A367">
        <v>19</v>
      </c>
      <c r="D367">
        <v>19</v>
      </c>
      <c r="E367">
        <v>0</v>
      </c>
      <c r="F367">
        <v>21.7</v>
      </c>
      <c r="G367">
        <v>0</v>
      </c>
      <c r="H367">
        <v>0</v>
      </c>
      <c r="I367">
        <v>1</v>
      </c>
      <c r="J367" s="35">
        <v>13844.505999999999</v>
      </c>
      <c r="K367" s="35">
        <f t="shared" si="10"/>
        <v>-9540.5541523930751</v>
      </c>
      <c r="L367">
        <f t="shared" si="11"/>
        <v>0.68912203529638949</v>
      </c>
      <c r="M367" s="35">
        <f>$C$2+($D$2*D367)+($E$2*E367)+($F$2*F367)+($G$2*G367)+($H$2*H367)+($I$2*I367)</f>
        <v>23385.060152393075</v>
      </c>
    </row>
    <row r="368" spans="1:13" x14ac:dyDescent="0.25">
      <c r="A368">
        <v>21</v>
      </c>
      <c r="D368">
        <v>21</v>
      </c>
      <c r="E368">
        <v>0</v>
      </c>
      <c r="F368">
        <v>26.4</v>
      </c>
      <c r="G368">
        <v>1</v>
      </c>
      <c r="H368">
        <v>1</v>
      </c>
      <c r="I368">
        <v>1</v>
      </c>
      <c r="J368" s="35">
        <v>2597.779</v>
      </c>
      <c r="K368" s="35">
        <f t="shared" si="10"/>
        <v>487.05699091614042</v>
      </c>
      <c r="L368">
        <f t="shared" si="11"/>
        <v>0.18748977142248838</v>
      </c>
      <c r="M368" s="35">
        <f>$C$2+($D$2*D368)+($E$2*E368)+($F$2*F368)+($G$2*G368)+($H$2*H368)+($I$2*I368)</f>
        <v>2110.7220090838596</v>
      </c>
    </row>
    <row r="369" spans="1:13" x14ac:dyDescent="0.25">
      <c r="A369">
        <v>21</v>
      </c>
      <c r="D369">
        <v>21</v>
      </c>
      <c r="E369">
        <v>0</v>
      </c>
      <c r="F369">
        <v>21.89</v>
      </c>
      <c r="G369">
        <v>2</v>
      </c>
      <c r="H369">
        <v>1</v>
      </c>
      <c r="I369">
        <v>0</v>
      </c>
      <c r="J369" s="35">
        <v>3180.5101</v>
      </c>
      <c r="K369" s="35">
        <f t="shared" si="10"/>
        <v>2502.6240370358687</v>
      </c>
      <c r="L369">
        <f t="shared" si="11"/>
        <v>0.78686247122304964</v>
      </c>
      <c r="M369" s="35">
        <f>$C$2+($D$2*D369)+($E$2*E369)+($F$2*F369)+($G$2*G369)+($H$2*H369)+($I$2*I369)</f>
        <v>677.88606296413127</v>
      </c>
    </row>
    <row r="370" spans="1:13" x14ac:dyDescent="0.25">
      <c r="A370">
        <v>49</v>
      </c>
      <c r="D370">
        <v>49</v>
      </c>
      <c r="E370">
        <v>0</v>
      </c>
      <c r="F370">
        <v>30.78</v>
      </c>
      <c r="G370">
        <v>1</v>
      </c>
      <c r="H370">
        <v>1</v>
      </c>
      <c r="I370">
        <v>3</v>
      </c>
      <c r="J370" s="35">
        <v>9778.3472000000002</v>
      </c>
      <c r="K370" s="35">
        <f t="shared" si="10"/>
        <v>-1751.8913057414084</v>
      </c>
      <c r="L370">
        <f t="shared" si="11"/>
        <v>0.17916026808103197</v>
      </c>
      <c r="M370" s="35">
        <f>$C$2+($D$2*D370)+($E$2*E370)+($F$2*F370)+($G$2*G370)+($H$2*H370)+($I$2*I370)</f>
        <v>11530.238505741409</v>
      </c>
    </row>
    <row r="371" spans="1:13" x14ac:dyDescent="0.25">
      <c r="A371">
        <v>56</v>
      </c>
      <c r="D371">
        <v>56</v>
      </c>
      <c r="E371">
        <v>0</v>
      </c>
      <c r="F371">
        <v>32.299999999999997</v>
      </c>
      <c r="G371">
        <v>3</v>
      </c>
      <c r="H371">
        <v>1</v>
      </c>
      <c r="I371">
        <v>3</v>
      </c>
      <c r="J371" s="35">
        <v>13430.264999999999</v>
      </c>
      <c r="K371" s="35">
        <f t="shared" si="10"/>
        <v>-1361.1938416913563</v>
      </c>
      <c r="L371">
        <f t="shared" si="11"/>
        <v>0.10135271654664717</v>
      </c>
      <c r="M371" s="35">
        <f>$C$2+($D$2*D371)+($E$2*E371)+($F$2*F371)+($G$2*G371)+($H$2*H371)+($I$2*I371)</f>
        <v>14791.458841691356</v>
      </c>
    </row>
    <row r="372" spans="1:13" x14ac:dyDescent="0.25">
      <c r="A372">
        <v>42</v>
      </c>
      <c r="D372">
        <v>42</v>
      </c>
      <c r="E372">
        <v>0</v>
      </c>
      <c r="F372">
        <v>24.984999999999999</v>
      </c>
      <c r="G372">
        <v>2</v>
      </c>
      <c r="H372">
        <v>1</v>
      </c>
      <c r="I372">
        <v>2</v>
      </c>
      <c r="J372" s="35">
        <v>8017.0611500000005</v>
      </c>
      <c r="K372" s="35">
        <f t="shared" si="10"/>
        <v>154.35001112802274</v>
      </c>
      <c r="L372">
        <f t="shared" si="11"/>
        <v>1.9252692257189872E-2</v>
      </c>
      <c r="M372" s="35">
        <f>$C$2+($D$2*D372)+($E$2*E372)+($F$2*F372)+($G$2*G372)+($H$2*H372)+($I$2*I372)</f>
        <v>7862.7111388719777</v>
      </c>
    </row>
    <row r="373" spans="1:13" x14ac:dyDescent="0.25">
      <c r="A373">
        <v>44</v>
      </c>
      <c r="D373">
        <v>44</v>
      </c>
      <c r="E373">
        <v>1</v>
      </c>
      <c r="F373">
        <v>32.015000000000001</v>
      </c>
      <c r="G373">
        <v>2</v>
      </c>
      <c r="H373">
        <v>1</v>
      </c>
      <c r="I373">
        <v>2</v>
      </c>
      <c r="J373" s="35">
        <v>8116.2688500000004</v>
      </c>
      <c r="K373" s="35">
        <f t="shared" si="10"/>
        <v>-2523.3379531592818</v>
      </c>
      <c r="L373">
        <f t="shared" si="11"/>
        <v>0.31089876392639232</v>
      </c>
      <c r="M373" s="35">
        <f>$C$2+($D$2*D373)+($E$2*E373)+($F$2*F373)+($G$2*G373)+($H$2*H373)+($I$2*I373)</f>
        <v>10639.606803159282</v>
      </c>
    </row>
    <row r="374" spans="1:13" x14ac:dyDescent="0.25">
      <c r="A374">
        <v>18</v>
      </c>
      <c r="D374">
        <v>18</v>
      </c>
      <c r="E374">
        <v>1</v>
      </c>
      <c r="F374">
        <v>30.4</v>
      </c>
      <c r="G374">
        <v>3</v>
      </c>
      <c r="H374">
        <v>1</v>
      </c>
      <c r="I374">
        <v>3</v>
      </c>
      <c r="J374" s="35">
        <v>3481.8679999999999</v>
      </c>
      <c r="K374" s="35">
        <f t="shared" si="10"/>
        <v>-776.1863478838427</v>
      </c>
      <c r="L374">
        <f t="shared" si="11"/>
        <v>0.22292239334858263</v>
      </c>
      <c r="M374" s="35">
        <f>$C$2+($D$2*D374)+($E$2*E374)+($F$2*F374)+($G$2*G374)+($H$2*H374)+($I$2*I374)</f>
        <v>4258.0543478838426</v>
      </c>
    </row>
    <row r="375" spans="1:13" x14ac:dyDescent="0.25">
      <c r="A375">
        <v>61</v>
      </c>
      <c r="D375">
        <v>61</v>
      </c>
      <c r="E375">
        <v>0</v>
      </c>
      <c r="F375">
        <v>21.09</v>
      </c>
      <c r="G375">
        <v>0</v>
      </c>
      <c r="H375">
        <v>1</v>
      </c>
      <c r="I375">
        <v>2</v>
      </c>
      <c r="J375" s="35">
        <v>13415.0381</v>
      </c>
      <c r="K375" s="35">
        <f t="shared" si="10"/>
        <v>2948.0683924323021</v>
      </c>
      <c r="L375">
        <f t="shared" si="11"/>
        <v>0.2197584807777998</v>
      </c>
      <c r="M375" s="35">
        <f>$C$2+($D$2*D375)+($E$2*E375)+($F$2*F375)+($G$2*G375)+($H$2*H375)+($I$2*I375)</f>
        <v>10466.969707567698</v>
      </c>
    </row>
    <row r="376" spans="1:13" x14ac:dyDescent="0.25">
      <c r="A376">
        <v>57</v>
      </c>
      <c r="D376">
        <v>57</v>
      </c>
      <c r="E376">
        <v>0</v>
      </c>
      <c r="F376">
        <v>22.23</v>
      </c>
      <c r="G376">
        <v>0</v>
      </c>
      <c r="H376">
        <v>1</v>
      </c>
      <c r="I376">
        <v>3</v>
      </c>
      <c r="J376" s="35">
        <v>12029.286700000001</v>
      </c>
      <c r="K376" s="35">
        <f t="shared" si="10"/>
        <v>1831.0216428509029</v>
      </c>
      <c r="L376">
        <f t="shared" si="11"/>
        <v>0.15221365061079664</v>
      </c>
      <c r="M376" s="35">
        <f>$C$2+($D$2*D376)+($E$2*E376)+($F$2*F376)+($G$2*G376)+($H$2*H376)+($I$2*I376)</f>
        <v>10198.265057149098</v>
      </c>
    </row>
    <row r="377" spans="1:13" x14ac:dyDescent="0.25">
      <c r="A377">
        <v>42</v>
      </c>
      <c r="D377">
        <v>42</v>
      </c>
      <c r="E377">
        <v>0</v>
      </c>
      <c r="F377">
        <v>33.155000000000001</v>
      </c>
      <c r="G377">
        <v>1</v>
      </c>
      <c r="H377">
        <v>1</v>
      </c>
      <c r="I377">
        <v>3</v>
      </c>
      <c r="J377" s="35">
        <v>7639.4174499999999</v>
      </c>
      <c r="K377" s="35">
        <f t="shared" si="10"/>
        <v>-2902.8502517903426</v>
      </c>
      <c r="L377">
        <f t="shared" si="11"/>
        <v>0.37998319515715723</v>
      </c>
      <c r="M377" s="35">
        <f>$C$2+($D$2*D377)+($E$2*E377)+($F$2*F377)+($G$2*G377)+($H$2*H377)+($I$2*I377)</f>
        <v>10542.267701790342</v>
      </c>
    </row>
    <row r="378" spans="1:13" x14ac:dyDescent="0.25">
      <c r="A378">
        <v>26</v>
      </c>
      <c r="D378">
        <v>26</v>
      </c>
      <c r="E378">
        <v>1</v>
      </c>
      <c r="F378">
        <v>32.9</v>
      </c>
      <c r="G378">
        <v>2</v>
      </c>
      <c r="H378">
        <v>0</v>
      </c>
      <c r="I378">
        <v>1</v>
      </c>
      <c r="J378" s="35">
        <v>36085.218999999997</v>
      </c>
      <c r="K378" s="35">
        <f t="shared" si="10"/>
        <v>6272.784524696006</v>
      </c>
      <c r="L378">
        <f t="shared" si="11"/>
        <v>0.17383251920117226</v>
      </c>
      <c r="M378" s="35">
        <f>$C$2+($D$2*D378)+($E$2*E378)+($F$2*F378)+($G$2*G378)+($H$2*H378)+($I$2*I378)</f>
        <v>29812.434475303991</v>
      </c>
    </row>
    <row r="379" spans="1:13" x14ac:dyDescent="0.25">
      <c r="A379">
        <v>20</v>
      </c>
      <c r="D379">
        <v>20</v>
      </c>
      <c r="E379">
        <v>1</v>
      </c>
      <c r="F379">
        <v>33.33</v>
      </c>
      <c r="G379">
        <v>0</v>
      </c>
      <c r="H379">
        <v>1</v>
      </c>
      <c r="I379">
        <v>0</v>
      </c>
      <c r="J379" s="35">
        <v>1391.5287000000001</v>
      </c>
      <c r="K379" s="35">
        <f t="shared" si="10"/>
        <v>-1848.8364084264747</v>
      </c>
      <c r="L379">
        <f t="shared" si="11"/>
        <v>1.328636921700914</v>
      </c>
      <c r="M379" s="35">
        <f>$C$2+($D$2*D379)+($E$2*E379)+($F$2*F379)+($G$2*G379)+($H$2*H379)+($I$2*I379)</f>
        <v>3240.3651084264748</v>
      </c>
    </row>
    <row r="380" spans="1:13" x14ac:dyDescent="0.25">
      <c r="A380">
        <v>23</v>
      </c>
      <c r="D380">
        <v>23</v>
      </c>
      <c r="E380">
        <v>0</v>
      </c>
      <c r="F380">
        <v>28.31</v>
      </c>
      <c r="G380">
        <v>0</v>
      </c>
      <c r="H380">
        <v>0</v>
      </c>
      <c r="I380">
        <v>2</v>
      </c>
      <c r="J380" s="35">
        <v>18033.9679</v>
      </c>
      <c r="K380" s="35">
        <f t="shared" si="10"/>
        <v>-8999.3434675514036</v>
      </c>
      <c r="L380">
        <f t="shared" si="11"/>
        <v>0.49902181912785837</v>
      </c>
      <c r="M380" s="35">
        <f>$C$2+($D$2*D380)+($E$2*E380)+($F$2*F380)+($G$2*G380)+($H$2*H380)+($I$2*I380)</f>
        <v>27033.311367551403</v>
      </c>
    </row>
    <row r="381" spans="1:13" x14ac:dyDescent="0.25">
      <c r="A381">
        <v>39</v>
      </c>
      <c r="D381">
        <v>39</v>
      </c>
      <c r="E381">
        <v>0</v>
      </c>
      <c r="F381">
        <v>24.89</v>
      </c>
      <c r="G381">
        <v>3</v>
      </c>
      <c r="H381">
        <v>0</v>
      </c>
      <c r="I381">
        <v>3</v>
      </c>
      <c r="J381" s="35">
        <v>21659.930100000001</v>
      </c>
      <c r="K381" s="35">
        <f t="shared" si="10"/>
        <v>-10105.32428099445</v>
      </c>
      <c r="L381">
        <f t="shared" si="11"/>
        <v>0.46654463954130898</v>
      </c>
      <c r="M381" s="35">
        <f>$C$2+($D$2*D381)+($E$2*E381)+($F$2*F381)+($G$2*G381)+($H$2*H381)+($I$2*I381)</f>
        <v>31765.254380994451</v>
      </c>
    </row>
    <row r="382" spans="1:13" x14ac:dyDescent="0.25">
      <c r="A382">
        <v>24</v>
      </c>
      <c r="D382">
        <v>24</v>
      </c>
      <c r="E382">
        <v>1</v>
      </c>
      <c r="F382">
        <v>40.15</v>
      </c>
      <c r="G382">
        <v>0</v>
      </c>
      <c r="H382">
        <v>0</v>
      </c>
      <c r="I382">
        <v>0</v>
      </c>
      <c r="J382" s="35">
        <v>38126.246500000001</v>
      </c>
      <c r="K382" s="35">
        <f t="shared" si="10"/>
        <v>7673.9333388503364</v>
      </c>
      <c r="L382">
        <f t="shared" si="11"/>
        <v>0.20127691664717995</v>
      </c>
      <c r="M382" s="35">
        <f>$C$2+($D$2*D382)+($E$2*E382)+($F$2*F382)+($G$2*G382)+($H$2*H382)+($I$2*I382)</f>
        <v>30452.313161149665</v>
      </c>
    </row>
    <row r="383" spans="1:13" x14ac:dyDescent="0.25">
      <c r="A383">
        <v>64</v>
      </c>
      <c r="D383">
        <v>64</v>
      </c>
      <c r="E383">
        <v>0</v>
      </c>
      <c r="F383">
        <v>30.114999999999998</v>
      </c>
      <c r="G383">
        <v>3</v>
      </c>
      <c r="H383">
        <v>1</v>
      </c>
      <c r="I383">
        <v>2</v>
      </c>
      <c r="J383" s="35">
        <v>16455.707849999999</v>
      </c>
      <c r="K383" s="35">
        <f t="shared" si="10"/>
        <v>724.66312769688921</v>
      </c>
      <c r="L383">
        <f t="shared" si="11"/>
        <v>4.4037189667103217E-2</v>
      </c>
      <c r="M383" s="35">
        <f>$C$2+($D$2*D383)+($E$2*E383)+($F$2*F383)+($G$2*G383)+($H$2*H383)+($I$2*I383)</f>
        <v>15731.04472230311</v>
      </c>
    </row>
    <row r="384" spans="1:13" x14ac:dyDescent="0.25">
      <c r="A384">
        <v>62</v>
      </c>
      <c r="D384">
        <v>62</v>
      </c>
      <c r="E384">
        <v>1</v>
      </c>
      <c r="F384">
        <v>31.46</v>
      </c>
      <c r="G384">
        <v>1</v>
      </c>
      <c r="H384">
        <v>1</v>
      </c>
      <c r="I384">
        <v>0</v>
      </c>
      <c r="J384" s="35">
        <v>27000.98473</v>
      </c>
      <c r="K384" s="35">
        <f t="shared" si="10"/>
        <v>13142.505322919118</v>
      </c>
      <c r="L384">
        <f t="shared" si="11"/>
        <v>0.48674170421336027</v>
      </c>
      <c r="M384" s="35">
        <f>$C$2+($D$2*D384)+($E$2*E384)+($F$2*F384)+($G$2*G384)+($H$2*H384)+($I$2*I384)</f>
        <v>13858.479407080882</v>
      </c>
    </row>
    <row r="385" spans="1:13" x14ac:dyDescent="0.25">
      <c r="A385">
        <v>27</v>
      </c>
      <c r="D385">
        <v>27</v>
      </c>
      <c r="E385">
        <v>0</v>
      </c>
      <c r="F385">
        <v>17.954999999999998</v>
      </c>
      <c r="G385">
        <v>2</v>
      </c>
      <c r="H385">
        <v>0</v>
      </c>
      <c r="I385">
        <v>3</v>
      </c>
      <c r="J385" s="35">
        <v>15006.579449999999</v>
      </c>
      <c r="K385" s="35">
        <f t="shared" si="10"/>
        <v>-10842.606417052999</v>
      </c>
      <c r="L385">
        <f t="shared" si="11"/>
        <v>0.72252350731751858</v>
      </c>
      <c r="M385" s="35">
        <f>$C$2+($D$2*D385)+($E$2*E385)+($F$2*F385)+($G$2*G385)+($H$2*H385)+($I$2*I385)</f>
        <v>25849.185867052998</v>
      </c>
    </row>
    <row r="386" spans="1:13" x14ac:dyDescent="0.25">
      <c r="A386">
        <v>55</v>
      </c>
      <c r="D386">
        <v>55</v>
      </c>
      <c r="E386">
        <v>1</v>
      </c>
      <c r="F386">
        <v>30.684999999999999</v>
      </c>
      <c r="G386">
        <v>0</v>
      </c>
      <c r="H386">
        <v>0</v>
      </c>
      <c r="I386">
        <v>3</v>
      </c>
      <c r="J386" s="35">
        <v>42303.692150000003</v>
      </c>
      <c r="K386" s="35">
        <f t="shared" si="10"/>
        <v>6007.9916877944197</v>
      </c>
      <c r="L386">
        <f t="shared" si="11"/>
        <v>0.14202050417943057</v>
      </c>
      <c r="M386" s="35">
        <f>$C$2+($D$2*D386)+($E$2*E386)+($F$2*F386)+($G$2*G386)+($H$2*H386)+($I$2*I386)</f>
        <v>36295.700462205583</v>
      </c>
    </row>
    <row r="387" spans="1:13" x14ac:dyDescent="0.25">
      <c r="A387">
        <v>55</v>
      </c>
      <c r="D387">
        <v>55</v>
      </c>
      <c r="E387">
        <v>1</v>
      </c>
      <c r="F387">
        <v>33</v>
      </c>
      <c r="G387">
        <v>0</v>
      </c>
      <c r="H387">
        <v>1</v>
      </c>
      <c r="I387">
        <v>0</v>
      </c>
      <c r="J387" s="35">
        <v>20781.48892</v>
      </c>
      <c r="K387" s="35">
        <f t="shared" si="10"/>
        <v>8668.6497041296025</v>
      </c>
      <c r="L387">
        <f t="shared" si="11"/>
        <v>0.41713323513537753</v>
      </c>
      <c r="M387" s="35">
        <f>$C$2+($D$2*D387)+($E$2*E387)+($F$2*F387)+($G$2*G387)+($H$2*H387)+($I$2*I387)</f>
        <v>12112.839215870397</v>
      </c>
    </row>
    <row r="388" spans="1:13" x14ac:dyDescent="0.25">
      <c r="A388">
        <v>35</v>
      </c>
      <c r="D388">
        <v>35</v>
      </c>
      <c r="E388">
        <v>0</v>
      </c>
      <c r="F388">
        <v>43.34</v>
      </c>
      <c r="G388">
        <v>2</v>
      </c>
      <c r="H388">
        <v>1</v>
      </c>
      <c r="I388">
        <v>0</v>
      </c>
      <c r="J388" s="35">
        <v>5846.9175999999998</v>
      </c>
      <c r="K388" s="35">
        <f t="shared" si="10"/>
        <v>-5731.5221364739746</v>
      </c>
      <c r="L388">
        <f t="shared" si="11"/>
        <v>0.98026388065978132</v>
      </c>
      <c r="M388" s="35">
        <f>$C$2+($D$2*D388)+($E$2*E388)+($F$2*F388)+($G$2*G388)+($H$2*H388)+($I$2*I388)</f>
        <v>11578.439736473974</v>
      </c>
    </row>
    <row r="389" spans="1:13" x14ac:dyDescent="0.25">
      <c r="A389">
        <v>44</v>
      </c>
      <c r="D389">
        <v>44</v>
      </c>
      <c r="E389">
        <v>1</v>
      </c>
      <c r="F389">
        <v>22.135000000000002</v>
      </c>
      <c r="G389">
        <v>2</v>
      </c>
      <c r="H389">
        <v>1</v>
      </c>
      <c r="I389">
        <v>3</v>
      </c>
      <c r="J389" s="35">
        <v>8302.5356499999998</v>
      </c>
      <c r="K389" s="35">
        <f t="shared" si="10"/>
        <v>658.57689891490008</v>
      </c>
      <c r="L389">
        <f t="shared" si="11"/>
        <v>7.9322381339597153E-2</v>
      </c>
      <c r="M389" s="35">
        <f>$C$2+($D$2*D389)+($E$2*E389)+($F$2*F389)+($G$2*G389)+($H$2*H389)+($I$2*I389)</f>
        <v>7643.9587510850997</v>
      </c>
    </row>
    <row r="390" spans="1:13" x14ac:dyDescent="0.25">
      <c r="A390">
        <v>19</v>
      </c>
      <c r="D390">
        <v>19</v>
      </c>
      <c r="E390">
        <v>1</v>
      </c>
      <c r="F390">
        <v>34.4</v>
      </c>
      <c r="G390">
        <v>0</v>
      </c>
      <c r="H390">
        <v>1</v>
      </c>
      <c r="I390">
        <v>1</v>
      </c>
      <c r="J390" s="35">
        <v>1261.8589999999999</v>
      </c>
      <c r="K390" s="35">
        <f t="shared" ref="K390:K453" si="12">J390-M390</f>
        <v>-2456.089932630879</v>
      </c>
      <c r="L390">
        <f t="shared" ref="L390:L453" si="13">ABS((M390-J390)/J390)</f>
        <v>1.9464060030723553</v>
      </c>
      <c r="M390" s="35">
        <f>$C$2+($D$2*D390)+($E$2*E390)+($F$2*F390)+($G$2*G390)+($H$2*H390)+($I$2*I390)</f>
        <v>3717.948932630879</v>
      </c>
    </row>
    <row r="391" spans="1:13" x14ac:dyDescent="0.25">
      <c r="A391">
        <v>58</v>
      </c>
      <c r="D391">
        <v>58</v>
      </c>
      <c r="E391">
        <v>0</v>
      </c>
      <c r="F391">
        <v>39.049999999999997</v>
      </c>
      <c r="G391">
        <v>0</v>
      </c>
      <c r="H391">
        <v>1</v>
      </c>
      <c r="I391">
        <v>0</v>
      </c>
      <c r="J391" s="35">
        <v>11856.4115</v>
      </c>
      <c r="K391" s="35">
        <f t="shared" si="12"/>
        <v>-3218.5801667615142</v>
      </c>
      <c r="L391">
        <f t="shared" si="13"/>
        <v>0.27146326413869104</v>
      </c>
      <c r="M391" s="35">
        <f>$C$2+($D$2*D391)+($E$2*E391)+($F$2*F391)+($G$2*G391)+($H$2*H391)+($I$2*I391)</f>
        <v>15074.991666761514</v>
      </c>
    </row>
    <row r="392" spans="1:13" x14ac:dyDescent="0.25">
      <c r="A392">
        <v>50</v>
      </c>
      <c r="D392">
        <v>50</v>
      </c>
      <c r="E392">
        <v>1</v>
      </c>
      <c r="F392">
        <v>25.364999999999998</v>
      </c>
      <c r="G392">
        <v>2</v>
      </c>
      <c r="H392">
        <v>1</v>
      </c>
      <c r="I392">
        <v>2</v>
      </c>
      <c r="J392" s="35">
        <v>30284.642940000002</v>
      </c>
      <c r="K392" s="35">
        <f t="shared" si="12"/>
        <v>20369.986842064383</v>
      </c>
      <c r="L392">
        <f t="shared" si="13"/>
        <v>0.67261769875977884</v>
      </c>
      <c r="M392" s="35">
        <f>$C$2+($D$2*D392)+($E$2*E392)+($F$2*F392)+($G$2*G392)+($H$2*H392)+($I$2*I392)</f>
        <v>9914.6560979356163</v>
      </c>
    </row>
    <row r="393" spans="1:13" x14ac:dyDescent="0.25">
      <c r="A393">
        <v>26</v>
      </c>
      <c r="D393">
        <v>26</v>
      </c>
      <c r="E393">
        <v>0</v>
      </c>
      <c r="F393">
        <v>22.61</v>
      </c>
      <c r="G393">
        <v>0</v>
      </c>
      <c r="H393">
        <v>1</v>
      </c>
      <c r="I393">
        <v>2</v>
      </c>
      <c r="J393" s="35">
        <v>3176.8159000000001</v>
      </c>
      <c r="K393" s="35">
        <f t="shared" si="12"/>
        <v>1176.9657823925149</v>
      </c>
      <c r="L393">
        <f t="shared" si="13"/>
        <v>0.37048598956978113</v>
      </c>
      <c r="M393" s="35">
        <f>$C$2+($D$2*D393)+($E$2*E393)+($F$2*F393)+($G$2*G393)+($H$2*H393)+($I$2*I393)</f>
        <v>1999.8501176074851</v>
      </c>
    </row>
    <row r="394" spans="1:13" x14ac:dyDescent="0.25">
      <c r="A394">
        <v>24</v>
      </c>
      <c r="D394">
        <v>24</v>
      </c>
      <c r="E394">
        <v>0</v>
      </c>
      <c r="F394">
        <v>30.21</v>
      </c>
      <c r="G394">
        <v>3</v>
      </c>
      <c r="H394">
        <v>1</v>
      </c>
      <c r="I394">
        <v>2</v>
      </c>
      <c r="J394" s="35">
        <v>4618.0798999999997</v>
      </c>
      <c r="K394" s="35">
        <f t="shared" si="12"/>
        <v>-876.88695016668134</v>
      </c>
      <c r="L394">
        <f t="shared" si="13"/>
        <v>0.18988128597919698</v>
      </c>
      <c r="M394" s="35">
        <f>$C$2+($D$2*D394)+($E$2*E394)+($F$2*F394)+($G$2*G394)+($H$2*H394)+($I$2*I394)</f>
        <v>5494.9668501666811</v>
      </c>
    </row>
    <row r="395" spans="1:13" x14ac:dyDescent="0.25">
      <c r="A395">
        <v>48</v>
      </c>
      <c r="D395">
        <v>48</v>
      </c>
      <c r="E395">
        <v>1</v>
      </c>
      <c r="F395">
        <v>35.625</v>
      </c>
      <c r="G395">
        <v>4</v>
      </c>
      <c r="H395">
        <v>1</v>
      </c>
      <c r="I395">
        <v>3</v>
      </c>
      <c r="J395" s="35">
        <v>10736.87075</v>
      </c>
      <c r="K395" s="35">
        <f t="shared" si="12"/>
        <v>-3475.5650372491109</v>
      </c>
      <c r="L395">
        <f t="shared" si="13"/>
        <v>0.323703723195989</v>
      </c>
      <c r="M395" s="35">
        <f>$C$2+($D$2*D395)+($E$2*E395)+($F$2*F395)+($G$2*G395)+($H$2*H395)+($I$2*I395)</f>
        <v>14212.435787249111</v>
      </c>
    </row>
    <row r="396" spans="1:13" x14ac:dyDescent="0.25">
      <c r="A396">
        <v>19</v>
      </c>
      <c r="D396">
        <v>19</v>
      </c>
      <c r="E396">
        <v>0</v>
      </c>
      <c r="F396">
        <v>37.43</v>
      </c>
      <c r="G396">
        <v>0</v>
      </c>
      <c r="H396">
        <v>1</v>
      </c>
      <c r="I396">
        <v>2</v>
      </c>
      <c r="J396" s="35">
        <v>2138.0707000000002</v>
      </c>
      <c r="K396" s="35">
        <f t="shared" si="12"/>
        <v>-3112.9993448200757</v>
      </c>
      <c r="L396">
        <f t="shared" si="13"/>
        <v>1.4559852229489303</v>
      </c>
      <c r="M396" s="35">
        <f>$C$2+($D$2*D396)+($E$2*E396)+($F$2*F396)+($G$2*G396)+($H$2*H396)+($I$2*I396)</f>
        <v>5251.070044820076</v>
      </c>
    </row>
    <row r="397" spans="1:13" x14ac:dyDescent="0.25">
      <c r="A397">
        <v>48</v>
      </c>
      <c r="D397">
        <v>48</v>
      </c>
      <c r="E397">
        <v>1</v>
      </c>
      <c r="F397">
        <v>31.445</v>
      </c>
      <c r="G397">
        <v>1</v>
      </c>
      <c r="H397">
        <v>1</v>
      </c>
      <c r="I397">
        <v>3</v>
      </c>
      <c r="J397" s="35">
        <v>8964.0605500000001</v>
      </c>
      <c r="K397" s="35">
        <f t="shared" si="12"/>
        <v>-2404.8050445589215</v>
      </c>
      <c r="L397">
        <f t="shared" si="13"/>
        <v>0.26827184300522394</v>
      </c>
      <c r="M397" s="35">
        <f>$C$2+($D$2*D397)+($E$2*E397)+($F$2*F397)+($G$2*G397)+($H$2*H397)+($I$2*I397)</f>
        <v>11368.865594558922</v>
      </c>
    </row>
    <row r="398" spans="1:13" x14ac:dyDescent="0.25">
      <c r="A398">
        <v>49</v>
      </c>
      <c r="D398">
        <v>49</v>
      </c>
      <c r="E398">
        <v>1</v>
      </c>
      <c r="F398">
        <v>31.35</v>
      </c>
      <c r="G398">
        <v>1</v>
      </c>
      <c r="H398">
        <v>1</v>
      </c>
      <c r="I398">
        <v>3</v>
      </c>
      <c r="J398" s="35">
        <v>9290.1394999999993</v>
      </c>
      <c r="K398" s="35">
        <f t="shared" si="12"/>
        <v>-2303.0768126380208</v>
      </c>
      <c r="L398">
        <f t="shared" si="13"/>
        <v>0.24790551451224396</v>
      </c>
      <c r="M398" s="35">
        <f>$C$2+($D$2*D398)+($E$2*E398)+($F$2*F398)+($G$2*G398)+($H$2*H398)+($I$2*I398)</f>
        <v>11593.21631263802</v>
      </c>
    </row>
    <row r="399" spans="1:13" x14ac:dyDescent="0.25">
      <c r="A399">
        <v>46</v>
      </c>
      <c r="D399">
        <v>46</v>
      </c>
      <c r="E399">
        <v>0</v>
      </c>
      <c r="F399">
        <v>32.299999999999997</v>
      </c>
      <c r="G399">
        <v>2</v>
      </c>
      <c r="H399">
        <v>1</v>
      </c>
      <c r="I399">
        <v>3</v>
      </c>
      <c r="J399" s="35">
        <v>9411.0049999999992</v>
      </c>
      <c r="K399" s="35">
        <f t="shared" si="12"/>
        <v>-2340.1043580857731</v>
      </c>
      <c r="L399">
        <f t="shared" si="13"/>
        <v>0.24865615926096876</v>
      </c>
      <c r="M399" s="35">
        <f>$C$2+($D$2*D399)+($E$2*E399)+($F$2*F399)+($G$2*G399)+($H$2*H399)+($I$2*I399)</f>
        <v>11751.109358085772</v>
      </c>
    </row>
    <row r="400" spans="1:13" x14ac:dyDescent="0.25">
      <c r="A400">
        <v>46</v>
      </c>
      <c r="D400">
        <v>46</v>
      </c>
      <c r="E400">
        <v>1</v>
      </c>
      <c r="F400">
        <v>19.855</v>
      </c>
      <c r="G400">
        <v>0</v>
      </c>
      <c r="H400">
        <v>1</v>
      </c>
      <c r="I400">
        <v>2</v>
      </c>
      <c r="J400" s="35">
        <v>7526.7064499999997</v>
      </c>
      <c r="K400" s="35">
        <f t="shared" si="12"/>
        <v>1462.2676827494133</v>
      </c>
      <c r="L400">
        <f t="shared" si="13"/>
        <v>0.19427723034813102</v>
      </c>
      <c r="M400" s="35">
        <f>$C$2+($D$2*D400)+($E$2*E400)+($F$2*F400)+($G$2*G400)+($H$2*H400)+($I$2*I400)</f>
        <v>6064.4387672505864</v>
      </c>
    </row>
    <row r="401" spans="1:13" x14ac:dyDescent="0.25">
      <c r="A401">
        <v>43</v>
      </c>
      <c r="D401">
        <v>43</v>
      </c>
      <c r="E401">
        <v>0</v>
      </c>
      <c r="F401">
        <v>34.4</v>
      </c>
      <c r="G401">
        <v>3</v>
      </c>
      <c r="H401">
        <v>1</v>
      </c>
      <c r="I401">
        <v>1</v>
      </c>
      <c r="J401" s="35">
        <v>8522.0030000000006</v>
      </c>
      <c r="K401" s="35">
        <f t="shared" si="12"/>
        <v>-2907.912268076383</v>
      </c>
      <c r="L401">
        <f t="shared" si="13"/>
        <v>0.34122403712793609</v>
      </c>
      <c r="M401" s="35">
        <f>$C$2+($D$2*D401)+($E$2*E401)+($F$2*F401)+($G$2*G401)+($H$2*H401)+($I$2*I401)</f>
        <v>11429.915268076384</v>
      </c>
    </row>
    <row r="402" spans="1:13" x14ac:dyDescent="0.25">
      <c r="A402">
        <v>21</v>
      </c>
      <c r="D402">
        <v>21</v>
      </c>
      <c r="E402">
        <v>1</v>
      </c>
      <c r="F402">
        <v>31.02</v>
      </c>
      <c r="G402">
        <v>0</v>
      </c>
      <c r="H402">
        <v>1</v>
      </c>
      <c r="I402">
        <v>0</v>
      </c>
      <c r="J402" s="35">
        <v>16586.49771</v>
      </c>
      <c r="K402" s="35">
        <f t="shared" si="12"/>
        <v>13876.286300491414</v>
      </c>
      <c r="L402">
        <f t="shared" si="13"/>
        <v>0.83660134545012488</v>
      </c>
      <c r="M402" s="35">
        <f>$C$2+($D$2*D402)+($E$2*E402)+($F$2*F402)+($G$2*G402)+($H$2*H402)+($I$2*I402)</f>
        <v>2710.2114095085853</v>
      </c>
    </row>
    <row r="403" spans="1:13" x14ac:dyDescent="0.25">
      <c r="A403">
        <v>64</v>
      </c>
      <c r="D403">
        <v>64</v>
      </c>
      <c r="E403">
        <v>1</v>
      </c>
      <c r="F403">
        <v>25.6</v>
      </c>
      <c r="G403">
        <v>2</v>
      </c>
      <c r="H403">
        <v>1</v>
      </c>
      <c r="I403">
        <v>1</v>
      </c>
      <c r="J403" s="35">
        <v>14988.432000000001</v>
      </c>
      <c r="K403" s="35">
        <f t="shared" si="12"/>
        <v>1769.5899085441597</v>
      </c>
      <c r="L403">
        <f t="shared" si="13"/>
        <v>0.11806371130376811</v>
      </c>
      <c r="M403" s="35">
        <f>$C$2+($D$2*D403)+($E$2*E403)+($F$2*F403)+($G$2*G403)+($H$2*H403)+($I$2*I403)</f>
        <v>13218.842091455841</v>
      </c>
    </row>
    <row r="404" spans="1:13" x14ac:dyDescent="0.25">
      <c r="A404">
        <v>18</v>
      </c>
      <c r="D404">
        <v>18</v>
      </c>
      <c r="E404">
        <v>0</v>
      </c>
      <c r="F404">
        <v>38.17</v>
      </c>
      <c r="G404">
        <v>0</v>
      </c>
      <c r="H404">
        <v>1</v>
      </c>
      <c r="I404">
        <v>0</v>
      </c>
      <c r="J404" s="35">
        <v>1631.6683</v>
      </c>
      <c r="K404" s="35">
        <f t="shared" si="12"/>
        <v>-2875.1272975270849</v>
      </c>
      <c r="L404">
        <f t="shared" si="13"/>
        <v>1.7620782958932799</v>
      </c>
      <c r="M404" s="35">
        <f>$C$2+($D$2*D404)+($E$2*E404)+($F$2*F404)+($G$2*G404)+($H$2*H404)+($I$2*I404)</f>
        <v>4506.7955975270852</v>
      </c>
    </row>
    <row r="405" spans="1:13" x14ac:dyDescent="0.25">
      <c r="A405">
        <v>51</v>
      </c>
      <c r="D405">
        <v>51</v>
      </c>
      <c r="E405">
        <v>0</v>
      </c>
      <c r="F405">
        <v>20.6</v>
      </c>
      <c r="G405">
        <v>0</v>
      </c>
      <c r="H405">
        <v>1</v>
      </c>
      <c r="I405">
        <v>1</v>
      </c>
      <c r="J405" s="35">
        <v>9264.7970000000005</v>
      </c>
      <c r="K405" s="35">
        <f t="shared" si="12"/>
        <v>1901.6638479689418</v>
      </c>
      <c r="L405">
        <f t="shared" si="13"/>
        <v>0.20525693633319131</v>
      </c>
      <c r="M405" s="35">
        <f>$C$2+($D$2*D405)+($E$2*E405)+($F$2*F405)+($G$2*G405)+($H$2*H405)+($I$2*I405)</f>
        <v>7363.1331520310587</v>
      </c>
    </row>
    <row r="406" spans="1:13" x14ac:dyDescent="0.25">
      <c r="A406">
        <v>47</v>
      </c>
      <c r="D406">
        <v>47</v>
      </c>
      <c r="E406">
        <v>1</v>
      </c>
      <c r="F406">
        <v>47.52</v>
      </c>
      <c r="G406">
        <v>1</v>
      </c>
      <c r="H406">
        <v>1</v>
      </c>
      <c r="I406">
        <v>0</v>
      </c>
      <c r="J406" s="35">
        <v>8083.9197999999997</v>
      </c>
      <c r="K406" s="35">
        <f t="shared" si="12"/>
        <v>-7394.4781328473691</v>
      </c>
      <c r="L406">
        <f t="shared" si="13"/>
        <v>0.91471443505010641</v>
      </c>
      <c r="M406" s="35">
        <f>$C$2+($D$2*D406)+($E$2*E406)+($F$2*F406)+($G$2*G406)+($H$2*H406)+($I$2*I406)</f>
        <v>15478.397932847369</v>
      </c>
    </row>
    <row r="407" spans="1:13" x14ac:dyDescent="0.25">
      <c r="A407">
        <v>64</v>
      </c>
      <c r="D407">
        <v>64</v>
      </c>
      <c r="E407">
        <v>0</v>
      </c>
      <c r="F407">
        <v>32.965000000000003</v>
      </c>
      <c r="G407">
        <v>0</v>
      </c>
      <c r="H407">
        <v>1</v>
      </c>
      <c r="I407">
        <v>2</v>
      </c>
      <c r="J407" s="35">
        <v>14692.66935</v>
      </c>
      <c r="K407" s="35">
        <f t="shared" si="12"/>
        <v>-589.46253920155687</v>
      </c>
      <c r="L407">
        <f t="shared" si="13"/>
        <v>4.0119499402030502E-2</v>
      </c>
      <c r="M407" s="35">
        <f>$C$2+($D$2*D407)+($E$2*E407)+($F$2*F407)+($G$2*G407)+($H$2*H407)+($I$2*I407)</f>
        <v>15282.131889201557</v>
      </c>
    </row>
    <row r="408" spans="1:13" x14ac:dyDescent="0.25">
      <c r="A408">
        <v>49</v>
      </c>
      <c r="D408">
        <v>49</v>
      </c>
      <c r="E408">
        <v>1</v>
      </c>
      <c r="F408">
        <v>32.299999999999997</v>
      </c>
      <c r="G408">
        <v>3</v>
      </c>
      <c r="H408">
        <v>1</v>
      </c>
      <c r="I408">
        <v>2</v>
      </c>
      <c r="J408" s="35">
        <v>10269.459999999999</v>
      </c>
      <c r="K408" s="35">
        <f t="shared" si="12"/>
        <v>-2224.0222271912808</v>
      </c>
      <c r="L408">
        <f t="shared" si="13"/>
        <v>0.21656661861395643</v>
      </c>
      <c r="M408" s="35">
        <f>$C$2+($D$2*D408)+($E$2*E408)+($F$2*F408)+($G$2*G408)+($H$2*H408)+($I$2*I408)</f>
        <v>12493.48222719128</v>
      </c>
    </row>
    <row r="409" spans="1:13" x14ac:dyDescent="0.25">
      <c r="A409">
        <v>31</v>
      </c>
      <c r="D409">
        <v>31</v>
      </c>
      <c r="E409">
        <v>1</v>
      </c>
      <c r="F409">
        <v>20.399999999999999</v>
      </c>
      <c r="G409">
        <v>0</v>
      </c>
      <c r="H409">
        <v>1</v>
      </c>
      <c r="I409">
        <v>1</v>
      </c>
      <c r="J409" s="35">
        <v>3260.1990000000001</v>
      </c>
      <c r="K409" s="35">
        <f t="shared" si="12"/>
        <v>1230.5953116304045</v>
      </c>
      <c r="L409">
        <f t="shared" si="13"/>
        <v>0.37746018314538604</v>
      </c>
      <c r="M409" s="35">
        <f>$C$2+($D$2*D409)+($E$2*E409)+($F$2*F409)+($G$2*G409)+($H$2*H409)+($I$2*I409)</f>
        <v>2029.6036883695956</v>
      </c>
    </row>
    <row r="410" spans="1:13" x14ac:dyDescent="0.25">
      <c r="A410">
        <v>52</v>
      </c>
      <c r="D410">
        <v>52</v>
      </c>
      <c r="E410">
        <v>0</v>
      </c>
      <c r="F410">
        <v>38.380000000000003</v>
      </c>
      <c r="G410">
        <v>2</v>
      </c>
      <c r="H410">
        <v>1</v>
      </c>
      <c r="I410">
        <v>3</v>
      </c>
      <c r="J410" s="35">
        <v>11396.9002</v>
      </c>
      <c r="K410" s="35">
        <f t="shared" si="12"/>
        <v>-3965.5298877928781</v>
      </c>
      <c r="L410">
        <f t="shared" si="13"/>
        <v>0.34794811029343559</v>
      </c>
      <c r="M410" s="35">
        <f>$C$2+($D$2*D410)+($E$2*E410)+($F$2*F410)+($G$2*G410)+($H$2*H410)+($I$2*I410)</f>
        <v>15362.430087792878</v>
      </c>
    </row>
    <row r="411" spans="1:13" x14ac:dyDescent="0.25">
      <c r="A411">
        <v>33</v>
      </c>
      <c r="D411">
        <v>33</v>
      </c>
      <c r="E411">
        <v>0</v>
      </c>
      <c r="F411">
        <v>24.31</v>
      </c>
      <c r="G411">
        <v>0</v>
      </c>
      <c r="H411">
        <v>1</v>
      </c>
      <c r="I411">
        <v>0</v>
      </c>
      <c r="J411" s="35">
        <v>4185.0978999999998</v>
      </c>
      <c r="K411" s="35">
        <f t="shared" si="12"/>
        <v>548.82592196700261</v>
      </c>
      <c r="L411">
        <f t="shared" si="13"/>
        <v>0.13113813226854326</v>
      </c>
      <c r="M411" s="35">
        <f>$C$2+($D$2*D411)+($E$2*E411)+($F$2*F411)+($G$2*G411)+($H$2*H411)+($I$2*I411)</f>
        <v>3636.2719780329971</v>
      </c>
    </row>
    <row r="412" spans="1:13" x14ac:dyDescent="0.25">
      <c r="A412">
        <v>47</v>
      </c>
      <c r="D412">
        <v>47</v>
      </c>
      <c r="E412">
        <v>0</v>
      </c>
      <c r="F412">
        <v>23.6</v>
      </c>
      <c r="G412">
        <v>1</v>
      </c>
      <c r="H412">
        <v>1</v>
      </c>
      <c r="I412">
        <v>1</v>
      </c>
      <c r="J412" s="35">
        <v>8539.6710000000003</v>
      </c>
      <c r="K412" s="35">
        <f t="shared" si="12"/>
        <v>708.23955680036943</v>
      </c>
      <c r="L412">
        <f t="shared" si="13"/>
        <v>8.2935227457869215E-2</v>
      </c>
      <c r="M412" s="35">
        <f>$C$2+($D$2*D412)+($E$2*E412)+($F$2*F412)+($G$2*G412)+($H$2*H412)+($I$2*I412)</f>
        <v>7831.4314431996308</v>
      </c>
    </row>
    <row r="413" spans="1:13" x14ac:dyDescent="0.25">
      <c r="A413">
        <v>38</v>
      </c>
      <c r="D413">
        <v>38</v>
      </c>
      <c r="E413">
        <v>1</v>
      </c>
      <c r="F413">
        <v>21.12</v>
      </c>
      <c r="G413">
        <v>3</v>
      </c>
      <c r="H413">
        <v>1</v>
      </c>
      <c r="I413">
        <v>0</v>
      </c>
      <c r="J413" s="35">
        <v>6652.5288</v>
      </c>
      <c r="K413" s="35">
        <f t="shared" si="12"/>
        <v>1530.7884025862804</v>
      </c>
      <c r="L413">
        <f t="shared" si="13"/>
        <v>0.23010624209342476</v>
      </c>
      <c r="M413" s="35">
        <f>$C$2+($D$2*D413)+($E$2*E413)+($F$2*F413)+($G$2*G413)+($H$2*H413)+($I$2*I413)</f>
        <v>5121.7403974137196</v>
      </c>
    </row>
    <row r="414" spans="1:13" x14ac:dyDescent="0.25">
      <c r="A414">
        <v>32</v>
      </c>
      <c r="D414">
        <v>32</v>
      </c>
      <c r="E414">
        <v>1</v>
      </c>
      <c r="F414">
        <v>30.03</v>
      </c>
      <c r="G414">
        <v>1</v>
      </c>
      <c r="H414">
        <v>1</v>
      </c>
      <c r="I414">
        <v>0</v>
      </c>
      <c r="J414" s="35">
        <v>4074.4537</v>
      </c>
      <c r="K414" s="35">
        <f t="shared" si="12"/>
        <v>-1595.5904379597177</v>
      </c>
      <c r="L414">
        <f t="shared" si="13"/>
        <v>0.3916084352510173</v>
      </c>
      <c r="M414" s="35">
        <f>$C$2+($D$2*D414)+($E$2*E414)+($F$2*F414)+($G$2*G414)+($H$2*H414)+($I$2*I414)</f>
        <v>5670.0441379597178</v>
      </c>
    </row>
    <row r="415" spans="1:13" x14ac:dyDescent="0.25">
      <c r="A415">
        <v>19</v>
      </c>
      <c r="D415">
        <v>19</v>
      </c>
      <c r="E415">
        <v>1</v>
      </c>
      <c r="F415">
        <v>17.48</v>
      </c>
      <c r="G415">
        <v>0</v>
      </c>
      <c r="H415">
        <v>1</v>
      </c>
      <c r="I415">
        <v>2</v>
      </c>
      <c r="J415" s="35">
        <v>1621.3402000000001</v>
      </c>
      <c r="K415" s="35">
        <f t="shared" si="12"/>
        <v>3297.1030195149929</v>
      </c>
      <c r="L415">
        <f t="shared" si="13"/>
        <v>2.0335664405995688</v>
      </c>
      <c r="M415" s="35">
        <f>$C$2+($D$2*D415)+($E$2*E415)+($F$2*F415)+($G$2*G415)+($H$2*H415)+($I$2*I415)</f>
        <v>-1675.7628195149928</v>
      </c>
    </row>
    <row r="416" spans="1:13" x14ac:dyDescent="0.25">
      <c r="A416">
        <v>44</v>
      </c>
      <c r="D416">
        <v>44</v>
      </c>
      <c r="E416">
        <v>0</v>
      </c>
      <c r="F416">
        <v>20.234999999999999</v>
      </c>
      <c r="G416">
        <v>1</v>
      </c>
      <c r="H416">
        <v>0</v>
      </c>
      <c r="I416">
        <v>3</v>
      </c>
      <c r="J416" s="35">
        <v>19594.809649999999</v>
      </c>
      <c r="K416" s="35">
        <f t="shared" si="12"/>
        <v>-10921.868085623973</v>
      </c>
      <c r="L416">
        <f t="shared" si="13"/>
        <v>0.55738577106432741</v>
      </c>
      <c r="M416" s="35">
        <f>$C$2+($D$2*D416)+($E$2*E416)+($F$2*F416)+($G$2*G416)+($H$2*H416)+($I$2*I416)</f>
        <v>30516.677735623973</v>
      </c>
    </row>
    <row r="417" spans="1:13" x14ac:dyDescent="0.25">
      <c r="A417">
        <v>26</v>
      </c>
      <c r="D417">
        <v>26</v>
      </c>
      <c r="E417">
        <v>0</v>
      </c>
      <c r="F417">
        <v>17.195</v>
      </c>
      <c r="G417">
        <v>2</v>
      </c>
      <c r="H417">
        <v>0</v>
      </c>
      <c r="I417">
        <v>3</v>
      </c>
      <c r="J417" s="35">
        <v>14455.644050000001</v>
      </c>
      <c r="K417" s="35">
        <f t="shared" si="12"/>
        <v>-10877.94898767258</v>
      </c>
      <c r="L417">
        <f t="shared" si="13"/>
        <v>0.75250531557413236</v>
      </c>
      <c r="M417" s="35">
        <f>$C$2+($D$2*D417)+($E$2*E417)+($F$2*F417)+($G$2*G417)+($H$2*H417)+($I$2*I417)</f>
        <v>25333.593037672581</v>
      </c>
    </row>
    <row r="418" spans="1:13" x14ac:dyDescent="0.25">
      <c r="A418">
        <v>25</v>
      </c>
      <c r="D418">
        <v>25</v>
      </c>
      <c r="E418">
        <v>1</v>
      </c>
      <c r="F418">
        <v>23.9</v>
      </c>
      <c r="G418">
        <v>5</v>
      </c>
      <c r="H418">
        <v>1</v>
      </c>
      <c r="I418">
        <v>1</v>
      </c>
      <c r="J418" s="35">
        <v>5080.0959999999995</v>
      </c>
      <c r="K418" s="35">
        <f t="shared" si="12"/>
        <v>1032.3390739484589</v>
      </c>
      <c r="L418">
        <f t="shared" si="13"/>
        <v>0.20321251290299613</v>
      </c>
      <c r="M418" s="35">
        <f>$C$2+($D$2*D418)+($E$2*E418)+($F$2*F418)+($G$2*G418)+($H$2*H418)+($I$2*I418)</f>
        <v>4047.7569260515406</v>
      </c>
    </row>
    <row r="419" spans="1:13" x14ac:dyDescent="0.25">
      <c r="A419">
        <v>19</v>
      </c>
      <c r="D419">
        <v>19</v>
      </c>
      <c r="E419">
        <v>0</v>
      </c>
      <c r="F419">
        <v>35.15</v>
      </c>
      <c r="G419">
        <v>0</v>
      </c>
      <c r="H419">
        <v>1</v>
      </c>
      <c r="I419">
        <v>2</v>
      </c>
      <c r="J419" s="35">
        <v>2134.9014999999999</v>
      </c>
      <c r="K419" s="35">
        <f t="shared" si="12"/>
        <v>-2339.5229146832235</v>
      </c>
      <c r="L419">
        <f t="shared" si="13"/>
        <v>1.0958458339568469</v>
      </c>
      <c r="M419" s="35">
        <f>$C$2+($D$2*D419)+($E$2*E419)+($F$2*F419)+($G$2*G419)+($H$2*H419)+($I$2*I419)</f>
        <v>4474.4244146832234</v>
      </c>
    </row>
    <row r="420" spans="1:13" x14ac:dyDescent="0.25">
      <c r="A420">
        <v>43</v>
      </c>
      <c r="D420">
        <v>43</v>
      </c>
      <c r="E420">
        <v>0</v>
      </c>
      <c r="F420">
        <v>35.64</v>
      </c>
      <c r="G420">
        <v>1</v>
      </c>
      <c r="H420">
        <v>1</v>
      </c>
      <c r="I420">
        <v>0</v>
      </c>
      <c r="J420" s="35">
        <v>7345.7266</v>
      </c>
      <c r="K420" s="35">
        <f t="shared" si="12"/>
        <v>-3190.2786289414489</v>
      </c>
      <c r="L420">
        <f t="shared" si="13"/>
        <v>0.4343040250016178</v>
      </c>
      <c r="M420" s="35">
        <f>$C$2+($D$2*D420)+($E$2*E420)+($F$2*F420)+($G$2*G420)+($H$2*H420)+($I$2*I420)</f>
        <v>10536.005228941449</v>
      </c>
    </row>
    <row r="421" spans="1:13" x14ac:dyDescent="0.25">
      <c r="A421">
        <v>52</v>
      </c>
      <c r="D421">
        <v>52</v>
      </c>
      <c r="E421">
        <v>1</v>
      </c>
      <c r="F421">
        <v>34.1</v>
      </c>
      <c r="G421">
        <v>0</v>
      </c>
      <c r="H421">
        <v>1</v>
      </c>
      <c r="I421">
        <v>0</v>
      </c>
      <c r="J421" s="35">
        <v>9140.9509999999991</v>
      </c>
      <c r="K421" s="35">
        <f t="shared" si="12"/>
        <v>-2576.4528110021911</v>
      </c>
      <c r="L421">
        <f t="shared" si="13"/>
        <v>0.28185828925263806</v>
      </c>
      <c r="M421" s="35">
        <f>$C$2+($D$2*D421)+($E$2*E421)+($F$2*F421)+($G$2*G421)+($H$2*H421)+($I$2*I421)</f>
        <v>11717.40381100219</v>
      </c>
    </row>
    <row r="422" spans="1:13" x14ac:dyDescent="0.25">
      <c r="A422">
        <v>36</v>
      </c>
      <c r="D422">
        <v>36</v>
      </c>
      <c r="E422">
        <v>0</v>
      </c>
      <c r="F422">
        <v>22.6</v>
      </c>
      <c r="G422">
        <v>2</v>
      </c>
      <c r="H422">
        <v>0</v>
      </c>
      <c r="I422">
        <v>1</v>
      </c>
      <c r="J422" s="35">
        <v>18608.261999999999</v>
      </c>
      <c r="K422" s="35">
        <f t="shared" si="12"/>
        <v>-10393.934905074893</v>
      </c>
      <c r="L422">
        <f t="shared" si="13"/>
        <v>0.55856559334100597</v>
      </c>
      <c r="M422" s="35">
        <f>$C$2+($D$2*D422)+($E$2*E422)+($F$2*F422)+($G$2*G422)+($H$2*H422)+($I$2*I422)</f>
        <v>29002.196905074892</v>
      </c>
    </row>
    <row r="423" spans="1:13" x14ac:dyDescent="0.25">
      <c r="A423">
        <v>64</v>
      </c>
      <c r="D423">
        <v>64</v>
      </c>
      <c r="E423">
        <v>1</v>
      </c>
      <c r="F423">
        <v>39.159999999999997</v>
      </c>
      <c r="G423">
        <v>1</v>
      </c>
      <c r="H423">
        <v>1</v>
      </c>
      <c r="I423">
        <v>0</v>
      </c>
      <c r="J423" s="35">
        <v>14418.2804</v>
      </c>
      <c r="K423" s="35">
        <f t="shared" si="12"/>
        <v>-2576.5030843705608</v>
      </c>
      <c r="L423">
        <f t="shared" si="13"/>
        <v>0.17869697445824129</v>
      </c>
      <c r="M423" s="35">
        <f>$C$2+($D$2*D423)+($E$2*E423)+($F$2*F423)+($G$2*G423)+($H$2*H423)+($I$2*I423)</f>
        <v>16994.78348437056</v>
      </c>
    </row>
    <row r="424" spans="1:13" x14ac:dyDescent="0.25">
      <c r="A424">
        <v>63</v>
      </c>
      <c r="D424">
        <v>63</v>
      </c>
      <c r="E424">
        <v>0</v>
      </c>
      <c r="F424">
        <v>26.98</v>
      </c>
      <c r="G424">
        <v>0</v>
      </c>
      <c r="H424">
        <v>0</v>
      </c>
      <c r="I424">
        <v>2</v>
      </c>
      <c r="J424" s="35">
        <v>28950.4692</v>
      </c>
      <c r="K424" s="35">
        <f t="shared" si="12"/>
        <v>-7898.236990030382</v>
      </c>
      <c r="L424">
        <f t="shared" si="13"/>
        <v>0.27281896315623039</v>
      </c>
      <c r="M424" s="35">
        <f>$C$2+($D$2*D424)+($E$2*E424)+($F$2*F424)+($G$2*G424)+($H$2*H424)+($I$2*I424)</f>
        <v>36848.706190030382</v>
      </c>
    </row>
    <row r="425" spans="1:13" x14ac:dyDescent="0.25">
      <c r="A425">
        <v>64</v>
      </c>
      <c r="D425">
        <v>64</v>
      </c>
      <c r="E425">
        <v>1</v>
      </c>
      <c r="F425">
        <v>33.880000000000003</v>
      </c>
      <c r="G425">
        <v>0</v>
      </c>
      <c r="H425">
        <v>0</v>
      </c>
      <c r="I425">
        <v>0</v>
      </c>
      <c r="J425" s="35">
        <v>46889.261200000001</v>
      </c>
      <c r="K425" s="35">
        <f t="shared" si="12"/>
        <v>8304.2854150012208</v>
      </c>
      <c r="L425">
        <f t="shared" si="13"/>
        <v>0.17710420685837594</v>
      </c>
      <c r="M425" s="35">
        <f>$C$2+($D$2*D425)+($E$2*E425)+($F$2*F425)+($G$2*G425)+($H$2*H425)+($I$2*I425)</f>
        <v>38584.97578499878</v>
      </c>
    </row>
    <row r="426" spans="1:13" x14ac:dyDescent="0.25">
      <c r="A426">
        <v>61</v>
      </c>
      <c r="D426">
        <v>61</v>
      </c>
      <c r="E426">
        <v>1</v>
      </c>
      <c r="F426">
        <v>35.86</v>
      </c>
      <c r="G426">
        <v>0</v>
      </c>
      <c r="H426">
        <v>0</v>
      </c>
      <c r="I426">
        <v>0</v>
      </c>
      <c r="J426" s="35">
        <v>46599.108399999997</v>
      </c>
      <c r="K426" s="35">
        <f t="shared" si="12"/>
        <v>8109.8100573604606</v>
      </c>
      <c r="L426">
        <f t="shared" si="13"/>
        <v>0.1740335885345064</v>
      </c>
      <c r="M426" s="35">
        <f>$C$2+($D$2*D426)+($E$2*E426)+($F$2*F426)+($G$2*G426)+($H$2*H426)+($I$2*I426)</f>
        <v>38489.298342639537</v>
      </c>
    </row>
    <row r="427" spans="1:13" x14ac:dyDescent="0.25">
      <c r="A427">
        <v>40</v>
      </c>
      <c r="D427">
        <v>40</v>
      </c>
      <c r="E427">
        <v>1</v>
      </c>
      <c r="F427">
        <v>32.774999999999999</v>
      </c>
      <c r="G427">
        <v>1</v>
      </c>
      <c r="H427">
        <v>0</v>
      </c>
      <c r="I427">
        <v>3</v>
      </c>
      <c r="J427" s="35">
        <v>39125.332249999999</v>
      </c>
      <c r="K427" s="35">
        <f t="shared" si="12"/>
        <v>5495.1309599334854</v>
      </c>
      <c r="L427">
        <f t="shared" si="13"/>
        <v>0.14044943886536543</v>
      </c>
      <c r="M427" s="35">
        <f>$C$2+($D$2*D427)+($E$2*E427)+($F$2*F427)+($G$2*G427)+($H$2*H427)+($I$2*I427)</f>
        <v>33630.201290066514</v>
      </c>
    </row>
    <row r="428" spans="1:13" x14ac:dyDescent="0.25">
      <c r="A428">
        <v>25</v>
      </c>
      <c r="D428">
        <v>25</v>
      </c>
      <c r="E428">
        <v>1</v>
      </c>
      <c r="F428">
        <v>30.59</v>
      </c>
      <c r="G428">
        <v>0</v>
      </c>
      <c r="H428">
        <v>1</v>
      </c>
      <c r="I428">
        <v>3</v>
      </c>
      <c r="J428" s="35">
        <v>2727.3951000000002</v>
      </c>
      <c r="K428" s="35">
        <f t="shared" si="12"/>
        <v>-1972.6365149662483</v>
      </c>
      <c r="L428">
        <f t="shared" si="13"/>
        <v>0.72326760247030153</v>
      </c>
      <c r="M428" s="35">
        <f>$C$2+($D$2*D428)+($E$2*E428)+($F$2*F428)+($G$2*G428)+($H$2*H428)+($I$2*I428)</f>
        <v>4700.0316149662485</v>
      </c>
    </row>
    <row r="429" spans="1:13" x14ac:dyDescent="0.25">
      <c r="A429">
        <v>48</v>
      </c>
      <c r="D429">
        <v>48</v>
      </c>
      <c r="E429">
        <v>1</v>
      </c>
      <c r="F429">
        <v>30.2</v>
      </c>
      <c r="G429">
        <v>2</v>
      </c>
      <c r="H429">
        <v>1</v>
      </c>
      <c r="I429">
        <v>1</v>
      </c>
      <c r="J429" s="35">
        <v>8968.33</v>
      </c>
      <c r="K429" s="35">
        <f t="shared" si="12"/>
        <v>-1710.0534709715848</v>
      </c>
      <c r="L429">
        <f t="shared" si="13"/>
        <v>0.19067691208637336</v>
      </c>
      <c r="M429" s="35">
        <f>$C$2+($D$2*D429)+($E$2*E429)+($F$2*F429)+($G$2*G429)+($H$2*H429)+($I$2*I429)</f>
        <v>10678.383470971585</v>
      </c>
    </row>
    <row r="430" spans="1:13" x14ac:dyDescent="0.25">
      <c r="A430">
        <v>45</v>
      </c>
      <c r="D430">
        <v>45</v>
      </c>
      <c r="E430">
        <v>1</v>
      </c>
      <c r="F430">
        <v>24.31</v>
      </c>
      <c r="G430">
        <v>5</v>
      </c>
      <c r="H430">
        <v>1</v>
      </c>
      <c r="I430">
        <v>0</v>
      </c>
      <c r="J430" s="35">
        <v>9788.8659000000007</v>
      </c>
      <c r="K430" s="35">
        <f t="shared" si="12"/>
        <v>837.04630596592324</v>
      </c>
      <c r="L430">
        <f t="shared" si="13"/>
        <v>8.5510039111468789E-2</v>
      </c>
      <c r="M430" s="35">
        <f>$C$2+($D$2*D430)+($E$2*E430)+($F$2*F430)+($G$2*G430)+($H$2*H430)+($I$2*I430)</f>
        <v>8951.8195940340775</v>
      </c>
    </row>
    <row r="431" spans="1:13" x14ac:dyDescent="0.25">
      <c r="A431">
        <v>38</v>
      </c>
      <c r="D431">
        <v>38</v>
      </c>
      <c r="E431">
        <v>0</v>
      </c>
      <c r="F431">
        <v>27.265000000000001</v>
      </c>
      <c r="G431">
        <v>1</v>
      </c>
      <c r="H431">
        <v>1</v>
      </c>
      <c r="I431">
        <v>3</v>
      </c>
      <c r="J431" s="35">
        <v>6555.07035</v>
      </c>
      <c r="K431" s="35">
        <f t="shared" si="12"/>
        <v>-954.01899659758783</v>
      </c>
      <c r="L431">
        <f t="shared" si="13"/>
        <v>0.14553909350455527</v>
      </c>
      <c r="M431" s="35">
        <f>$C$2+($D$2*D431)+($E$2*E431)+($F$2*F431)+($G$2*G431)+($H$2*H431)+($I$2*I431)</f>
        <v>7509.0893465975878</v>
      </c>
    </row>
    <row r="432" spans="1:13" x14ac:dyDescent="0.25">
      <c r="A432">
        <v>18</v>
      </c>
      <c r="D432">
        <v>18</v>
      </c>
      <c r="E432">
        <v>0</v>
      </c>
      <c r="F432">
        <v>29.164999999999999</v>
      </c>
      <c r="G432">
        <v>0</v>
      </c>
      <c r="H432">
        <v>1</v>
      </c>
      <c r="I432">
        <v>3</v>
      </c>
      <c r="J432" s="35">
        <v>7323.7348190000002</v>
      </c>
      <c r="K432" s="35">
        <f t="shared" si="12"/>
        <v>4774.8997909086402</v>
      </c>
      <c r="L432">
        <f t="shared" si="13"/>
        <v>0.65197606261235663</v>
      </c>
      <c r="M432" s="35">
        <f>$C$2+($D$2*D432)+($E$2*E432)+($F$2*F432)+($G$2*G432)+($H$2*H432)+($I$2*I432)</f>
        <v>2548.8350280913601</v>
      </c>
    </row>
    <row r="433" spans="1:13" x14ac:dyDescent="0.25">
      <c r="A433">
        <v>21</v>
      </c>
      <c r="D433">
        <v>21</v>
      </c>
      <c r="E433">
        <v>0</v>
      </c>
      <c r="F433">
        <v>16.815000000000001</v>
      </c>
      <c r="G433">
        <v>1</v>
      </c>
      <c r="H433">
        <v>1</v>
      </c>
      <c r="I433">
        <v>3</v>
      </c>
      <c r="J433" s="35">
        <v>3167.4558499999998</v>
      </c>
      <c r="K433" s="35">
        <f t="shared" si="12"/>
        <v>3582.078503554646</v>
      </c>
      <c r="L433">
        <f t="shared" si="13"/>
        <v>1.1309008469856481</v>
      </c>
      <c r="M433" s="35">
        <f>$C$2+($D$2*D433)+($E$2*E433)+($F$2*F433)+($G$2*G433)+($H$2*H433)+($I$2*I433)</f>
        <v>-414.62265355464638</v>
      </c>
    </row>
    <row r="434" spans="1:13" x14ac:dyDescent="0.25">
      <c r="A434">
        <v>27</v>
      </c>
      <c r="D434">
        <v>27</v>
      </c>
      <c r="E434">
        <v>0</v>
      </c>
      <c r="F434">
        <v>30.4</v>
      </c>
      <c r="G434">
        <v>3</v>
      </c>
      <c r="H434">
        <v>1</v>
      </c>
      <c r="I434">
        <v>2</v>
      </c>
      <c r="J434" s="35">
        <v>18804.752400000001</v>
      </c>
      <c r="K434" s="35">
        <f t="shared" si="12"/>
        <v>12474.932222650841</v>
      </c>
      <c r="L434">
        <f t="shared" si="13"/>
        <v>0.6633925274469894</v>
      </c>
      <c r="M434" s="35">
        <f>$C$2+($D$2*D434)+($E$2*E434)+($F$2*F434)+($G$2*G434)+($H$2*H434)+($I$2*I434)</f>
        <v>6329.8201773491592</v>
      </c>
    </row>
    <row r="435" spans="1:13" x14ac:dyDescent="0.25">
      <c r="A435">
        <v>19</v>
      </c>
      <c r="D435">
        <v>19</v>
      </c>
      <c r="E435">
        <v>1</v>
      </c>
      <c r="F435">
        <v>33.1</v>
      </c>
      <c r="G435">
        <v>0</v>
      </c>
      <c r="H435">
        <v>1</v>
      </c>
      <c r="I435">
        <v>1</v>
      </c>
      <c r="J435" s="35">
        <v>23082.955330000001</v>
      </c>
      <c r="K435" s="35">
        <f t="shared" si="12"/>
        <v>19807.830660166448</v>
      </c>
      <c r="L435">
        <f t="shared" si="13"/>
        <v>0.85811501937202106</v>
      </c>
      <c r="M435" s="35">
        <f>$C$2+($D$2*D435)+($E$2*E435)+($F$2*F435)+($G$2*G435)+($H$2*H435)+($I$2*I435)</f>
        <v>3275.1246698335522</v>
      </c>
    </row>
    <row r="436" spans="1:13" x14ac:dyDescent="0.25">
      <c r="A436">
        <v>29</v>
      </c>
      <c r="D436">
        <v>29</v>
      </c>
      <c r="E436">
        <v>0</v>
      </c>
      <c r="F436">
        <v>20.234999999999999</v>
      </c>
      <c r="G436">
        <v>2</v>
      </c>
      <c r="H436">
        <v>1</v>
      </c>
      <c r="I436">
        <v>2</v>
      </c>
      <c r="J436" s="35">
        <v>4906.4096499999996</v>
      </c>
      <c r="K436" s="35">
        <f t="shared" si="12"/>
        <v>1998.9526252655805</v>
      </c>
      <c r="L436">
        <f t="shared" si="13"/>
        <v>0.40741657706171774</v>
      </c>
      <c r="M436" s="35">
        <f>$C$2+($D$2*D436)+($E$2*E436)+($F$2*F436)+($G$2*G436)+($H$2*H436)+($I$2*I436)</f>
        <v>2907.4570247344191</v>
      </c>
    </row>
    <row r="437" spans="1:13" x14ac:dyDescent="0.25">
      <c r="A437">
        <v>42</v>
      </c>
      <c r="D437">
        <v>42</v>
      </c>
      <c r="E437">
        <v>1</v>
      </c>
      <c r="F437">
        <v>26.9</v>
      </c>
      <c r="G437">
        <v>0</v>
      </c>
      <c r="H437">
        <v>1</v>
      </c>
      <c r="I437">
        <v>1</v>
      </c>
      <c r="J437" s="35">
        <v>5969.723</v>
      </c>
      <c r="K437" s="35">
        <f t="shared" si="12"/>
        <v>-1097.8224817057426</v>
      </c>
      <c r="L437">
        <f t="shared" si="13"/>
        <v>0.18389839557140969</v>
      </c>
      <c r="M437" s="35">
        <f>$C$2+($D$2*D437)+($E$2*E437)+($F$2*F437)+($G$2*G437)+($H$2*H437)+($I$2*I437)</f>
        <v>7067.5454817057425</v>
      </c>
    </row>
    <row r="438" spans="1:13" x14ac:dyDescent="0.25">
      <c r="A438">
        <v>60</v>
      </c>
      <c r="D438">
        <v>60</v>
      </c>
      <c r="E438">
        <v>0</v>
      </c>
      <c r="F438">
        <v>30.5</v>
      </c>
      <c r="G438">
        <v>0</v>
      </c>
      <c r="H438">
        <v>1</v>
      </c>
      <c r="I438">
        <v>1</v>
      </c>
      <c r="J438" s="35">
        <v>12638.195</v>
      </c>
      <c r="K438" s="35">
        <f t="shared" si="12"/>
        <v>-407.61380427010226</v>
      </c>
      <c r="L438">
        <f t="shared" si="13"/>
        <v>3.2252533235173401E-2</v>
      </c>
      <c r="M438" s="35">
        <f>$C$2+($D$2*D438)+($E$2*E438)+($F$2*F438)+($G$2*G438)+($H$2*H438)+($I$2*I438)</f>
        <v>13045.808804270102</v>
      </c>
    </row>
    <row r="439" spans="1:13" x14ac:dyDescent="0.25">
      <c r="A439">
        <v>31</v>
      </c>
      <c r="D439">
        <v>31</v>
      </c>
      <c r="E439">
        <v>1</v>
      </c>
      <c r="F439">
        <v>28.594999999999999</v>
      </c>
      <c r="G439">
        <v>1</v>
      </c>
      <c r="H439">
        <v>1</v>
      </c>
      <c r="I439">
        <v>2</v>
      </c>
      <c r="J439" s="35">
        <v>4243.5900499999998</v>
      </c>
      <c r="K439" s="35">
        <f t="shared" si="12"/>
        <v>-1420.5659663440147</v>
      </c>
      <c r="L439">
        <f t="shared" si="13"/>
        <v>0.33475570203677302</v>
      </c>
      <c r="M439" s="35">
        <f>$C$2+($D$2*D439)+($E$2*E439)+($F$2*F439)+($G$2*G439)+($H$2*H439)+($I$2*I439)</f>
        <v>5664.1560163440145</v>
      </c>
    </row>
    <row r="440" spans="1:13" x14ac:dyDescent="0.25">
      <c r="A440">
        <v>60</v>
      </c>
      <c r="D440">
        <v>60</v>
      </c>
      <c r="E440">
        <v>1</v>
      </c>
      <c r="F440">
        <v>33.11</v>
      </c>
      <c r="G440">
        <v>3</v>
      </c>
      <c r="H440">
        <v>1</v>
      </c>
      <c r="I440">
        <v>0</v>
      </c>
      <c r="J440" s="35">
        <v>13919.822899999999</v>
      </c>
      <c r="K440" s="35">
        <f t="shared" si="12"/>
        <v>-933.76069529731831</v>
      </c>
      <c r="L440">
        <f t="shared" si="13"/>
        <v>6.7081363175771319E-2</v>
      </c>
      <c r="M440" s="35">
        <f>$C$2+($D$2*D440)+($E$2*E440)+($F$2*F440)+($G$2*G440)+($H$2*H440)+($I$2*I440)</f>
        <v>14853.583595297318</v>
      </c>
    </row>
    <row r="441" spans="1:13" x14ac:dyDescent="0.25">
      <c r="A441">
        <v>22</v>
      </c>
      <c r="D441">
        <v>22</v>
      </c>
      <c r="E441">
        <v>1</v>
      </c>
      <c r="F441">
        <v>31.73</v>
      </c>
      <c r="G441">
        <v>0</v>
      </c>
      <c r="H441">
        <v>1</v>
      </c>
      <c r="I441">
        <v>3</v>
      </c>
      <c r="J441" s="35">
        <v>2254.7966999999999</v>
      </c>
      <c r="K441" s="35">
        <f t="shared" si="12"/>
        <v>-2063.4248720302649</v>
      </c>
      <c r="L441">
        <f t="shared" si="13"/>
        <v>0.91512679259742791</v>
      </c>
      <c r="M441" s="35">
        <f>$C$2+($D$2*D441)+($E$2*E441)+($F$2*F441)+($G$2*G441)+($H$2*H441)+($I$2*I441)</f>
        <v>4318.2215720302647</v>
      </c>
    </row>
    <row r="442" spans="1:13" x14ac:dyDescent="0.25">
      <c r="A442">
        <v>35</v>
      </c>
      <c r="D442">
        <v>35</v>
      </c>
      <c r="E442">
        <v>1</v>
      </c>
      <c r="F442">
        <v>28.9</v>
      </c>
      <c r="G442">
        <v>3</v>
      </c>
      <c r="H442">
        <v>1</v>
      </c>
      <c r="I442">
        <v>1</v>
      </c>
      <c r="J442" s="35">
        <v>5926.8459999999995</v>
      </c>
      <c r="K442" s="35">
        <f t="shared" si="12"/>
        <v>-1444.7107804126836</v>
      </c>
      <c r="L442">
        <f t="shared" si="13"/>
        <v>0.24375709785823416</v>
      </c>
      <c r="M442" s="35">
        <f>$C$2+($D$2*D442)+($E$2*E442)+($F$2*F442)+($G$2*G442)+($H$2*H442)+($I$2*I442)</f>
        <v>7371.5567804126831</v>
      </c>
    </row>
    <row r="443" spans="1:13" x14ac:dyDescent="0.25">
      <c r="A443">
        <v>52</v>
      </c>
      <c r="D443">
        <v>52</v>
      </c>
      <c r="E443">
        <v>0</v>
      </c>
      <c r="F443">
        <v>46.75</v>
      </c>
      <c r="G443">
        <v>5</v>
      </c>
      <c r="H443">
        <v>1</v>
      </c>
      <c r="I443">
        <v>0</v>
      </c>
      <c r="J443" s="35">
        <v>12592.5345</v>
      </c>
      <c r="K443" s="35">
        <f t="shared" si="12"/>
        <v>-5931.2734073271477</v>
      </c>
      <c r="L443">
        <f t="shared" si="13"/>
        <v>0.47101506113222463</v>
      </c>
      <c r="M443" s="35">
        <f>$C$2+($D$2*D443)+($E$2*E443)+($F$2*F443)+($G$2*G443)+($H$2*H443)+($I$2*I443)</f>
        <v>18523.807907327147</v>
      </c>
    </row>
    <row r="444" spans="1:13" x14ac:dyDescent="0.25">
      <c r="A444">
        <v>26</v>
      </c>
      <c r="D444">
        <v>26</v>
      </c>
      <c r="E444">
        <v>1</v>
      </c>
      <c r="F444">
        <v>29.45</v>
      </c>
      <c r="G444">
        <v>0</v>
      </c>
      <c r="H444">
        <v>1</v>
      </c>
      <c r="I444">
        <v>3</v>
      </c>
      <c r="J444" s="35">
        <v>2897.3235</v>
      </c>
      <c r="K444" s="35">
        <f t="shared" si="12"/>
        <v>-1671.0962525659602</v>
      </c>
      <c r="L444">
        <f t="shared" si="13"/>
        <v>0.57677240824711506</v>
      </c>
      <c r="M444" s="35">
        <f>$C$2+($D$2*D444)+($E$2*E444)+($F$2*F444)+($G$2*G444)+($H$2*H444)+($I$2*I444)</f>
        <v>4568.4197525659602</v>
      </c>
    </row>
    <row r="445" spans="1:13" x14ac:dyDescent="0.25">
      <c r="A445">
        <v>31</v>
      </c>
      <c r="D445">
        <v>31</v>
      </c>
      <c r="E445">
        <v>0</v>
      </c>
      <c r="F445">
        <v>32.68</v>
      </c>
      <c r="G445">
        <v>1</v>
      </c>
      <c r="H445">
        <v>1</v>
      </c>
      <c r="I445">
        <v>2</v>
      </c>
      <c r="J445" s="35">
        <v>4738.2682000000004</v>
      </c>
      <c r="K445" s="35">
        <f t="shared" si="12"/>
        <v>-2448.561504310147</v>
      </c>
      <c r="L445">
        <f t="shared" si="13"/>
        <v>0.51676296084509243</v>
      </c>
      <c r="M445" s="35">
        <f>$C$2+($D$2*D445)+($E$2*E445)+($F$2*F445)+($G$2*G445)+($H$2*H445)+($I$2*I445)</f>
        <v>7186.8297043101475</v>
      </c>
    </row>
    <row r="446" spans="1:13" x14ac:dyDescent="0.25">
      <c r="A446">
        <v>33</v>
      </c>
      <c r="D446">
        <v>33</v>
      </c>
      <c r="E446">
        <v>0</v>
      </c>
      <c r="F446">
        <v>33.5</v>
      </c>
      <c r="G446">
        <v>0</v>
      </c>
      <c r="H446">
        <v>0</v>
      </c>
      <c r="I446">
        <v>1</v>
      </c>
      <c r="J446" s="35">
        <v>37079.372000000003</v>
      </c>
      <c r="K446" s="35">
        <f t="shared" si="12"/>
        <v>6080.876740246491</v>
      </c>
      <c r="L446">
        <f t="shared" si="13"/>
        <v>0.16399621709468246</v>
      </c>
      <c r="M446" s="35">
        <f>$C$2+($D$2*D446)+($E$2*E446)+($F$2*F446)+($G$2*G446)+($H$2*H446)+($I$2*I446)</f>
        <v>30998.495259753512</v>
      </c>
    </row>
    <row r="447" spans="1:13" x14ac:dyDescent="0.25">
      <c r="A447">
        <v>18</v>
      </c>
      <c r="D447">
        <v>18</v>
      </c>
      <c r="E447">
        <v>1</v>
      </c>
      <c r="F447">
        <v>43.01</v>
      </c>
      <c r="G447">
        <v>0</v>
      </c>
      <c r="H447">
        <v>1</v>
      </c>
      <c r="I447">
        <v>0</v>
      </c>
      <c r="J447" s="35">
        <v>1149.3959</v>
      </c>
      <c r="K447" s="35">
        <f t="shared" si="12"/>
        <v>-4874.8848906887724</v>
      </c>
      <c r="L447">
        <f t="shared" si="13"/>
        <v>4.2412582911499621</v>
      </c>
      <c r="M447" s="35">
        <f>$C$2+($D$2*D447)+($E$2*E447)+($F$2*F447)+($G$2*G447)+($H$2*H447)+($I$2*I447)</f>
        <v>6024.280790688772</v>
      </c>
    </row>
    <row r="448" spans="1:13" x14ac:dyDescent="0.25">
      <c r="A448">
        <v>59</v>
      </c>
      <c r="D448">
        <v>59</v>
      </c>
      <c r="E448">
        <v>0</v>
      </c>
      <c r="F448">
        <v>36.520000000000003</v>
      </c>
      <c r="G448">
        <v>1</v>
      </c>
      <c r="H448">
        <v>1</v>
      </c>
      <c r="I448">
        <v>0</v>
      </c>
      <c r="J448" s="35">
        <v>28287.897659999999</v>
      </c>
      <c r="K448" s="35">
        <f t="shared" si="12"/>
        <v>13344.759225859409</v>
      </c>
      <c r="L448">
        <f t="shared" si="13"/>
        <v>0.4717480028474979</v>
      </c>
      <c r="M448" s="35">
        <f>$C$2+($D$2*D448)+($E$2*E448)+($F$2*F448)+($G$2*G448)+($H$2*H448)+($I$2*I448)</f>
        <v>14943.13843414059</v>
      </c>
    </row>
    <row r="449" spans="1:13" x14ac:dyDescent="0.25">
      <c r="A449">
        <v>56</v>
      </c>
      <c r="D449">
        <v>56</v>
      </c>
      <c r="E449">
        <v>1</v>
      </c>
      <c r="F449">
        <v>26.695</v>
      </c>
      <c r="G449">
        <v>1</v>
      </c>
      <c r="H449">
        <v>0</v>
      </c>
      <c r="I449">
        <v>2</v>
      </c>
      <c r="J449" s="35">
        <v>26109.32905</v>
      </c>
      <c r="K449" s="35">
        <f t="shared" si="12"/>
        <v>-9187.376123872913</v>
      </c>
      <c r="L449">
        <f t="shared" si="13"/>
        <v>0.35188097351252745</v>
      </c>
      <c r="M449" s="35">
        <f>$C$2+($D$2*D449)+($E$2*E449)+($F$2*F449)+($G$2*G449)+($H$2*H449)+($I$2*I449)</f>
        <v>35296.705173872913</v>
      </c>
    </row>
    <row r="450" spans="1:13" x14ac:dyDescent="0.25">
      <c r="A450">
        <v>45</v>
      </c>
      <c r="D450">
        <v>45</v>
      </c>
      <c r="E450">
        <v>0</v>
      </c>
      <c r="F450">
        <v>33.1</v>
      </c>
      <c r="G450">
        <v>0</v>
      </c>
      <c r="H450">
        <v>1</v>
      </c>
      <c r="I450">
        <v>1</v>
      </c>
      <c r="J450" s="35">
        <v>7345.0839999999998</v>
      </c>
      <c r="K450" s="35">
        <f t="shared" si="12"/>
        <v>-2735.709039842709</v>
      </c>
      <c r="L450">
        <f t="shared" si="13"/>
        <v>0.37245442527855488</v>
      </c>
      <c r="M450" s="35">
        <f>$C$2+($D$2*D450)+($E$2*E450)+($F$2*F450)+($G$2*G450)+($H$2*H450)+($I$2*I450)</f>
        <v>10080.793039842709</v>
      </c>
    </row>
    <row r="451" spans="1:13" x14ac:dyDescent="0.25">
      <c r="A451">
        <v>60</v>
      </c>
      <c r="D451">
        <v>60</v>
      </c>
      <c r="E451">
        <v>1</v>
      </c>
      <c r="F451">
        <v>29.64</v>
      </c>
      <c r="G451">
        <v>0</v>
      </c>
      <c r="H451">
        <v>1</v>
      </c>
      <c r="I451">
        <v>3</v>
      </c>
      <c r="J451" s="35">
        <v>12730.999599999999</v>
      </c>
      <c r="K451" s="35">
        <f t="shared" si="12"/>
        <v>-630.31301246068142</v>
      </c>
      <c r="L451">
        <f t="shared" si="13"/>
        <v>4.9510096006968804E-2</v>
      </c>
      <c r="M451" s="35">
        <f>$C$2+($D$2*D451)+($E$2*E451)+($F$2*F451)+($G$2*G451)+($H$2*H451)+($I$2*I451)</f>
        <v>13361.312612460681</v>
      </c>
    </row>
    <row r="452" spans="1:13" x14ac:dyDescent="0.25">
      <c r="A452">
        <v>56</v>
      </c>
      <c r="D452">
        <v>56</v>
      </c>
      <c r="E452">
        <v>0</v>
      </c>
      <c r="F452">
        <v>25.65</v>
      </c>
      <c r="G452">
        <v>0</v>
      </c>
      <c r="H452">
        <v>1</v>
      </c>
      <c r="I452">
        <v>2</v>
      </c>
      <c r="J452" s="35">
        <v>11454.021500000001</v>
      </c>
      <c r="K452" s="35">
        <f t="shared" si="12"/>
        <v>717.31529549927291</v>
      </c>
      <c r="L452">
        <f t="shared" si="13"/>
        <v>6.2625628518269569E-2</v>
      </c>
      <c r="M452" s="35">
        <f>$C$2+($D$2*D452)+($E$2*E452)+($F$2*F452)+($G$2*G452)+($H$2*H452)+($I$2*I452)</f>
        <v>10736.706204500728</v>
      </c>
    </row>
    <row r="453" spans="1:13" x14ac:dyDescent="0.25">
      <c r="A453">
        <v>40</v>
      </c>
      <c r="D453">
        <v>40</v>
      </c>
      <c r="E453">
        <v>0</v>
      </c>
      <c r="F453">
        <v>29.6</v>
      </c>
      <c r="G453">
        <v>0</v>
      </c>
      <c r="H453">
        <v>1</v>
      </c>
      <c r="I453">
        <v>1</v>
      </c>
      <c r="J453" s="35">
        <v>5910.9440000000004</v>
      </c>
      <c r="K453" s="35">
        <f t="shared" si="12"/>
        <v>-1694.0751074322889</v>
      </c>
      <c r="L453">
        <f t="shared" si="13"/>
        <v>0.28659975588201964</v>
      </c>
      <c r="M453" s="35">
        <f>$C$2+($D$2*D453)+($E$2*E453)+($F$2*F453)+($G$2*G453)+($H$2*H453)+($I$2*I453)</f>
        <v>7605.0191074322893</v>
      </c>
    </row>
    <row r="454" spans="1:13" x14ac:dyDescent="0.25">
      <c r="A454">
        <v>35</v>
      </c>
      <c r="D454">
        <v>35</v>
      </c>
      <c r="E454">
        <v>1</v>
      </c>
      <c r="F454">
        <v>38.6</v>
      </c>
      <c r="G454">
        <v>1</v>
      </c>
      <c r="H454">
        <v>1</v>
      </c>
      <c r="I454">
        <v>1</v>
      </c>
      <c r="J454" s="35">
        <v>4762.3289999999997</v>
      </c>
      <c r="K454" s="35">
        <f t="shared" ref="K454:K517" si="14">J454-M454</f>
        <v>-4966.8981351289567</v>
      </c>
      <c r="L454">
        <f t="shared" ref="L454:L517" si="15">ABS((M454-J454)/J454)</f>
        <v>1.0429556914545293</v>
      </c>
      <c r="M454" s="35">
        <f>$C$2+($D$2*D454)+($E$2*E454)+($F$2*F454)+($G$2*G454)+($H$2*H454)+($I$2*I454)</f>
        <v>9729.2271351289564</v>
      </c>
    </row>
    <row r="455" spans="1:13" x14ac:dyDescent="0.25">
      <c r="A455">
        <v>39</v>
      </c>
      <c r="D455">
        <v>39</v>
      </c>
      <c r="E455">
        <v>1</v>
      </c>
      <c r="F455">
        <v>29.6</v>
      </c>
      <c r="G455">
        <v>4</v>
      </c>
      <c r="H455">
        <v>1</v>
      </c>
      <c r="I455">
        <v>1</v>
      </c>
      <c r="J455" s="35">
        <v>7512.2669999999998</v>
      </c>
      <c r="K455" s="35">
        <f t="shared" si="14"/>
        <v>-1597.8173818233845</v>
      </c>
      <c r="L455">
        <f t="shared" si="15"/>
        <v>0.21269443455928611</v>
      </c>
      <c r="M455" s="35">
        <f>$C$2+($D$2*D455)+($E$2*E455)+($F$2*F455)+($G$2*G455)+($H$2*H455)+($I$2*I455)</f>
        <v>9110.0843818233843</v>
      </c>
    </row>
    <row r="456" spans="1:13" x14ac:dyDescent="0.25">
      <c r="A456">
        <v>30</v>
      </c>
      <c r="D456">
        <v>30</v>
      </c>
      <c r="E456">
        <v>1</v>
      </c>
      <c r="F456">
        <v>24.13</v>
      </c>
      <c r="G456">
        <v>1</v>
      </c>
      <c r="H456">
        <v>1</v>
      </c>
      <c r="I456">
        <v>2</v>
      </c>
      <c r="J456" s="35">
        <v>4032.2406999999998</v>
      </c>
      <c r="K456" s="35">
        <f t="shared" si="14"/>
        <v>145.72666200878894</v>
      </c>
      <c r="L456">
        <f t="shared" si="15"/>
        <v>3.6140367813059605E-2</v>
      </c>
      <c r="M456" s="35">
        <f>$C$2+($D$2*D456)+($E$2*E456)+($F$2*F456)+($G$2*G456)+($H$2*H456)+($I$2*I456)</f>
        <v>3886.5140379912109</v>
      </c>
    </row>
    <row r="457" spans="1:13" x14ac:dyDescent="0.25">
      <c r="A457">
        <v>24</v>
      </c>
      <c r="D457">
        <v>24</v>
      </c>
      <c r="E457">
        <v>1</v>
      </c>
      <c r="F457">
        <v>23.4</v>
      </c>
      <c r="G457">
        <v>0</v>
      </c>
      <c r="H457">
        <v>1</v>
      </c>
      <c r="I457">
        <v>1</v>
      </c>
      <c r="J457" s="35">
        <v>1969.614</v>
      </c>
      <c r="K457" s="35">
        <f t="shared" si="14"/>
        <v>715.08483539044664</v>
      </c>
      <c r="L457">
        <f t="shared" si="15"/>
        <v>0.36305836341051934</v>
      </c>
      <c r="M457" s="35">
        <f>$C$2+($D$2*D457)+($E$2*E457)+($F$2*F457)+($G$2*G457)+($H$2*H457)+($I$2*I457)</f>
        <v>1254.5291646095534</v>
      </c>
    </row>
    <row r="458" spans="1:13" x14ac:dyDescent="0.25">
      <c r="A458">
        <v>20</v>
      </c>
      <c r="D458">
        <v>20</v>
      </c>
      <c r="E458">
        <v>1</v>
      </c>
      <c r="F458">
        <v>29.734999999999999</v>
      </c>
      <c r="G458">
        <v>0</v>
      </c>
      <c r="H458">
        <v>1</v>
      </c>
      <c r="I458">
        <v>2</v>
      </c>
      <c r="J458" s="35">
        <v>1769.5316499999999</v>
      </c>
      <c r="K458" s="35">
        <f t="shared" si="14"/>
        <v>-985.88674513873411</v>
      </c>
      <c r="L458">
        <f t="shared" si="15"/>
        <v>0.55714558433511729</v>
      </c>
      <c r="M458" s="35">
        <f>$C$2+($D$2*D458)+($E$2*E458)+($F$2*F458)+($G$2*G458)+($H$2*H458)+($I$2*I458)</f>
        <v>2755.418395138734</v>
      </c>
    </row>
    <row r="459" spans="1:13" x14ac:dyDescent="0.25">
      <c r="A459">
        <v>32</v>
      </c>
      <c r="D459">
        <v>32</v>
      </c>
      <c r="E459">
        <v>1</v>
      </c>
      <c r="F459">
        <v>46.53</v>
      </c>
      <c r="G459">
        <v>2</v>
      </c>
      <c r="H459">
        <v>1</v>
      </c>
      <c r="I459">
        <v>0</v>
      </c>
      <c r="J459" s="35">
        <v>4686.3887000000004</v>
      </c>
      <c r="K459" s="35">
        <f t="shared" si="14"/>
        <v>-7077.3571919269443</v>
      </c>
      <c r="L459">
        <f t="shared" si="15"/>
        <v>1.5101942337661713</v>
      </c>
      <c r="M459" s="35">
        <f>$C$2+($D$2*D459)+($E$2*E459)+($F$2*F459)+($G$2*G459)+($H$2*H459)+($I$2*I459)</f>
        <v>11763.745891926945</v>
      </c>
    </row>
    <row r="460" spans="1:13" x14ac:dyDescent="0.25">
      <c r="A460">
        <v>59</v>
      </c>
      <c r="D460">
        <v>59</v>
      </c>
      <c r="E460">
        <v>1</v>
      </c>
      <c r="F460">
        <v>37.4</v>
      </c>
      <c r="G460">
        <v>0</v>
      </c>
      <c r="H460">
        <v>1</v>
      </c>
      <c r="I460">
        <v>1</v>
      </c>
      <c r="J460" s="35">
        <v>21797.000400000001</v>
      </c>
      <c r="K460" s="35">
        <f t="shared" si="14"/>
        <v>6788.7112157267402</v>
      </c>
      <c r="L460">
        <f t="shared" si="15"/>
        <v>0.3114516259644029</v>
      </c>
      <c r="M460" s="35">
        <f>$C$2+($D$2*D460)+($E$2*E460)+($F$2*F460)+($G$2*G460)+($H$2*H460)+($I$2*I460)</f>
        <v>15008.289184273261</v>
      </c>
    </row>
    <row r="461" spans="1:13" x14ac:dyDescent="0.25">
      <c r="A461">
        <v>55</v>
      </c>
      <c r="D461">
        <v>55</v>
      </c>
      <c r="E461">
        <v>0</v>
      </c>
      <c r="F461">
        <v>30.14</v>
      </c>
      <c r="G461">
        <v>2</v>
      </c>
      <c r="H461">
        <v>1</v>
      </c>
      <c r="I461">
        <v>0</v>
      </c>
      <c r="J461" s="35">
        <v>11881.9696</v>
      </c>
      <c r="K461" s="35">
        <f t="shared" si="14"/>
        <v>-334.31975220228924</v>
      </c>
      <c r="L461">
        <f t="shared" si="15"/>
        <v>2.8136728459757145E-2</v>
      </c>
      <c r="M461" s="35">
        <f>$C$2+($D$2*D461)+($E$2*E461)+($F$2*F461)+($G$2*G461)+($H$2*H461)+($I$2*I461)</f>
        <v>12216.28935220229</v>
      </c>
    </row>
    <row r="462" spans="1:13" x14ac:dyDescent="0.25">
      <c r="A462">
        <v>57</v>
      </c>
      <c r="D462">
        <v>57</v>
      </c>
      <c r="E462">
        <v>0</v>
      </c>
      <c r="F462">
        <v>30.495000000000001</v>
      </c>
      <c r="G462">
        <v>0</v>
      </c>
      <c r="H462">
        <v>1</v>
      </c>
      <c r="I462">
        <v>2</v>
      </c>
      <c r="J462" s="35">
        <v>11840.77505</v>
      </c>
      <c r="K462" s="35">
        <f t="shared" si="14"/>
        <v>-803.01407120967451</v>
      </c>
      <c r="L462">
        <f t="shared" si="15"/>
        <v>6.7817695025772368E-2</v>
      </c>
      <c r="M462" s="35">
        <f>$C$2+($D$2*D462)+($E$2*E462)+($F$2*F462)+($G$2*G462)+($H$2*H462)+($I$2*I462)</f>
        <v>12643.789121209675</v>
      </c>
    </row>
    <row r="463" spans="1:13" x14ac:dyDescent="0.25">
      <c r="A463">
        <v>56</v>
      </c>
      <c r="D463">
        <v>56</v>
      </c>
      <c r="E463">
        <v>1</v>
      </c>
      <c r="F463">
        <v>39.6</v>
      </c>
      <c r="G463">
        <v>0</v>
      </c>
      <c r="H463">
        <v>1</v>
      </c>
      <c r="I463">
        <v>1</v>
      </c>
      <c r="J463" s="35">
        <v>10601.412</v>
      </c>
      <c r="K463" s="35">
        <f t="shared" si="14"/>
        <v>-4386.1392325412598</v>
      </c>
      <c r="L463">
        <f t="shared" si="15"/>
        <v>0.41373160787839014</v>
      </c>
      <c r="M463" s="35">
        <f>$C$2+($D$2*D463)+($E$2*E463)+($F$2*F463)+($G$2*G463)+($H$2*H463)+($I$2*I463)</f>
        <v>14987.55123254126</v>
      </c>
    </row>
    <row r="464" spans="1:13" x14ac:dyDescent="0.25">
      <c r="A464">
        <v>40</v>
      </c>
      <c r="D464">
        <v>40</v>
      </c>
      <c r="E464">
        <v>0</v>
      </c>
      <c r="F464">
        <v>33</v>
      </c>
      <c r="G464">
        <v>3</v>
      </c>
      <c r="H464">
        <v>1</v>
      </c>
      <c r="I464">
        <v>0</v>
      </c>
      <c r="J464" s="35">
        <v>7682.67</v>
      </c>
      <c r="K464" s="35">
        <f t="shared" si="14"/>
        <v>-2130.4083972585668</v>
      </c>
      <c r="L464">
        <f t="shared" si="15"/>
        <v>0.2773005214669596</v>
      </c>
      <c r="M464" s="35">
        <f>$C$2+($D$2*D464)+($E$2*E464)+($F$2*F464)+($G$2*G464)+($H$2*H464)+($I$2*I464)</f>
        <v>9813.0783972585668</v>
      </c>
    </row>
    <row r="465" spans="1:13" x14ac:dyDescent="0.25">
      <c r="A465">
        <v>49</v>
      </c>
      <c r="D465">
        <v>49</v>
      </c>
      <c r="E465">
        <v>0</v>
      </c>
      <c r="F465">
        <v>36.630000000000003</v>
      </c>
      <c r="G465">
        <v>3</v>
      </c>
      <c r="H465">
        <v>1</v>
      </c>
      <c r="I465">
        <v>0</v>
      </c>
      <c r="J465" s="35">
        <v>10381.4787</v>
      </c>
      <c r="K465" s="35">
        <f t="shared" si="14"/>
        <v>-2978.4998666212668</v>
      </c>
      <c r="L465">
        <f t="shared" si="15"/>
        <v>0.28690516569872332</v>
      </c>
      <c r="M465" s="35">
        <f>$C$2+($D$2*D465)+($E$2*E465)+($F$2*F465)+($G$2*G465)+($H$2*H465)+($I$2*I465)</f>
        <v>13359.978566621267</v>
      </c>
    </row>
    <row r="466" spans="1:13" x14ac:dyDescent="0.25">
      <c r="A466">
        <v>42</v>
      </c>
      <c r="D466">
        <v>42</v>
      </c>
      <c r="E466">
        <v>1</v>
      </c>
      <c r="F466">
        <v>30</v>
      </c>
      <c r="G466">
        <v>0</v>
      </c>
      <c r="H466">
        <v>0</v>
      </c>
      <c r="I466">
        <v>1</v>
      </c>
      <c r="J466" s="35">
        <v>22144.031999999999</v>
      </c>
      <c r="K466" s="35">
        <f t="shared" si="14"/>
        <v>-9841.4590640594179</v>
      </c>
      <c r="L466">
        <f t="shared" si="15"/>
        <v>0.44442940942550202</v>
      </c>
      <c r="M466" s="35">
        <f>$C$2+($D$2*D466)+($E$2*E466)+($F$2*F466)+($G$2*G466)+($H$2*H466)+($I$2*I466)</f>
        <v>31985.491064059417</v>
      </c>
    </row>
    <row r="467" spans="1:13" x14ac:dyDescent="0.25">
      <c r="A467">
        <v>62</v>
      </c>
      <c r="D467">
        <v>62</v>
      </c>
      <c r="E467">
        <v>0</v>
      </c>
      <c r="F467">
        <v>38.094999999999999</v>
      </c>
      <c r="G467">
        <v>2</v>
      </c>
      <c r="H467">
        <v>1</v>
      </c>
      <c r="I467">
        <v>3</v>
      </c>
      <c r="J467" s="35">
        <v>15230.324049999999</v>
      </c>
      <c r="K467" s="35">
        <f t="shared" si="14"/>
        <v>-2602.1348607071413</v>
      </c>
      <c r="L467">
        <f t="shared" si="15"/>
        <v>0.17085223217605416</v>
      </c>
      <c r="M467" s="35">
        <f>$C$2+($D$2*D467)+($E$2*E467)+($F$2*F467)+($G$2*G467)+($H$2*H467)+($I$2*I467)</f>
        <v>17832.458910707141</v>
      </c>
    </row>
    <row r="468" spans="1:13" x14ac:dyDescent="0.25">
      <c r="A468">
        <v>56</v>
      </c>
      <c r="D468">
        <v>56</v>
      </c>
      <c r="E468">
        <v>1</v>
      </c>
      <c r="F468">
        <v>25.934999999999999</v>
      </c>
      <c r="G468">
        <v>0</v>
      </c>
      <c r="H468">
        <v>1</v>
      </c>
      <c r="I468">
        <v>3</v>
      </c>
      <c r="J468" s="35">
        <v>11165.417649999999</v>
      </c>
      <c r="K468" s="35">
        <f t="shared" si="14"/>
        <v>92.997997184249471</v>
      </c>
      <c r="L468">
        <f t="shared" si="15"/>
        <v>8.3291104819755192E-3</v>
      </c>
      <c r="M468" s="35">
        <f>$C$2+($D$2*D468)+($E$2*E468)+($F$2*F468)+($G$2*G468)+($H$2*H468)+($I$2*I468)</f>
        <v>11072.41965281575</v>
      </c>
    </row>
    <row r="469" spans="1:13" x14ac:dyDescent="0.25">
      <c r="A469">
        <v>19</v>
      </c>
      <c r="D469">
        <v>19</v>
      </c>
      <c r="E469">
        <v>1</v>
      </c>
      <c r="F469">
        <v>25.175000000000001</v>
      </c>
      <c r="G469">
        <v>0</v>
      </c>
      <c r="H469">
        <v>1</v>
      </c>
      <c r="I469">
        <v>2</v>
      </c>
      <c r="J469" s="35">
        <v>1632.0362500000001</v>
      </c>
      <c r="K469" s="35">
        <f t="shared" si="14"/>
        <v>686.62006780311287</v>
      </c>
      <c r="L469">
        <f t="shared" si="15"/>
        <v>0.42071373586408561</v>
      </c>
      <c r="M469" s="35">
        <f>$C$2+($D$2*D469)+($E$2*E469)+($F$2*F469)+($G$2*G469)+($H$2*H469)+($I$2*I469)</f>
        <v>945.41618219688723</v>
      </c>
    </row>
    <row r="470" spans="1:13" x14ac:dyDescent="0.25">
      <c r="A470">
        <v>30</v>
      </c>
      <c r="D470">
        <v>30</v>
      </c>
      <c r="E470">
        <v>0</v>
      </c>
      <c r="F470">
        <v>28.38</v>
      </c>
      <c r="G470">
        <v>1</v>
      </c>
      <c r="H470">
        <v>0</v>
      </c>
      <c r="I470">
        <v>0</v>
      </c>
      <c r="J470" s="35">
        <v>19521.968199999999</v>
      </c>
      <c r="K470" s="35">
        <f t="shared" si="14"/>
        <v>-9065.7714861629356</v>
      </c>
      <c r="L470">
        <f t="shared" si="15"/>
        <v>0.46438819043680934</v>
      </c>
      <c r="M470" s="35">
        <f>$C$2+($D$2*D470)+($E$2*E470)+($F$2*F470)+($G$2*G470)+($H$2*H470)+($I$2*I470)</f>
        <v>28587.739686162935</v>
      </c>
    </row>
    <row r="471" spans="1:13" x14ac:dyDescent="0.25">
      <c r="A471">
        <v>60</v>
      </c>
      <c r="D471">
        <v>60</v>
      </c>
      <c r="E471">
        <v>0</v>
      </c>
      <c r="F471">
        <v>28.7</v>
      </c>
      <c r="G471">
        <v>1</v>
      </c>
      <c r="H471">
        <v>1</v>
      </c>
      <c r="I471">
        <v>1</v>
      </c>
      <c r="J471" s="35">
        <v>13224.692999999999</v>
      </c>
      <c r="K471" s="35">
        <f t="shared" si="14"/>
        <v>318.78552575584399</v>
      </c>
      <c r="L471">
        <f t="shared" si="15"/>
        <v>2.410532522424861E-2</v>
      </c>
      <c r="M471" s="35">
        <f>$C$2+($D$2*D471)+($E$2*E471)+($F$2*F471)+($G$2*G471)+($H$2*H471)+($I$2*I471)</f>
        <v>12905.907474244155</v>
      </c>
    </row>
    <row r="472" spans="1:13" x14ac:dyDescent="0.25">
      <c r="A472">
        <v>56</v>
      </c>
      <c r="D472">
        <v>56</v>
      </c>
      <c r="E472">
        <v>0</v>
      </c>
      <c r="F472">
        <v>33.82</v>
      </c>
      <c r="G472">
        <v>2</v>
      </c>
      <c r="H472">
        <v>1</v>
      </c>
      <c r="I472">
        <v>2</v>
      </c>
      <c r="J472" s="35">
        <v>12643.3778</v>
      </c>
      <c r="K472" s="35">
        <f t="shared" si="14"/>
        <v>-1822.7884930062028</v>
      </c>
      <c r="L472">
        <f t="shared" si="15"/>
        <v>0.14416942385492923</v>
      </c>
      <c r="M472" s="35">
        <f>$C$2+($D$2*D472)+($E$2*E472)+($F$2*F472)+($G$2*G472)+($H$2*H472)+($I$2*I472)</f>
        <v>14466.166293006203</v>
      </c>
    </row>
    <row r="473" spans="1:13" x14ac:dyDescent="0.25">
      <c r="A473">
        <v>28</v>
      </c>
      <c r="D473">
        <v>28</v>
      </c>
      <c r="E473">
        <v>0</v>
      </c>
      <c r="F473">
        <v>24.32</v>
      </c>
      <c r="G473">
        <v>1</v>
      </c>
      <c r="H473">
        <v>1</v>
      </c>
      <c r="I473">
        <v>3</v>
      </c>
      <c r="J473" s="35">
        <v>23288.928400000001</v>
      </c>
      <c r="K473" s="35">
        <f t="shared" si="14"/>
        <v>19350.115852343886</v>
      </c>
      <c r="L473">
        <f t="shared" si="15"/>
        <v>0.83087188555845637</v>
      </c>
      <c r="M473" s="35">
        <f>$C$2+($D$2*D473)+($E$2*E473)+($F$2*F473)+($G$2*G473)+($H$2*H473)+($I$2*I473)</f>
        <v>3938.8125476561163</v>
      </c>
    </row>
    <row r="474" spans="1:13" x14ac:dyDescent="0.25">
      <c r="A474">
        <v>18</v>
      </c>
      <c r="D474">
        <v>18</v>
      </c>
      <c r="E474">
        <v>0</v>
      </c>
      <c r="F474">
        <v>24.09</v>
      </c>
      <c r="G474">
        <v>1</v>
      </c>
      <c r="H474">
        <v>1</v>
      </c>
      <c r="I474">
        <v>0</v>
      </c>
      <c r="J474" s="35">
        <v>2201.0971</v>
      </c>
      <c r="K474" s="35">
        <f t="shared" si="14"/>
        <v>2017.1889456920844</v>
      </c>
      <c r="L474">
        <f t="shared" si="15"/>
        <v>0.91644705074214328</v>
      </c>
      <c r="M474" s="35">
        <f>$C$2+($D$2*D474)+($E$2*E474)+($F$2*F474)+($G$2*G474)+($H$2*H474)+($I$2*I474)</f>
        <v>183.90815430791554</v>
      </c>
    </row>
    <row r="475" spans="1:13" x14ac:dyDescent="0.25">
      <c r="A475">
        <v>27</v>
      </c>
      <c r="D475">
        <v>27</v>
      </c>
      <c r="E475">
        <v>1</v>
      </c>
      <c r="F475">
        <v>32.67</v>
      </c>
      <c r="G475">
        <v>0</v>
      </c>
      <c r="H475">
        <v>1</v>
      </c>
      <c r="I475">
        <v>0</v>
      </c>
      <c r="J475" s="35">
        <v>2497.0383000000002</v>
      </c>
      <c r="K475" s="35">
        <f t="shared" si="14"/>
        <v>-2315.485005221708</v>
      </c>
      <c r="L475">
        <f t="shared" si="15"/>
        <v>0.92729254702329067</v>
      </c>
      <c r="M475" s="35">
        <f>$C$2+($D$2*D475)+($E$2*E475)+($F$2*F475)+($G$2*G475)+($H$2*H475)+($I$2*I475)</f>
        <v>4812.5233052217081</v>
      </c>
    </row>
    <row r="476" spans="1:13" x14ac:dyDescent="0.25">
      <c r="A476">
        <v>18</v>
      </c>
      <c r="D476">
        <v>18</v>
      </c>
      <c r="E476">
        <v>0</v>
      </c>
      <c r="F476">
        <v>30.114999999999998</v>
      </c>
      <c r="G476">
        <v>0</v>
      </c>
      <c r="H476">
        <v>1</v>
      </c>
      <c r="I476">
        <v>3</v>
      </c>
      <c r="J476" s="35">
        <v>2203.4718499999999</v>
      </c>
      <c r="K476" s="35">
        <f t="shared" si="14"/>
        <v>-668.9655239817148</v>
      </c>
      <c r="L476">
        <f t="shared" si="15"/>
        <v>0.30359612898241239</v>
      </c>
      <c r="M476" s="35">
        <f>$C$2+($D$2*D476)+($E$2*E476)+($F$2*F476)+($G$2*G476)+($H$2*H476)+($I$2*I476)</f>
        <v>2872.4373739817147</v>
      </c>
    </row>
    <row r="477" spans="1:13" x14ac:dyDescent="0.25">
      <c r="A477">
        <v>19</v>
      </c>
      <c r="D477">
        <v>19</v>
      </c>
      <c r="E477">
        <v>0</v>
      </c>
      <c r="F477">
        <v>29.8</v>
      </c>
      <c r="G477">
        <v>0</v>
      </c>
      <c r="H477">
        <v>1</v>
      </c>
      <c r="I477">
        <v>1</v>
      </c>
      <c r="J477" s="35">
        <v>1744.4649999999999</v>
      </c>
      <c r="K477" s="35">
        <f t="shared" si="14"/>
        <v>-537.75091106254672</v>
      </c>
      <c r="L477">
        <f t="shared" si="15"/>
        <v>0.30826122109789922</v>
      </c>
      <c r="M477" s="35">
        <f>$C$2+($D$2*D477)+($E$2*E477)+($F$2*F477)+($G$2*G477)+($H$2*H477)+($I$2*I477)</f>
        <v>2282.2159110625466</v>
      </c>
    </row>
    <row r="478" spans="1:13" x14ac:dyDescent="0.25">
      <c r="A478">
        <v>47</v>
      </c>
      <c r="D478">
        <v>47</v>
      </c>
      <c r="E478">
        <v>0</v>
      </c>
      <c r="F478">
        <v>33.344999999999999</v>
      </c>
      <c r="G478">
        <v>0</v>
      </c>
      <c r="H478">
        <v>1</v>
      </c>
      <c r="I478">
        <v>3</v>
      </c>
      <c r="J478" s="35">
        <v>20878.78443</v>
      </c>
      <c r="K478" s="35">
        <f t="shared" si="14"/>
        <v>9461.4814526151076</v>
      </c>
      <c r="L478">
        <f t="shared" si="15"/>
        <v>0.45316246663384452</v>
      </c>
      <c r="M478" s="35">
        <f>$C$2+($D$2*D478)+($E$2*E478)+($F$2*F478)+($G$2*G478)+($H$2*H478)+($I$2*I478)</f>
        <v>11417.302977384892</v>
      </c>
    </row>
    <row r="479" spans="1:13" x14ac:dyDescent="0.25">
      <c r="A479">
        <v>54</v>
      </c>
      <c r="D479">
        <v>54</v>
      </c>
      <c r="E479">
        <v>1</v>
      </c>
      <c r="F479">
        <v>25.1</v>
      </c>
      <c r="G479">
        <v>3</v>
      </c>
      <c r="H479">
        <v>0</v>
      </c>
      <c r="I479">
        <v>1</v>
      </c>
      <c r="J479" s="35">
        <v>25382.296999999999</v>
      </c>
      <c r="K479" s="35">
        <f t="shared" si="14"/>
        <v>-9434.3385301520539</v>
      </c>
      <c r="L479">
        <f t="shared" si="15"/>
        <v>0.3716897068122737</v>
      </c>
      <c r="M479" s="35">
        <f>$C$2+($D$2*D479)+($E$2*E479)+($F$2*F479)+($G$2*G479)+($H$2*H479)+($I$2*I479)</f>
        <v>34816.635530152053</v>
      </c>
    </row>
    <row r="480" spans="1:13" x14ac:dyDescent="0.25">
      <c r="A480">
        <v>61</v>
      </c>
      <c r="D480">
        <v>61</v>
      </c>
      <c r="E480">
        <v>1</v>
      </c>
      <c r="F480">
        <v>28.31</v>
      </c>
      <c r="G480">
        <v>1</v>
      </c>
      <c r="H480">
        <v>0</v>
      </c>
      <c r="I480">
        <v>2</v>
      </c>
      <c r="J480" s="35">
        <v>28868.6639</v>
      </c>
      <c r="K480" s="35">
        <f t="shared" si="14"/>
        <v>-8261.7200252272014</v>
      </c>
      <c r="L480">
        <f t="shared" si="15"/>
        <v>0.28618297174560964</v>
      </c>
      <c r="M480" s="35">
        <f>$C$2+($D$2*D480)+($E$2*E480)+($F$2*F480)+($G$2*G480)+($H$2*H480)+($I$2*I480)</f>
        <v>37130.383925227201</v>
      </c>
    </row>
    <row r="481" spans="1:13" x14ac:dyDescent="0.25">
      <c r="A481">
        <v>24</v>
      </c>
      <c r="D481">
        <v>24</v>
      </c>
      <c r="E481">
        <v>1</v>
      </c>
      <c r="F481">
        <v>28.5</v>
      </c>
      <c r="G481">
        <v>0</v>
      </c>
      <c r="H481">
        <v>0</v>
      </c>
      <c r="I481">
        <v>3</v>
      </c>
      <c r="J481" s="35">
        <v>35147.528480000001</v>
      </c>
      <c r="K481" s="35">
        <f t="shared" si="14"/>
        <v>7554.1529460544771</v>
      </c>
      <c r="L481">
        <f t="shared" si="15"/>
        <v>0.21492700262987244</v>
      </c>
      <c r="M481" s="35">
        <f>$C$2+($D$2*D481)+($E$2*E481)+($F$2*F481)+($G$2*G481)+($H$2*H481)+($I$2*I481)</f>
        <v>27593.375533945524</v>
      </c>
    </row>
    <row r="482" spans="1:13" x14ac:dyDescent="0.25">
      <c r="A482">
        <v>25</v>
      </c>
      <c r="D482">
        <v>25</v>
      </c>
      <c r="E482">
        <v>1</v>
      </c>
      <c r="F482">
        <v>35.625</v>
      </c>
      <c r="G482">
        <v>0</v>
      </c>
      <c r="H482">
        <v>1</v>
      </c>
      <c r="I482">
        <v>2</v>
      </c>
      <c r="J482" s="35">
        <v>2534.3937500000002</v>
      </c>
      <c r="K482" s="35">
        <f t="shared" si="14"/>
        <v>-3510.9139529996228</v>
      </c>
      <c r="L482">
        <f t="shared" si="15"/>
        <v>1.3853072171597733</v>
      </c>
      <c r="M482" s="35">
        <f>$C$2+($D$2*D482)+($E$2*E482)+($F$2*F482)+($G$2*G482)+($H$2*H482)+($I$2*I482)</f>
        <v>6045.307702999623</v>
      </c>
    </row>
    <row r="483" spans="1:13" x14ac:dyDescent="0.25">
      <c r="A483">
        <v>21</v>
      </c>
      <c r="D483">
        <v>21</v>
      </c>
      <c r="E483">
        <v>1</v>
      </c>
      <c r="F483">
        <v>36.85</v>
      </c>
      <c r="G483">
        <v>0</v>
      </c>
      <c r="H483">
        <v>1</v>
      </c>
      <c r="I483">
        <v>0</v>
      </c>
      <c r="J483" s="35">
        <v>1534.3045</v>
      </c>
      <c r="K483" s="35">
        <f t="shared" si="14"/>
        <v>-3161.8034111304532</v>
      </c>
      <c r="L483">
        <f t="shared" si="15"/>
        <v>2.0607404926013406</v>
      </c>
      <c r="M483" s="35">
        <f>$C$2+($D$2*D483)+($E$2*E483)+($F$2*F483)+($G$2*G483)+($H$2*H483)+($I$2*I483)</f>
        <v>4696.1079111304534</v>
      </c>
    </row>
    <row r="484" spans="1:13" x14ac:dyDescent="0.25">
      <c r="A484">
        <v>23</v>
      </c>
      <c r="D484">
        <v>23</v>
      </c>
      <c r="E484">
        <v>1</v>
      </c>
      <c r="F484">
        <v>32.56</v>
      </c>
      <c r="G484">
        <v>0</v>
      </c>
      <c r="H484">
        <v>1</v>
      </c>
      <c r="I484">
        <v>0</v>
      </c>
      <c r="J484" s="35">
        <v>1824.2854</v>
      </c>
      <c r="K484" s="35">
        <f t="shared" si="14"/>
        <v>-1923.9243492355424</v>
      </c>
      <c r="L484">
        <f t="shared" si="15"/>
        <v>1.0546180708542328</v>
      </c>
      <c r="M484" s="35">
        <f>$C$2+($D$2*D484)+($E$2*E484)+($F$2*F484)+($G$2*G484)+($H$2*H484)+($I$2*I484)</f>
        <v>3748.2097492355424</v>
      </c>
    </row>
    <row r="485" spans="1:13" x14ac:dyDescent="0.25">
      <c r="A485">
        <v>63</v>
      </c>
      <c r="D485">
        <v>63</v>
      </c>
      <c r="E485">
        <v>1</v>
      </c>
      <c r="F485">
        <v>41.325000000000003</v>
      </c>
      <c r="G485">
        <v>3</v>
      </c>
      <c r="H485">
        <v>1</v>
      </c>
      <c r="I485">
        <v>2</v>
      </c>
      <c r="J485" s="35">
        <v>15555.188749999999</v>
      </c>
      <c r="K485" s="35">
        <f t="shared" si="14"/>
        <v>-3606.4691005035766</v>
      </c>
      <c r="L485">
        <f t="shared" si="15"/>
        <v>0.23184990927889426</v>
      </c>
      <c r="M485" s="35">
        <f>$C$2+($D$2*D485)+($E$2*E485)+($F$2*F485)+($G$2*G485)+($H$2*H485)+($I$2*I485)</f>
        <v>19161.657850503576</v>
      </c>
    </row>
    <row r="486" spans="1:13" x14ac:dyDescent="0.25">
      <c r="A486">
        <v>49</v>
      </c>
      <c r="D486">
        <v>49</v>
      </c>
      <c r="E486">
        <v>1</v>
      </c>
      <c r="F486">
        <v>37.51</v>
      </c>
      <c r="G486">
        <v>2</v>
      </c>
      <c r="H486">
        <v>1</v>
      </c>
      <c r="I486">
        <v>0</v>
      </c>
      <c r="J486" s="35">
        <v>9304.7019</v>
      </c>
      <c r="K486" s="35">
        <f t="shared" si="14"/>
        <v>-3750.6110715684226</v>
      </c>
      <c r="L486">
        <f t="shared" si="15"/>
        <v>0.40308771972247953</v>
      </c>
      <c r="M486" s="35">
        <f>$C$2+($D$2*D486)+($E$2*E486)+($F$2*F486)+($G$2*G486)+($H$2*H486)+($I$2*I486)</f>
        <v>13055.312971568423</v>
      </c>
    </row>
    <row r="487" spans="1:13" x14ac:dyDescent="0.25">
      <c r="A487">
        <v>18</v>
      </c>
      <c r="D487">
        <v>18</v>
      </c>
      <c r="E487">
        <v>0</v>
      </c>
      <c r="F487">
        <v>31.35</v>
      </c>
      <c r="G487">
        <v>0</v>
      </c>
      <c r="H487">
        <v>1</v>
      </c>
      <c r="I487">
        <v>0</v>
      </c>
      <c r="J487" s="35">
        <v>1622.1885</v>
      </c>
      <c r="K487" s="35">
        <f t="shared" si="14"/>
        <v>-561.48288808263919</v>
      </c>
      <c r="L487">
        <f t="shared" si="15"/>
        <v>0.3461267837138774</v>
      </c>
      <c r="M487" s="35">
        <f>$C$2+($D$2*D487)+($E$2*E487)+($F$2*F487)+($G$2*G487)+($H$2*H487)+($I$2*I487)</f>
        <v>2183.6713880826392</v>
      </c>
    </row>
    <row r="488" spans="1:13" x14ac:dyDescent="0.25">
      <c r="A488">
        <v>51</v>
      </c>
      <c r="D488">
        <v>51</v>
      </c>
      <c r="E488">
        <v>0</v>
      </c>
      <c r="F488">
        <v>39.5</v>
      </c>
      <c r="G488">
        <v>1</v>
      </c>
      <c r="H488">
        <v>1</v>
      </c>
      <c r="I488">
        <v>1</v>
      </c>
      <c r="J488" s="35">
        <v>9880.0679999999993</v>
      </c>
      <c r="K488" s="35">
        <f t="shared" si="14"/>
        <v>-4394.2886219318134</v>
      </c>
      <c r="L488">
        <f t="shared" si="15"/>
        <v>0.44476299372957895</v>
      </c>
      <c r="M488" s="35">
        <f>$C$2+($D$2*D488)+($E$2*E488)+($F$2*F488)+($G$2*G488)+($H$2*H488)+($I$2*I488)</f>
        <v>14274.356621931813</v>
      </c>
    </row>
    <row r="489" spans="1:13" x14ac:dyDescent="0.25">
      <c r="A489">
        <v>48</v>
      </c>
      <c r="D489">
        <v>48</v>
      </c>
      <c r="E489">
        <v>1</v>
      </c>
      <c r="F489">
        <v>34.299999999999997</v>
      </c>
      <c r="G489">
        <v>3</v>
      </c>
      <c r="H489">
        <v>1</v>
      </c>
      <c r="I489">
        <v>1</v>
      </c>
      <c r="J489" s="35">
        <v>9563.0290000000005</v>
      </c>
      <c r="K489" s="35">
        <f t="shared" si="14"/>
        <v>-2985.1940259489038</v>
      </c>
      <c r="L489">
        <f t="shared" si="15"/>
        <v>0.31215988427399977</v>
      </c>
      <c r="M489" s="35">
        <f>$C$2+($D$2*D489)+($E$2*E489)+($F$2*F489)+($G$2*G489)+($H$2*H489)+($I$2*I489)</f>
        <v>12548.223025948904</v>
      </c>
    </row>
    <row r="490" spans="1:13" x14ac:dyDescent="0.25">
      <c r="A490">
        <v>31</v>
      </c>
      <c r="D490">
        <v>31</v>
      </c>
      <c r="E490">
        <v>0</v>
      </c>
      <c r="F490">
        <v>31.065000000000001</v>
      </c>
      <c r="G490">
        <v>0</v>
      </c>
      <c r="H490">
        <v>1</v>
      </c>
      <c r="I490">
        <v>3</v>
      </c>
      <c r="J490" s="35">
        <v>4347.0233500000004</v>
      </c>
      <c r="K490" s="35">
        <f t="shared" si="14"/>
        <v>-2186.2587545578472</v>
      </c>
      <c r="L490">
        <f t="shared" si="15"/>
        <v>0.50293236970025634</v>
      </c>
      <c r="M490" s="35">
        <f>$C$2+($D$2*D490)+($E$2*E490)+($F$2*F490)+($G$2*G490)+($H$2*H490)+($I$2*I490)</f>
        <v>6533.2821045578476</v>
      </c>
    </row>
    <row r="491" spans="1:13" x14ac:dyDescent="0.25">
      <c r="A491">
        <v>54</v>
      </c>
      <c r="D491">
        <v>54</v>
      </c>
      <c r="E491">
        <v>0</v>
      </c>
      <c r="F491">
        <v>21.47</v>
      </c>
      <c r="G491">
        <v>3</v>
      </c>
      <c r="H491">
        <v>1</v>
      </c>
      <c r="I491">
        <v>2</v>
      </c>
      <c r="J491" s="35">
        <v>12475.3513</v>
      </c>
      <c r="K491" s="35">
        <f t="shared" si="14"/>
        <v>2256.1974519804971</v>
      </c>
      <c r="L491">
        <f t="shared" si="15"/>
        <v>0.18085241831871277</v>
      </c>
      <c r="M491" s="35">
        <f>$C$2+($D$2*D491)+($E$2*E491)+($F$2*F491)+($G$2*G491)+($H$2*H491)+($I$2*I491)</f>
        <v>10219.153848019503</v>
      </c>
    </row>
    <row r="492" spans="1:13" x14ac:dyDescent="0.25">
      <c r="A492">
        <v>19</v>
      </c>
      <c r="D492">
        <v>19</v>
      </c>
      <c r="E492">
        <v>1</v>
      </c>
      <c r="F492">
        <v>28.7</v>
      </c>
      <c r="G492">
        <v>0</v>
      </c>
      <c r="H492">
        <v>1</v>
      </c>
      <c r="I492">
        <v>1</v>
      </c>
      <c r="J492" s="35">
        <v>1253.9359999999999</v>
      </c>
      <c r="K492" s="35">
        <f t="shared" si="14"/>
        <v>-522.39885728874401</v>
      </c>
      <c r="L492">
        <f t="shared" si="15"/>
        <v>0.4166072728502444</v>
      </c>
      <c r="M492" s="35">
        <f>$C$2+($D$2*D492)+($E$2*E492)+($F$2*F492)+($G$2*G492)+($H$2*H492)+($I$2*I492)</f>
        <v>1776.3348572887439</v>
      </c>
    </row>
    <row r="493" spans="1:13" x14ac:dyDescent="0.25">
      <c r="A493">
        <v>44</v>
      </c>
      <c r="D493">
        <v>44</v>
      </c>
      <c r="E493">
        <v>0</v>
      </c>
      <c r="F493">
        <v>38.06</v>
      </c>
      <c r="G493">
        <v>0</v>
      </c>
      <c r="H493">
        <v>0</v>
      </c>
      <c r="I493">
        <v>0</v>
      </c>
      <c r="J493" s="35">
        <v>48885.135609999998</v>
      </c>
      <c r="K493" s="35">
        <f t="shared" si="14"/>
        <v>13879.344955808789</v>
      </c>
      <c r="L493">
        <f t="shared" si="15"/>
        <v>0.28391748908168346</v>
      </c>
      <c r="M493" s="35">
        <f>$C$2+($D$2*D493)+($E$2*E493)+($F$2*F493)+($G$2*G493)+($H$2*H493)+($I$2*I493)</f>
        <v>35005.790654191209</v>
      </c>
    </row>
    <row r="494" spans="1:13" x14ac:dyDescent="0.25">
      <c r="A494">
        <v>53</v>
      </c>
      <c r="D494">
        <v>53</v>
      </c>
      <c r="E494">
        <v>1</v>
      </c>
      <c r="F494">
        <v>31.16</v>
      </c>
      <c r="G494">
        <v>1</v>
      </c>
      <c r="H494">
        <v>1</v>
      </c>
      <c r="I494">
        <v>2</v>
      </c>
      <c r="J494" s="35">
        <v>10461.9794</v>
      </c>
      <c r="K494" s="35">
        <f t="shared" si="14"/>
        <v>-1723.5439089469783</v>
      </c>
      <c r="L494">
        <f t="shared" si="15"/>
        <v>0.1647435770086661</v>
      </c>
      <c r="M494" s="35">
        <f>$C$2+($D$2*D494)+($E$2*E494)+($F$2*F494)+($G$2*G494)+($H$2*H494)+($I$2*I494)</f>
        <v>12185.523308946978</v>
      </c>
    </row>
    <row r="495" spans="1:13" x14ac:dyDescent="0.25">
      <c r="A495">
        <v>19</v>
      </c>
      <c r="D495">
        <v>19</v>
      </c>
      <c r="E495">
        <v>0</v>
      </c>
      <c r="F495">
        <v>32.9</v>
      </c>
      <c r="G495">
        <v>0</v>
      </c>
      <c r="H495">
        <v>1</v>
      </c>
      <c r="I495">
        <v>1</v>
      </c>
      <c r="J495" s="35">
        <v>1748.7739999999999</v>
      </c>
      <c r="K495" s="35">
        <f t="shared" si="14"/>
        <v>-1589.4074608100245</v>
      </c>
      <c r="L495">
        <f t="shared" si="15"/>
        <v>0.90886956279657904</v>
      </c>
      <c r="M495" s="35">
        <f>$C$2+($D$2*D495)+($E$2*E495)+($F$2*F495)+($G$2*G495)+($H$2*H495)+($I$2*I495)</f>
        <v>3338.1814608100244</v>
      </c>
    </row>
    <row r="496" spans="1:13" x14ac:dyDescent="0.25">
      <c r="A496">
        <v>61</v>
      </c>
      <c r="D496">
        <v>61</v>
      </c>
      <c r="E496">
        <v>0</v>
      </c>
      <c r="F496">
        <v>25.08</v>
      </c>
      <c r="G496">
        <v>0</v>
      </c>
      <c r="H496">
        <v>1</v>
      </c>
      <c r="I496">
        <v>0</v>
      </c>
      <c r="J496" s="35">
        <v>24513.091260000001</v>
      </c>
      <c r="K496" s="35">
        <f t="shared" si="14"/>
        <v>13426.624390063833</v>
      </c>
      <c r="L496">
        <f t="shared" si="15"/>
        <v>0.54773281132327623</v>
      </c>
      <c r="M496" s="35">
        <f>$C$2+($D$2*D496)+($E$2*E496)+($F$2*F496)+($G$2*G496)+($H$2*H496)+($I$2*I496)</f>
        <v>11086.466869936168</v>
      </c>
    </row>
    <row r="497" spans="1:13" x14ac:dyDescent="0.25">
      <c r="A497">
        <v>18</v>
      </c>
      <c r="D497">
        <v>18</v>
      </c>
      <c r="E497">
        <v>0</v>
      </c>
      <c r="F497">
        <v>25.08</v>
      </c>
      <c r="G497">
        <v>0</v>
      </c>
      <c r="H497">
        <v>1</v>
      </c>
      <c r="I497">
        <v>3</v>
      </c>
      <c r="J497" s="35">
        <v>2196.4731999999999</v>
      </c>
      <c r="K497" s="35">
        <f t="shared" si="14"/>
        <v>1039.1282592371692</v>
      </c>
      <c r="L497">
        <f t="shared" si="15"/>
        <v>0.47308943229408368</v>
      </c>
      <c r="M497" s="35">
        <f>$C$2+($D$2*D497)+($E$2*E497)+($F$2*F497)+($G$2*G497)+($H$2*H497)+($I$2*I497)</f>
        <v>1157.3449407628307</v>
      </c>
    </row>
    <row r="498" spans="1:13" x14ac:dyDescent="0.25">
      <c r="A498">
        <v>61</v>
      </c>
      <c r="D498">
        <v>61</v>
      </c>
      <c r="E498">
        <v>1</v>
      </c>
      <c r="F498">
        <v>43.4</v>
      </c>
      <c r="G498">
        <v>0</v>
      </c>
      <c r="H498">
        <v>1</v>
      </c>
      <c r="I498">
        <v>1</v>
      </c>
      <c r="J498" s="35">
        <v>12574.049000000001</v>
      </c>
      <c r="K498" s="35">
        <f t="shared" si="14"/>
        <v>-4991.4663794433673</v>
      </c>
      <c r="L498">
        <f t="shared" si="15"/>
        <v>0.39696571720401019</v>
      </c>
      <c r="M498" s="35">
        <f>$C$2+($D$2*D498)+($E$2*E498)+($F$2*F498)+($G$2*G498)+($H$2*H498)+($I$2*I498)</f>
        <v>17565.515379443368</v>
      </c>
    </row>
    <row r="499" spans="1:13" x14ac:dyDescent="0.25">
      <c r="A499">
        <v>21</v>
      </c>
      <c r="D499">
        <v>21</v>
      </c>
      <c r="E499">
        <v>1</v>
      </c>
      <c r="F499">
        <v>25.7</v>
      </c>
      <c r="G499">
        <v>4</v>
      </c>
      <c r="H499">
        <v>0</v>
      </c>
      <c r="I499">
        <v>1</v>
      </c>
      <c r="J499" s="35">
        <v>17942.106</v>
      </c>
      <c r="K499" s="35">
        <f t="shared" si="14"/>
        <v>-9080.6884780111286</v>
      </c>
      <c r="L499">
        <f t="shared" si="15"/>
        <v>0.50611051333723744</v>
      </c>
      <c r="M499" s="35">
        <f>$C$2+($D$2*D499)+($E$2*E499)+($F$2*F499)+($G$2*G499)+($H$2*H499)+($I$2*I499)</f>
        <v>27022.794478011128</v>
      </c>
    </row>
    <row r="500" spans="1:13" x14ac:dyDescent="0.25">
      <c r="A500">
        <v>20</v>
      </c>
      <c r="D500">
        <v>20</v>
      </c>
      <c r="E500">
        <v>1</v>
      </c>
      <c r="F500">
        <v>27.93</v>
      </c>
      <c r="G500">
        <v>0</v>
      </c>
      <c r="H500">
        <v>1</v>
      </c>
      <c r="I500">
        <v>3</v>
      </c>
      <c r="J500" s="35">
        <v>1967.0227</v>
      </c>
      <c r="K500" s="35">
        <f t="shared" si="14"/>
        <v>-543.36758313257042</v>
      </c>
      <c r="L500">
        <f t="shared" si="15"/>
        <v>0.27623859304347143</v>
      </c>
      <c r="M500" s="35">
        <f>$C$2+($D$2*D500)+($E$2*E500)+($F$2*F500)+($G$2*G500)+($H$2*H500)+($I$2*I500)</f>
        <v>2510.3902831325704</v>
      </c>
    </row>
    <row r="501" spans="1:13" x14ac:dyDescent="0.25">
      <c r="A501">
        <v>31</v>
      </c>
      <c r="D501">
        <v>31</v>
      </c>
      <c r="E501">
        <v>0</v>
      </c>
      <c r="F501">
        <v>23.6</v>
      </c>
      <c r="G501">
        <v>2</v>
      </c>
      <c r="H501">
        <v>1</v>
      </c>
      <c r="I501">
        <v>1</v>
      </c>
      <c r="J501" s="35">
        <v>4931.6469999999999</v>
      </c>
      <c r="K501" s="35">
        <f t="shared" si="14"/>
        <v>734.35084256634946</v>
      </c>
      <c r="L501">
        <f t="shared" si="15"/>
        <v>0.14890580014472843</v>
      </c>
      <c r="M501" s="35">
        <f>$C$2+($D$2*D501)+($E$2*E501)+($F$2*F501)+($G$2*G501)+($H$2*H501)+($I$2*I501)</f>
        <v>4197.2961574336505</v>
      </c>
    </row>
    <row r="502" spans="1:13" x14ac:dyDescent="0.25">
      <c r="A502">
        <v>45</v>
      </c>
      <c r="D502">
        <v>45</v>
      </c>
      <c r="E502">
        <v>1</v>
      </c>
      <c r="F502">
        <v>28.7</v>
      </c>
      <c r="G502">
        <v>2</v>
      </c>
      <c r="H502">
        <v>1</v>
      </c>
      <c r="I502">
        <v>1</v>
      </c>
      <c r="J502" s="35">
        <v>8027.9679999999998</v>
      </c>
      <c r="K502" s="35">
        <f t="shared" si="14"/>
        <v>-1369.3315405087169</v>
      </c>
      <c r="L502">
        <f t="shared" si="15"/>
        <v>0.17057012939123783</v>
      </c>
      <c r="M502" s="35">
        <f>$C$2+($D$2*D502)+($E$2*E502)+($F$2*F502)+($G$2*G502)+($H$2*H502)+($I$2*I502)</f>
        <v>9397.2995405087167</v>
      </c>
    </row>
    <row r="503" spans="1:13" x14ac:dyDescent="0.25">
      <c r="A503">
        <v>44</v>
      </c>
      <c r="D503">
        <v>44</v>
      </c>
      <c r="E503">
        <v>0</v>
      </c>
      <c r="F503">
        <v>23.98</v>
      </c>
      <c r="G503">
        <v>2</v>
      </c>
      <c r="H503">
        <v>1</v>
      </c>
      <c r="I503">
        <v>0</v>
      </c>
      <c r="J503" s="35">
        <v>8211.1002000000008</v>
      </c>
      <c r="K503" s="35">
        <f t="shared" si="14"/>
        <v>916.93706470994584</v>
      </c>
      <c r="L503">
        <f t="shared" si="15"/>
        <v>0.11167042690697475</v>
      </c>
      <c r="M503" s="35">
        <f>$C$2+($D$2*D503)+($E$2*E503)+($F$2*F503)+($G$2*G503)+($H$2*H503)+($I$2*I503)</f>
        <v>7294.1631352900549</v>
      </c>
    </row>
    <row r="504" spans="1:13" x14ac:dyDescent="0.25">
      <c r="A504">
        <v>62</v>
      </c>
      <c r="D504">
        <v>62</v>
      </c>
      <c r="E504">
        <v>0</v>
      </c>
      <c r="F504">
        <v>39.200000000000003</v>
      </c>
      <c r="G504">
        <v>0</v>
      </c>
      <c r="H504">
        <v>1</v>
      </c>
      <c r="I504">
        <v>1</v>
      </c>
      <c r="J504" s="35">
        <v>13470.86</v>
      </c>
      <c r="K504" s="35">
        <f t="shared" si="14"/>
        <v>-3051.8869298654281</v>
      </c>
      <c r="L504">
        <f t="shared" si="15"/>
        <v>0.22655472106943639</v>
      </c>
      <c r="M504" s="35">
        <f>$C$2+($D$2*D504)+($E$2*E504)+($F$2*F504)+($G$2*G504)+($H$2*H504)+($I$2*I504)</f>
        <v>16522.746929865429</v>
      </c>
    </row>
    <row r="505" spans="1:13" x14ac:dyDescent="0.25">
      <c r="A505">
        <v>29</v>
      </c>
      <c r="D505">
        <v>29</v>
      </c>
      <c r="E505">
        <v>1</v>
      </c>
      <c r="F505">
        <v>34.4</v>
      </c>
      <c r="G505">
        <v>0</v>
      </c>
      <c r="H505">
        <v>0</v>
      </c>
      <c r="I505">
        <v>1</v>
      </c>
      <c r="J505" s="35">
        <v>36197.699000000001</v>
      </c>
      <c r="K505" s="35">
        <f t="shared" si="14"/>
        <v>6050.6605080815571</v>
      </c>
      <c r="L505">
        <f t="shared" si="15"/>
        <v>0.16715594292558644</v>
      </c>
      <c r="M505" s="35">
        <f>$C$2+($D$2*D505)+($E$2*E505)+($F$2*F505)+($G$2*G505)+($H$2*H505)+($I$2*I505)</f>
        <v>30147.038491918443</v>
      </c>
    </row>
    <row r="506" spans="1:13" x14ac:dyDescent="0.25">
      <c r="A506">
        <v>43</v>
      </c>
      <c r="D506">
        <v>43</v>
      </c>
      <c r="E506">
        <v>1</v>
      </c>
      <c r="F506">
        <v>26.03</v>
      </c>
      <c r="G506">
        <v>0</v>
      </c>
      <c r="H506">
        <v>1</v>
      </c>
      <c r="I506">
        <v>3</v>
      </c>
      <c r="J506" s="35">
        <v>6837.3687</v>
      </c>
      <c r="K506" s="35">
        <f t="shared" si="14"/>
        <v>-930.16880271900391</v>
      </c>
      <c r="L506">
        <f t="shared" si="15"/>
        <v>0.13604192541481694</v>
      </c>
      <c r="M506" s="35">
        <f>$C$2+($D$2*D506)+($E$2*E506)+($F$2*F506)+($G$2*G506)+($H$2*H506)+($I$2*I506)</f>
        <v>7767.5375027190039</v>
      </c>
    </row>
    <row r="507" spans="1:13" x14ac:dyDescent="0.25">
      <c r="A507">
        <v>51</v>
      </c>
      <c r="D507">
        <v>51</v>
      </c>
      <c r="E507">
        <v>1</v>
      </c>
      <c r="F507">
        <v>23.21</v>
      </c>
      <c r="G507">
        <v>1</v>
      </c>
      <c r="H507">
        <v>0</v>
      </c>
      <c r="I507">
        <v>0</v>
      </c>
      <c r="J507" s="35">
        <v>22218.1149</v>
      </c>
      <c r="K507" s="35">
        <f t="shared" si="14"/>
        <v>-9868.2931618160583</v>
      </c>
      <c r="L507">
        <f t="shared" si="15"/>
        <v>0.44415528528102344</v>
      </c>
      <c r="M507" s="35">
        <f>$C$2+($D$2*D507)+($E$2*E507)+($F$2*F507)+($G$2*G507)+($H$2*H507)+($I$2*I507)</f>
        <v>32086.408061816059</v>
      </c>
    </row>
    <row r="508" spans="1:13" x14ac:dyDescent="0.25">
      <c r="A508">
        <v>19</v>
      </c>
      <c r="D508">
        <v>19</v>
      </c>
      <c r="E508">
        <v>1</v>
      </c>
      <c r="F508">
        <v>30.25</v>
      </c>
      <c r="G508">
        <v>0</v>
      </c>
      <c r="H508">
        <v>0</v>
      </c>
      <c r="I508">
        <v>0</v>
      </c>
      <c r="J508" s="35">
        <v>32548.340499999998</v>
      </c>
      <c r="K508" s="35">
        <f t="shared" si="14"/>
        <v>6751.8591804168354</v>
      </c>
      <c r="L508">
        <f t="shared" si="15"/>
        <v>0.20744096555143374</v>
      </c>
      <c r="M508" s="35">
        <f>$C$2+($D$2*D508)+($E$2*E508)+($F$2*F508)+($G$2*G508)+($H$2*H508)+($I$2*I508)</f>
        <v>25796.481319583163</v>
      </c>
    </row>
    <row r="509" spans="1:13" x14ac:dyDescent="0.25">
      <c r="A509">
        <v>38</v>
      </c>
      <c r="D509">
        <v>38</v>
      </c>
      <c r="E509">
        <v>0</v>
      </c>
      <c r="F509">
        <v>28.93</v>
      </c>
      <c r="G509">
        <v>1</v>
      </c>
      <c r="H509">
        <v>1</v>
      </c>
      <c r="I509">
        <v>0</v>
      </c>
      <c r="J509" s="35">
        <v>5974.3846999999996</v>
      </c>
      <c r="K509" s="35">
        <f t="shared" si="14"/>
        <v>-992.4113014699351</v>
      </c>
      <c r="L509">
        <f t="shared" si="15"/>
        <v>0.1661110476313879</v>
      </c>
      <c r="M509" s="35">
        <f>$C$2+($D$2*D509)+($E$2*E509)+($F$2*F509)+($G$2*G509)+($H$2*H509)+($I$2*I509)</f>
        <v>6966.7960014699347</v>
      </c>
    </row>
    <row r="510" spans="1:13" x14ac:dyDescent="0.25">
      <c r="A510">
        <v>37</v>
      </c>
      <c r="D510">
        <v>37</v>
      </c>
      <c r="E510">
        <v>1</v>
      </c>
      <c r="F510">
        <v>30.875</v>
      </c>
      <c r="G510">
        <v>3</v>
      </c>
      <c r="H510">
        <v>1</v>
      </c>
      <c r="I510">
        <v>2</v>
      </c>
      <c r="J510" s="35">
        <v>6796.8632500000003</v>
      </c>
      <c r="K510" s="35">
        <f t="shared" si="14"/>
        <v>-2130.6840263381091</v>
      </c>
      <c r="L510">
        <f t="shared" si="15"/>
        <v>0.31348049062751249</v>
      </c>
      <c r="M510" s="35">
        <f>$C$2+($D$2*D510)+($E$2*E510)+($F$2*F510)+($G$2*G510)+($H$2*H510)+($I$2*I510)</f>
        <v>8927.5472763381094</v>
      </c>
    </row>
    <row r="511" spans="1:13" x14ac:dyDescent="0.25">
      <c r="A511">
        <v>22</v>
      </c>
      <c r="D511">
        <v>22</v>
      </c>
      <c r="E511">
        <v>1</v>
      </c>
      <c r="F511">
        <v>31.35</v>
      </c>
      <c r="G511">
        <v>1</v>
      </c>
      <c r="H511">
        <v>1</v>
      </c>
      <c r="I511">
        <v>2</v>
      </c>
      <c r="J511" s="35">
        <v>2643.2685000000001</v>
      </c>
      <c r="K511" s="35">
        <f t="shared" si="14"/>
        <v>-1648.9357454128194</v>
      </c>
      <c r="L511">
        <f t="shared" si="15"/>
        <v>0.62382453595343013</v>
      </c>
      <c r="M511" s="35">
        <f>$C$2+($D$2*D511)+($E$2*E511)+($F$2*F511)+($G$2*G511)+($H$2*H511)+($I$2*I511)</f>
        <v>4292.2042454128195</v>
      </c>
    </row>
    <row r="512" spans="1:13" x14ac:dyDescent="0.25">
      <c r="A512">
        <v>21</v>
      </c>
      <c r="D512">
        <v>21</v>
      </c>
      <c r="E512">
        <v>1</v>
      </c>
      <c r="F512">
        <v>23.75</v>
      </c>
      <c r="G512">
        <v>2</v>
      </c>
      <c r="H512">
        <v>1</v>
      </c>
      <c r="I512">
        <v>2</v>
      </c>
      <c r="J512" s="35">
        <v>3077.0954999999999</v>
      </c>
      <c r="K512" s="35">
        <f t="shared" si="14"/>
        <v>1157.1810174539582</v>
      </c>
      <c r="L512">
        <f t="shared" si="15"/>
        <v>0.37606275705578796</v>
      </c>
      <c r="M512" s="35">
        <f>$C$2+($D$2*D512)+($E$2*E512)+($F$2*F512)+($G$2*G512)+($H$2*H512)+($I$2*I512)</f>
        <v>1919.9144825460417</v>
      </c>
    </row>
    <row r="513" spans="1:13" x14ac:dyDescent="0.25">
      <c r="A513">
        <v>24</v>
      </c>
      <c r="D513">
        <v>24</v>
      </c>
      <c r="E513">
        <v>0</v>
      </c>
      <c r="F513">
        <v>25.27</v>
      </c>
      <c r="G513">
        <v>0</v>
      </c>
      <c r="H513">
        <v>1</v>
      </c>
      <c r="I513">
        <v>3</v>
      </c>
      <c r="J513" s="35">
        <v>3044.2132999999999</v>
      </c>
      <c r="K513" s="35">
        <f t="shared" si="14"/>
        <v>281.88217405027763</v>
      </c>
      <c r="L513">
        <f t="shared" si="15"/>
        <v>9.2596065476186457E-2</v>
      </c>
      <c r="M513" s="35">
        <f>$C$2+($D$2*D513)+($E$2*E513)+($F$2*F513)+($G$2*G513)+($H$2*H513)+($I$2*I513)</f>
        <v>2762.3311259497223</v>
      </c>
    </row>
    <row r="514" spans="1:13" x14ac:dyDescent="0.25">
      <c r="A514">
        <v>57</v>
      </c>
      <c r="D514">
        <v>57</v>
      </c>
      <c r="E514">
        <v>0</v>
      </c>
      <c r="F514">
        <v>28.7</v>
      </c>
      <c r="G514">
        <v>0</v>
      </c>
      <c r="H514">
        <v>1</v>
      </c>
      <c r="I514">
        <v>1</v>
      </c>
      <c r="J514" s="35">
        <v>11455.28</v>
      </c>
      <c r="K514" s="35">
        <f t="shared" si="14"/>
        <v>-207.2546593155439</v>
      </c>
      <c r="L514">
        <f t="shared" si="15"/>
        <v>1.8092500516403254E-2</v>
      </c>
      <c r="M514" s="35">
        <f>$C$2+($D$2*D514)+($E$2*E514)+($F$2*F514)+($G$2*G514)+($H$2*H514)+($I$2*I514)</f>
        <v>11662.534659315545</v>
      </c>
    </row>
    <row r="515" spans="1:13" x14ac:dyDescent="0.25">
      <c r="A515">
        <v>56</v>
      </c>
      <c r="D515">
        <v>56</v>
      </c>
      <c r="E515">
        <v>1</v>
      </c>
      <c r="F515">
        <v>32.11</v>
      </c>
      <c r="G515">
        <v>1</v>
      </c>
      <c r="H515">
        <v>1</v>
      </c>
      <c r="I515">
        <v>3</v>
      </c>
      <c r="J515" s="35">
        <v>11763.000899999999</v>
      </c>
      <c r="K515" s="35">
        <f t="shared" si="14"/>
        <v>-1886.0739580272657</v>
      </c>
      <c r="L515">
        <f t="shared" si="15"/>
        <v>0.16033952339723664</v>
      </c>
      <c r="M515" s="35">
        <f>$C$2+($D$2*D515)+($E$2*E515)+($F$2*F515)+($G$2*G515)+($H$2*H515)+($I$2*I515)</f>
        <v>13649.074858027265</v>
      </c>
    </row>
    <row r="516" spans="1:13" x14ac:dyDescent="0.25">
      <c r="A516">
        <v>27</v>
      </c>
      <c r="D516">
        <v>27</v>
      </c>
      <c r="E516">
        <v>1</v>
      </c>
      <c r="F516">
        <v>33.659999999999997</v>
      </c>
      <c r="G516">
        <v>0</v>
      </c>
      <c r="H516">
        <v>1</v>
      </c>
      <c r="I516">
        <v>0</v>
      </c>
      <c r="J516" s="35">
        <v>2498.4144000000001</v>
      </c>
      <c r="K516" s="35">
        <f t="shared" si="14"/>
        <v>-2651.336613044286</v>
      </c>
      <c r="L516">
        <f t="shared" si="15"/>
        <v>1.0612077055929097</v>
      </c>
      <c r="M516" s="35">
        <f>$C$2+($D$2*D516)+($E$2*E516)+($F$2*F516)+($G$2*G516)+($H$2*H516)+($I$2*I516)</f>
        <v>5149.7510130442861</v>
      </c>
    </row>
    <row r="517" spans="1:13" x14ac:dyDescent="0.25">
      <c r="A517">
        <v>51</v>
      </c>
      <c r="D517">
        <v>51</v>
      </c>
      <c r="E517">
        <v>1</v>
      </c>
      <c r="F517">
        <v>22.42</v>
      </c>
      <c r="G517">
        <v>0</v>
      </c>
      <c r="H517">
        <v>1</v>
      </c>
      <c r="I517">
        <v>3</v>
      </c>
      <c r="J517" s="35">
        <v>9361.3268000000007</v>
      </c>
      <c r="K517" s="35">
        <f t="shared" si="14"/>
        <v>769.79059031925499</v>
      </c>
      <c r="L517">
        <f t="shared" si="15"/>
        <v>8.2230928026063035E-2</v>
      </c>
      <c r="M517" s="35">
        <f>$C$2+($D$2*D517)+($E$2*E517)+($F$2*F517)+($G$2*G517)+($H$2*H517)+($I$2*I517)</f>
        <v>8591.5362096807457</v>
      </c>
    </row>
    <row r="518" spans="1:13" x14ac:dyDescent="0.25">
      <c r="A518">
        <v>19</v>
      </c>
      <c r="D518">
        <v>19</v>
      </c>
      <c r="E518">
        <v>1</v>
      </c>
      <c r="F518">
        <v>30.4</v>
      </c>
      <c r="G518">
        <v>0</v>
      </c>
      <c r="H518">
        <v>1</v>
      </c>
      <c r="I518">
        <v>1</v>
      </c>
      <c r="J518" s="35">
        <v>1256.299</v>
      </c>
      <c r="K518" s="35">
        <f t="shared" ref="K518:K581" si="16">J518-M518</f>
        <v>-1099.1137394083294</v>
      </c>
      <c r="L518">
        <f t="shared" ref="L518:L581" si="17">ABS((M518-J518)/J518)</f>
        <v>0.87488228471751506</v>
      </c>
      <c r="M518" s="35">
        <f>$C$2+($D$2*D518)+($E$2*E518)+($F$2*F518)+($G$2*G518)+($H$2*H518)+($I$2*I518)</f>
        <v>2355.4127394083293</v>
      </c>
    </row>
    <row r="519" spans="1:13" x14ac:dyDescent="0.25">
      <c r="A519">
        <v>39</v>
      </c>
      <c r="D519">
        <v>39</v>
      </c>
      <c r="E519">
        <v>1</v>
      </c>
      <c r="F519">
        <v>28.3</v>
      </c>
      <c r="G519">
        <v>1</v>
      </c>
      <c r="H519">
        <v>0</v>
      </c>
      <c r="I519">
        <v>1</v>
      </c>
      <c r="J519" s="35">
        <v>21082.16</v>
      </c>
      <c r="K519" s="35">
        <f t="shared" si="16"/>
        <v>-10027.36028085963</v>
      </c>
      <c r="L519">
        <f t="shared" si="17"/>
        <v>0.47563249120866313</v>
      </c>
      <c r="M519" s="35">
        <f>$C$2+($D$2*D519)+($E$2*E519)+($F$2*F519)+($G$2*G519)+($H$2*H519)+($I$2*I519)</f>
        <v>31109.52028085963</v>
      </c>
    </row>
    <row r="520" spans="1:13" x14ac:dyDescent="0.25">
      <c r="A520">
        <v>58</v>
      </c>
      <c r="D520">
        <v>58</v>
      </c>
      <c r="E520">
        <v>1</v>
      </c>
      <c r="F520">
        <v>35.700000000000003</v>
      </c>
      <c r="G520">
        <v>0</v>
      </c>
      <c r="H520">
        <v>1</v>
      </c>
      <c r="I520">
        <v>1</v>
      </c>
      <c r="J520" s="35">
        <v>11362.754999999999</v>
      </c>
      <c r="K520" s="35">
        <f t="shared" si="16"/>
        <v>-2809.7453494855454</v>
      </c>
      <c r="L520">
        <f t="shared" si="17"/>
        <v>0.24727676954097361</v>
      </c>
      <c r="M520" s="35">
        <f>$C$2+($D$2*D520)+($E$2*E520)+($F$2*F520)+($G$2*G520)+($H$2*H520)+($I$2*I520)</f>
        <v>14172.500349485545</v>
      </c>
    </row>
    <row r="521" spans="1:13" x14ac:dyDescent="0.25">
      <c r="A521">
        <v>20</v>
      </c>
      <c r="D521">
        <v>20</v>
      </c>
      <c r="E521">
        <v>1</v>
      </c>
      <c r="F521">
        <v>35.31</v>
      </c>
      <c r="G521">
        <v>1</v>
      </c>
      <c r="H521">
        <v>1</v>
      </c>
      <c r="I521">
        <v>0</v>
      </c>
      <c r="J521" s="35">
        <v>27724.28875</v>
      </c>
      <c r="K521" s="35">
        <f t="shared" si="16"/>
        <v>23336.228269004154</v>
      </c>
      <c r="L521">
        <f t="shared" si="17"/>
        <v>0.84172504764451905</v>
      </c>
      <c r="M521" s="35">
        <f>$C$2+($D$2*D521)+($E$2*E521)+($F$2*F521)+($G$2*G521)+($H$2*H521)+($I$2*I521)</f>
        <v>4388.0604809958459</v>
      </c>
    </row>
    <row r="522" spans="1:13" x14ac:dyDescent="0.25">
      <c r="A522">
        <v>45</v>
      </c>
      <c r="D522">
        <v>45</v>
      </c>
      <c r="E522">
        <v>1</v>
      </c>
      <c r="F522">
        <v>30.495000000000001</v>
      </c>
      <c r="G522">
        <v>2</v>
      </c>
      <c r="H522">
        <v>1</v>
      </c>
      <c r="I522">
        <v>2</v>
      </c>
      <c r="J522" s="35">
        <v>8413.4630500000003</v>
      </c>
      <c r="K522" s="35">
        <f t="shared" si="16"/>
        <v>-1965.0909524028539</v>
      </c>
      <c r="L522">
        <f t="shared" si="17"/>
        <v>0.23356505409539463</v>
      </c>
      <c r="M522" s="35">
        <f>$C$2+($D$2*D522)+($E$2*E522)+($F$2*F522)+($G$2*G522)+($H$2*H522)+($I$2*I522)</f>
        <v>10378.554002402854</v>
      </c>
    </row>
    <row r="523" spans="1:13" x14ac:dyDescent="0.25">
      <c r="A523">
        <v>35</v>
      </c>
      <c r="D523">
        <v>35</v>
      </c>
      <c r="E523">
        <v>0</v>
      </c>
      <c r="F523">
        <v>31</v>
      </c>
      <c r="G523">
        <v>1</v>
      </c>
      <c r="H523">
        <v>1</v>
      </c>
      <c r="I523">
        <v>1</v>
      </c>
      <c r="J523" s="35">
        <v>5240.7650000000003</v>
      </c>
      <c r="K523" s="35">
        <f t="shared" si="16"/>
        <v>-2030.8269686437106</v>
      </c>
      <c r="L523">
        <f t="shared" si="17"/>
        <v>0.38750582570363495</v>
      </c>
      <c r="M523" s="35">
        <f>$C$2+($D$2*D523)+($E$2*E523)+($F$2*F523)+($G$2*G523)+($H$2*H523)+($I$2*I523)</f>
        <v>7271.591968643711</v>
      </c>
    </row>
    <row r="524" spans="1:13" x14ac:dyDescent="0.25">
      <c r="A524">
        <v>31</v>
      </c>
      <c r="D524">
        <v>31</v>
      </c>
      <c r="E524">
        <v>1</v>
      </c>
      <c r="F524">
        <v>30.875</v>
      </c>
      <c r="G524">
        <v>0</v>
      </c>
      <c r="H524">
        <v>1</v>
      </c>
      <c r="I524">
        <v>3</v>
      </c>
      <c r="J524" s="35">
        <v>3857.7592500000001</v>
      </c>
      <c r="K524" s="35">
        <f t="shared" si="16"/>
        <v>-2479.6187847421761</v>
      </c>
      <c r="L524">
        <f t="shared" si="17"/>
        <v>0.64276141253298169</v>
      </c>
      <c r="M524" s="35">
        <f>$C$2+($D$2*D524)+($E$2*E524)+($F$2*F524)+($G$2*G524)+($H$2*H524)+($I$2*I524)</f>
        <v>6337.3780347421762</v>
      </c>
    </row>
    <row r="525" spans="1:13" x14ac:dyDescent="0.25">
      <c r="A525">
        <v>50</v>
      </c>
      <c r="D525">
        <v>50</v>
      </c>
      <c r="E525">
        <v>0</v>
      </c>
      <c r="F525">
        <v>27.36</v>
      </c>
      <c r="G525">
        <v>0</v>
      </c>
      <c r="H525">
        <v>1</v>
      </c>
      <c r="I525">
        <v>3</v>
      </c>
      <c r="J525" s="35">
        <v>25656.575260000001</v>
      </c>
      <c r="K525" s="35">
        <f t="shared" si="16"/>
        <v>15507.834203719942</v>
      </c>
      <c r="L525">
        <f t="shared" si="17"/>
        <v>0.60443898090706982</v>
      </c>
      <c r="M525" s="35">
        <f>$C$2+($D$2*D525)+($E$2*E525)+($F$2*F525)+($G$2*G525)+($H$2*H525)+($I$2*I525)</f>
        <v>10148.74105628006</v>
      </c>
    </row>
    <row r="526" spans="1:13" x14ac:dyDescent="0.25">
      <c r="A526">
        <v>32</v>
      </c>
      <c r="D526">
        <v>32</v>
      </c>
      <c r="E526">
        <v>0</v>
      </c>
      <c r="F526">
        <v>44.22</v>
      </c>
      <c r="G526">
        <v>0</v>
      </c>
      <c r="H526">
        <v>1</v>
      </c>
      <c r="I526">
        <v>0</v>
      </c>
      <c r="J526" s="35">
        <v>3994.1777999999999</v>
      </c>
      <c r="K526" s="35">
        <f t="shared" si="16"/>
        <v>-6167.4071271301091</v>
      </c>
      <c r="L526">
        <f t="shared" si="17"/>
        <v>1.54409929551211</v>
      </c>
      <c r="M526" s="35">
        <f>$C$2+($D$2*D526)+($E$2*E526)+($F$2*F526)+($G$2*G526)+($H$2*H526)+($I$2*I526)</f>
        <v>10161.584927130109</v>
      </c>
    </row>
    <row r="527" spans="1:13" x14ac:dyDescent="0.25">
      <c r="A527">
        <v>51</v>
      </c>
      <c r="D527">
        <v>51</v>
      </c>
      <c r="E527">
        <v>0</v>
      </c>
      <c r="F527">
        <v>33.914999999999999</v>
      </c>
      <c r="G527">
        <v>0</v>
      </c>
      <c r="H527">
        <v>1</v>
      </c>
      <c r="I527">
        <v>3</v>
      </c>
      <c r="J527" s="35">
        <v>9866.3048500000004</v>
      </c>
      <c r="K527" s="35">
        <f t="shared" si="16"/>
        <v>-2772.0033455916509</v>
      </c>
      <c r="L527">
        <f t="shared" si="17"/>
        <v>0.28095658787511019</v>
      </c>
      <c r="M527" s="35">
        <f>$C$2+($D$2*D527)+($E$2*E527)+($F$2*F527)+($G$2*G527)+($H$2*H527)+($I$2*I527)</f>
        <v>12638.308195591651</v>
      </c>
    </row>
    <row r="528" spans="1:13" x14ac:dyDescent="0.25">
      <c r="A528">
        <v>38</v>
      </c>
      <c r="D528">
        <v>38</v>
      </c>
      <c r="E528">
        <v>0</v>
      </c>
      <c r="F528">
        <v>37.729999999999997</v>
      </c>
      <c r="G528">
        <v>0</v>
      </c>
      <c r="H528">
        <v>1</v>
      </c>
      <c r="I528">
        <v>0</v>
      </c>
      <c r="J528" s="35">
        <v>5397.6166999999996</v>
      </c>
      <c r="K528" s="35">
        <f t="shared" si="16"/>
        <v>-4093.5189696353364</v>
      </c>
      <c r="L528">
        <f t="shared" si="17"/>
        <v>0.75839378695329307</v>
      </c>
      <c r="M528" s="35">
        <f>$C$2+($D$2*D528)+($E$2*E528)+($F$2*F528)+($G$2*G528)+($H$2*H528)+($I$2*I528)</f>
        <v>9491.1356696353359</v>
      </c>
    </row>
    <row r="529" spans="1:13" x14ac:dyDescent="0.25">
      <c r="A529">
        <v>42</v>
      </c>
      <c r="D529">
        <v>42</v>
      </c>
      <c r="E529">
        <v>1</v>
      </c>
      <c r="F529">
        <v>26.07</v>
      </c>
      <c r="G529">
        <v>1</v>
      </c>
      <c r="H529">
        <v>0</v>
      </c>
      <c r="I529">
        <v>0</v>
      </c>
      <c r="J529" s="35">
        <v>38245.593269999998</v>
      </c>
      <c r="K529" s="35">
        <f t="shared" si="16"/>
        <v>7495.3704040430457</v>
      </c>
      <c r="L529">
        <f t="shared" si="17"/>
        <v>0.19597997476803283</v>
      </c>
      <c r="M529" s="35">
        <f>$C$2+($D$2*D529)+($E$2*E529)+($F$2*F529)+($G$2*G529)+($H$2*H529)+($I$2*I529)</f>
        <v>30750.222865956952</v>
      </c>
    </row>
    <row r="530" spans="1:13" x14ac:dyDescent="0.25">
      <c r="A530">
        <v>18</v>
      </c>
      <c r="D530">
        <v>18</v>
      </c>
      <c r="E530">
        <v>0</v>
      </c>
      <c r="F530">
        <v>33.880000000000003</v>
      </c>
      <c r="G530">
        <v>0</v>
      </c>
      <c r="H530">
        <v>1</v>
      </c>
      <c r="I530">
        <v>0</v>
      </c>
      <c r="J530" s="35">
        <v>11482.63485</v>
      </c>
      <c r="K530" s="35">
        <f t="shared" si="16"/>
        <v>8437.159319704102</v>
      </c>
      <c r="L530">
        <f t="shared" si="17"/>
        <v>0.73477554846256399</v>
      </c>
      <c r="M530" s="35">
        <f>$C$2+($D$2*D530)+($E$2*E530)+($F$2*F530)+($G$2*G530)+($H$2*H530)+($I$2*I530)</f>
        <v>3045.4755302958984</v>
      </c>
    </row>
    <row r="531" spans="1:13" x14ac:dyDescent="0.25">
      <c r="A531">
        <v>19</v>
      </c>
      <c r="D531">
        <v>19</v>
      </c>
      <c r="E531">
        <v>0</v>
      </c>
      <c r="F531">
        <v>30.59</v>
      </c>
      <c r="G531">
        <v>2</v>
      </c>
      <c r="H531">
        <v>1</v>
      </c>
      <c r="I531">
        <v>2</v>
      </c>
      <c r="J531" s="35">
        <v>24059.680189999999</v>
      </c>
      <c r="K531" s="35">
        <f t="shared" si="16"/>
        <v>20192.067121742068</v>
      </c>
      <c r="L531">
        <f t="shared" si="17"/>
        <v>0.83924919044163193</v>
      </c>
      <c r="M531" s="35">
        <f>$C$2+($D$2*D531)+($E$2*E531)+($F$2*F531)+($G$2*G531)+($H$2*H531)+($I$2*I531)</f>
        <v>3867.6130682579305</v>
      </c>
    </row>
    <row r="532" spans="1:13" x14ac:dyDescent="0.25">
      <c r="A532">
        <v>51</v>
      </c>
      <c r="D532">
        <v>51</v>
      </c>
      <c r="E532">
        <v>0</v>
      </c>
      <c r="F532">
        <v>25.8</v>
      </c>
      <c r="G532">
        <v>1</v>
      </c>
      <c r="H532">
        <v>1</v>
      </c>
      <c r="I532">
        <v>1</v>
      </c>
      <c r="J532" s="35">
        <v>9861.0249999999996</v>
      </c>
      <c r="K532" s="35">
        <f t="shared" si="16"/>
        <v>253.35483985542123</v>
      </c>
      <c r="L532">
        <f t="shared" si="17"/>
        <v>2.5692546145600608E-2</v>
      </c>
      <c r="M532" s="35">
        <f>$C$2+($D$2*D532)+($E$2*E532)+($F$2*F532)+($G$2*G532)+($H$2*H532)+($I$2*I532)</f>
        <v>9607.6701601445784</v>
      </c>
    </row>
    <row r="533" spans="1:13" x14ac:dyDescent="0.25">
      <c r="A533">
        <v>46</v>
      </c>
      <c r="D533">
        <v>46</v>
      </c>
      <c r="E533">
        <v>1</v>
      </c>
      <c r="F533">
        <v>39.424999999999997</v>
      </c>
      <c r="G533">
        <v>1</v>
      </c>
      <c r="H533">
        <v>1</v>
      </c>
      <c r="I533">
        <v>3</v>
      </c>
      <c r="J533" s="35">
        <v>8342.9087500000005</v>
      </c>
      <c r="K533" s="35">
        <f t="shared" si="16"/>
        <v>-5230.7946447016329</v>
      </c>
      <c r="L533">
        <f t="shared" si="17"/>
        <v>0.62697493181878949</v>
      </c>
      <c r="M533" s="35">
        <f>$C$2+($D$2*D533)+($E$2*E533)+($F$2*F533)+($G$2*G533)+($H$2*H533)+($I$2*I533)</f>
        <v>13573.703394701633</v>
      </c>
    </row>
    <row r="534" spans="1:13" x14ac:dyDescent="0.25">
      <c r="A534">
        <v>18</v>
      </c>
      <c r="D534">
        <v>18</v>
      </c>
      <c r="E534">
        <v>1</v>
      </c>
      <c r="F534">
        <v>25.46</v>
      </c>
      <c r="G534">
        <v>0</v>
      </c>
      <c r="H534">
        <v>1</v>
      </c>
      <c r="I534">
        <v>3</v>
      </c>
      <c r="J534" s="35">
        <v>1708.0014000000001</v>
      </c>
      <c r="K534" s="35">
        <f t="shared" si="16"/>
        <v>552.3991215186295</v>
      </c>
      <c r="L534">
        <f t="shared" si="17"/>
        <v>0.32341842431664836</v>
      </c>
      <c r="M534" s="35">
        <f>$C$2+($D$2*D534)+($E$2*E534)+($F$2*F534)+($G$2*G534)+($H$2*H534)+($I$2*I534)</f>
        <v>1155.6022784813706</v>
      </c>
    </row>
    <row r="535" spans="1:13" x14ac:dyDescent="0.25">
      <c r="A535">
        <v>57</v>
      </c>
      <c r="D535">
        <v>57</v>
      </c>
      <c r="E535">
        <v>1</v>
      </c>
      <c r="F535">
        <v>42.13</v>
      </c>
      <c r="G535">
        <v>1</v>
      </c>
      <c r="H535">
        <v>0</v>
      </c>
      <c r="I535">
        <v>0</v>
      </c>
      <c r="J535" s="35">
        <v>48675.517699999997</v>
      </c>
      <c r="K535" s="35">
        <f t="shared" si="16"/>
        <v>8604.0477282324573</v>
      </c>
      <c r="L535">
        <f t="shared" si="17"/>
        <v>0.17676335321714426</v>
      </c>
      <c r="M535" s="35">
        <f>$C$2+($D$2*D535)+($E$2*E535)+($F$2*F535)+($G$2*G535)+($H$2*H535)+($I$2*I535)</f>
        <v>40071.469971767539</v>
      </c>
    </row>
    <row r="536" spans="1:13" x14ac:dyDescent="0.25">
      <c r="A536">
        <v>62</v>
      </c>
      <c r="D536">
        <v>62</v>
      </c>
      <c r="E536">
        <v>0</v>
      </c>
      <c r="F536">
        <v>31.73</v>
      </c>
      <c r="G536">
        <v>0</v>
      </c>
      <c r="H536">
        <v>1</v>
      </c>
      <c r="I536">
        <v>3</v>
      </c>
      <c r="J536" s="35">
        <v>14043.476699999999</v>
      </c>
      <c r="K536" s="35">
        <f t="shared" si="16"/>
        <v>-674.36657939334145</v>
      </c>
      <c r="L536">
        <f t="shared" si="17"/>
        <v>4.8019916563349412E-2</v>
      </c>
      <c r="M536" s="35">
        <f>$C$2+($D$2*D536)+($E$2*E536)+($F$2*F536)+($G$2*G536)+($H$2*H536)+($I$2*I536)</f>
        <v>14717.843279393341</v>
      </c>
    </row>
    <row r="537" spans="1:13" x14ac:dyDescent="0.25">
      <c r="A537">
        <v>59</v>
      </c>
      <c r="D537">
        <v>59</v>
      </c>
      <c r="E537">
        <v>1</v>
      </c>
      <c r="F537">
        <v>29.7</v>
      </c>
      <c r="G537">
        <v>2</v>
      </c>
      <c r="H537">
        <v>1</v>
      </c>
      <c r="I537">
        <v>0</v>
      </c>
      <c r="J537" s="35">
        <v>12925.886</v>
      </c>
      <c r="K537" s="35">
        <f t="shared" si="16"/>
        <v>-36.184580982759144</v>
      </c>
      <c r="L537">
        <f t="shared" si="17"/>
        <v>2.7993888374660851E-3</v>
      </c>
      <c r="M537" s="35">
        <f>$C$2+($D$2*D537)+($E$2*E537)+($F$2*F537)+($G$2*G537)+($H$2*H537)+($I$2*I537)</f>
        <v>12962.07058098276</v>
      </c>
    </row>
    <row r="538" spans="1:13" x14ac:dyDescent="0.25">
      <c r="A538">
        <v>37</v>
      </c>
      <c r="D538">
        <v>37</v>
      </c>
      <c r="E538">
        <v>1</v>
      </c>
      <c r="F538">
        <v>36.19</v>
      </c>
      <c r="G538">
        <v>0</v>
      </c>
      <c r="H538">
        <v>1</v>
      </c>
      <c r="I538">
        <v>0</v>
      </c>
      <c r="J538" s="35">
        <v>19214.705529999999</v>
      </c>
      <c r="K538" s="35">
        <f t="shared" si="16"/>
        <v>10636.040848061075</v>
      </c>
      <c r="L538">
        <f t="shared" si="17"/>
        <v>0.55353650002363974</v>
      </c>
      <c r="M538" s="35">
        <f>$C$2+($D$2*D538)+($E$2*E538)+($F$2*F538)+($G$2*G538)+($H$2*H538)+($I$2*I538)</f>
        <v>8578.6646819389243</v>
      </c>
    </row>
    <row r="539" spans="1:13" x14ac:dyDescent="0.25">
      <c r="A539">
        <v>64</v>
      </c>
      <c r="D539">
        <v>64</v>
      </c>
      <c r="E539">
        <v>1</v>
      </c>
      <c r="F539">
        <v>40.479999999999997</v>
      </c>
      <c r="G539">
        <v>0</v>
      </c>
      <c r="H539">
        <v>1</v>
      </c>
      <c r="I539">
        <v>0</v>
      </c>
      <c r="J539" s="35">
        <v>13831.1152</v>
      </c>
      <c r="K539" s="35">
        <f t="shared" si="16"/>
        <v>-3140.0652712097981</v>
      </c>
      <c r="L539">
        <f t="shared" si="17"/>
        <v>0.22702907363607225</v>
      </c>
      <c r="M539" s="35">
        <f>$C$2+($D$2*D539)+($E$2*E539)+($F$2*F539)+($G$2*G539)+($H$2*H539)+($I$2*I539)</f>
        <v>16971.180471209798</v>
      </c>
    </row>
    <row r="540" spans="1:13" x14ac:dyDescent="0.25">
      <c r="A540">
        <v>38</v>
      </c>
      <c r="D540">
        <v>38</v>
      </c>
      <c r="E540">
        <v>1</v>
      </c>
      <c r="F540">
        <v>28.024999999999999</v>
      </c>
      <c r="G540">
        <v>1</v>
      </c>
      <c r="H540">
        <v>1</v>
      </c>
      <c r="I540">
        <v>3</v>
      </c>
      <c r="J540" s="35">
        <v>6067.1267500000004</v>
      </c>
      <c r="K540" s="35">
        <f t="shared" si="16"/>
        <v>-1569.6608726722743</v>
      </c>
      <c r="L540">
        <f t="shared" si="17"/>
        <v>0.25871568822462365</v>
      </c>
      <c r="M540" s="35">
        <f>$C$2+($D$2*D540)+($E$2*E540)+($F$2*F540)+($G$2*G540)+($H$2*H540)+($I$2*I540)</f>
        <v>7636.7876226722747</v>
      </c>
    </row>
    <row r="541" spans="1:13" x14ac:dyDescent="0.25">
      <c r="A541">
        <v>33</v>
      </c>
      <c r="D541">
        <v>33</v>
      </c>
      <c r="E541">
        <v>0</v>
      </c>
      <c r="F541">
        <v>38.9</v>
      </c>
      <c r="G541">
        <v>3</v>
      </c>
      <c r="H541">
        <v>1</v>
      </c>
      <c r="I541">
        <v>1</v>
      </c>
      <c r="J541" s="35">
        <v>5972.3779999999997</v>
      </c>
      <c r="K541" s="35">
        <f t="shared" si="16"/>
        <v>-4423.2809587703823</v>
      </c>
      <c r="L541">
        <f t="shared" si="17"/>
        <v>0.74062307489083623</v>
      </c>
      <c r="M541" s="35">
        <f>$C$2+($D$2*D541)+($E$2*E541)+($F$2*F541)+($G$2*G541)+($H$2*H541)+($I$2*I541)</f>
        <v>10395.658958770382</v>
      </c>
    </row>
    <row r="542" spans="1:13" x14ac:dyDescent="0.25">
      <c r="A542">
        <v>46</v>
      </c>
      <c r="D542">
        <v>46</v>
      </c>
      <c r="E542">
        <v>0</v>
      </c>
      <c r="F542">
        <v>30.2</v>
      </c>
      <c r="G542">
        <v>2</v>
      </c>
      <c r="H542">
        <v>1</v>
      </c>
      <c r="I542">
        <v>1</v>
      </c>
      <c r="J542" s="35">
        <v>8825.0859999999993</v>
      </c>
      <c r="K542" s="35">
        <f t="shared" si="16"/>
        <v>-1471.059166272913</v>
      </c>
      <c r="L542">
        <f t="shared" si="17"/>
        <v>0.1666906323941674</v>
      </c>
      <c r="M542" s="35">
        <f>$C$2+($D$2*D542)+($E$2*E542)+($F$2*F542)+($G$2*G542)+($H$2*H542)+($I$2*I542)</f>
        <v>10296.145166272912</v>
      </c>
    </row>
    <row r="543" spans="1:13" x14ac:dyDescent="0.25">
      <c r="A543">
        <v>46</v>
      </c>
      <c r="D543">
        <v>46</v>
      </c>
      <c r="E543">
        <v>0</v>
      </c>
      <c r="F543">
        <v>28.05</v>
      </c>
      <c r="G543">
        <v>1</v>
      </c>
      <c r="H543">
        <v>1</v>
      </c>
      <c r="I543">
        <v>0</v>
      </c>
      <c r="J543" s="35">
        <v>8233.0974999999999</v>
      </c>
      <c r="K543" s="35">
        <f t="shared" si="16"/>
        <v>-487.628160306067</v>
      </c>
      <c r="L543">
        <f t="shared" si="17"/>
        <v>5.9227788849344612E-2</v>
      </c>
      <c r="M543" s="35">
        <f>$C$2+($D$2*D543)+($E$2*E543)+($F$2*F543)+($G$2*G543)+($H$2*H543)+($I$2*I543)</f>
        <v>8720.7256603060669</v>
      </c>
    </row>
    <row r="544" spans="1:13" x14ac:dyDescent="0.25">
      <c r="A544">
        <v>53</v>
      </c>
      <c r="D544">
        <v>53</v>
      </c>
      <c r="E544">
        <v>1</v>
      </c>
      <c r="F544">
        <v>31.35</v>
      </c>
      <c r="G544">
        <v>0</v>
      </c>
      <c r="H544">
        <v>1</v>
      </c>
      <c r="I544">
        <v>0</v>
      </c>
      <c r="J544" s="35">
        <v>27346.04207</v>
      </c>
      <c r="K544" s="35">
        <f t="shared" si="16"/>
        <v>16308.670939170173</v>
      </c>
      <c r="L544">
        <f t="shared" si="17"/>
        <v>0.59638140310848187</v>
      </c>
      <c r="M544" s="35">
        <f>$C$2+($D$2*D544)+($E$2*E544)+($F$2*F544)+($G$2*G544)+($H$2*H544)+($I$2*I544)</f>
        <v>11037.371130829826</v>
      </c>
    </row>
    <row r="545" spans="1:13" x14ac:dyDescent="0.25">
      <c r="A545">
        <v>34</v>
      </c>
      <c r="D545">
        <v>34</v>
      </c>
      <c r="E545">
        <v>0</v>
      </c>
      <c r="F545">
        <v>38</v>
      </c>
      <c r="G545">
        <v>3</v>
      </c>
      <c r="H545">
        <v>1</v>
      </c>
      <c r="I545">
        <v>1</v>
      </c>
      <c r="J545" s="35">
        <v>6196.4480000000003</v>
      </c>
      <c r="K545" s="35">
        <f t="shared" si="16"/>
        <v>-4149.3512679634514</v>
      </c>
      <c r="L545">
        <f t="shared" si="17"/>
        <v>0.66963383989722036</v>
      </c>
      <c r="M545" s="35">
        <f>$C$2+($D$2*D545)+($E$2*E545)+($F$2*F545)+($G$2*G545)+($H$2*H545)+($I$2*I545)</f>
        <v>10345.799267963452</v>
      </c>
    </row>
    <row r="546" spans="1:13" x14ac:dyDescent="0.25">
      <c r="A546">
        <v>20</v>
      </c>
      <c r="D546">
        <v>20</v>
      </c>
      <c r="E546">
        <v>0</v>
      </c>
      <c r="F546">
        <v>31.79</v>
      </c>
      <c r="G546">
        <v>2</v>
      </c>
      <c r="H546">
        <v>1</v>
      </c>
      <c r="I546">
        <v>0</v>
      </c>
      <c r="J546" s="35">
        <v>3056.3881000000001</v>
      </c>
      <c r="K546" s="35">
        <f t="shared" si="16"/>
        <v>-737.06408852180903</v>
      </c>
      <c r="L546">
        <f t="shared" si="17"/>
        <v>0.24115526706893309</v>
      </c>
      <c r="M546" s="35">
        <f>$C$2+($D$2*D546)+($E$2*E546)+($F$2*F546)+($G$2*G546)+($H$2*H546)+($I$2*I546)</f>
        <v>3793.4521885218091</v>
      </c>
    </row>
    <row r="547" spans="1:13" x14ac:dyDescent="0.25">
      <c r="A547">
        <v>63</v>
      </c>
      <c r="D547">
        <v>63</v>
      </c>
      <c r="E547">
        <v>0</v>
      </c>
      <c r="F547">
        <v>36.299999999999997</v>
      </c>
      <c r="G547">
        <v>0</v>
      </c>
      <c r="H547">
        <v>1</v>
      </c>
      <c r="I547">
        <v>0</v>
      </c>
      <c r="J547" s="35">
        <v>13887.204</v>
      </c>
      <c r="K547" s="35">
        <f t="shared" si="16"/>
        <v>-1534.5987972617022</v>
      </c>
      <c r="L547">
        <f t="shared" si="17"/>
        <v>0.11050451892704263</v>
      </c>
      <c r="M547" s="35">
        <f>$C$2+($D$2*D547)+($E$2*E547)+($F$2*F547)+($G$2*G547)+($H$2*H547)+($I$2*I547)</f>
        <v>15421.802797261702</v>
      </c>
    </row>
    <row r="548" spans="1:13" x14ac:dyDescent="0.25">
      <c r="A548">
        <v>54</v>
      </c>
      <c r="D548">
        <v>54</v>
      </c>
      <c r="E548">
        <v>0</v>
      </c>
      <c r="F548">
        <v>47.41</v>
      </c>
      <c r="G548">
        <v>0</v>
      </c>
      <c r="H548">
        <v>0</v>
      </c>
      <c r="I548">
        <v>0</v>
      </c>
      <c r="J548" s="35">
        <v>63770.428010000003</v>
      </c>
      <c r="K548" s="35">
        <f t="shared" si="16"/>
        <v>23012.59947746971</v>
      </c>
      <c r="L548">
        <f t="shared" si="17"/>
        <v>0.36086631681162695</v>
      </c>
      <c r="M548" s="35">
        <f>$C$2+($D$2*D548)+($E$2*E548)+($F$2*F548)+($G$2*G548)+($H$2*H548)+($I$2*I548)</f>
        <v>40757.828532530293</v>
      </c>
    </row>
    <row r="549" spans="1:13" x14ac:dyDescent="0.25">
      <c r="A549">
        <v>54</v>
      </c>
      <c r="D549">
        <v>54</v>
      </c>
      <c r="E549">
        <v>1</v>
      </c>
      <c r="F549">
        <v>30.21</v>
      </c>
      <c r="G549">
        <v>0</v>
      </c>
      <c r="H549">
        <v>1</v>
      </c>
      <c r="I549">
        <v>2</v>
      </c>
      <c r="J549" s="35">
        <v>10231.499900000001</v>
      </c>
      <c r="K549" s="35">
        <f t="shared" si="16"/>
        <v>-1413.8920588005603</v>
      </c>
      <c r="L549">
        <f t="shared" si="17"/>
        <v>0.13819010630108691</v>
      </c>
      <c r="M549" s="35">
        <f>$C$2+($D$2*D549)+($E$2*E549)+($F$2*F549)+($G$2*G549)+($H$2*H549)+($I$2*I549)</f>
        <v>11645.391958800561</v>
      </c>
    </row>
    <row r="550" spans="1:13" x14ac:dyDescent="0.25">
      <c r="A550">
        <v>49</v>
      </c>
      <c r="D550">
        <v>49</v>
      </c>
      <c r="E550">
        <v>1</v>
      </c>
      <c r="F550">
        <v>25.84</v>
      </c>
      <c r="G550">
        <v>2</v>
      </c>
      <c r="H550">
        <v>0</v>
      </c>
      <c r="I550">
        <v>2</v>
      </c>
      <c r="J550" s="35">
        <v>23807.240600000001</v>
      </c>
      <c r="K550" s="35">
        <f t="shared" si="16"/>
        <v>-9874.485750818847</v>
      </c>
      <c r="L550">
        <f t="shared" si="17"/>
        <v>0.41476817564564145</v>
      </c>
      <c r="M550" s="35">
        <f>$C$2+($D$2*D550)+($E$2*E550)+($F$2*F550)+($G$2*G550)+($H$2*H550)+($I$2*I550)</f>
        <v>33681.726350818848</v>
      </c>
    </row>
    <row r="551" spans="1:13" x14ac:dyDescent="0.25">
      <c r="A551">
        <v>28</v>
      </c>
      <c r="D551">
        <v>28</v>
      </c>
      <c r="E551">
        <v>1</v>
      </c>
      <c r="F551">
        <v>35.435000000000002</v>
      </c>
      <c r="G551">
        <v>0</v>
      </c>
      <c r="H551">
        <v>1</v>
      </c>
      <c r="I551">
        <v>3</v>
      </c>
      <c r="J551" s="35">
        <v>3268.84665</v>
      </c>
      <c r="K551" s="35">
        <f t="shared" si="16"/>
        <v>-3851.6897870114749</v>
      </c>
      <c r="L551">
        <f t="shared" si="17"/>
        <v>1.178302379835247</v>
      </c>
      <c r="M551" s="35">
        <f>$C$2+($D$2*D551)+($E$2*E551)+($F$2*F551)+($G$2*G551)+($H$2*H551)+($I$2*I551)</f>
        <v>7120.5364370114748</v>
      </c>
    </row>
    <row r="552" spans="1:13" x14ac:dyDescent="0.25">
      <c r="A552">
        <v>54</v>
      </c>
      <c r="D552">
        <v>54</v>
      </c>
      <c r="E552">
        <v>0</v>
      </c>
      <c r="F552">
        <v>46.7</v>
      </c>
      <c r="G552">
        <v>2</v>
      </c>
      <c r="H552">
        <v>1</v>
      </c>
      <c r="I552">
        <v>1</v>
      </c>
      <c r="J552" s="35">
        <v>11538.421</v>
      </c>
      <c r="K552" s="35">
        <f t="shared" si="16"/>
        <v>-6431.8735846610271</v>
      </c>
      <c r="L552">
        <f t="shared" si="17"/>
        <v>0.55743100244487753</v>
      </c>
      <c r="M552" s="35">
        <f>$C$2+($D$2*D552)+($E$2*E552)+($F$2*F552)+($G$2*G552)+($H$2*H552)+($I$2*I552)</f>
        <v>17970.294584661027</v>
      </c>
    </row>
    <row r="553" spans="1:13" x14ac:dyDescent="0.25">
      <c r="A553">
        <v>25</v>
      </c>
      <c r="D553">
        <v>25</v>
      </c>
      <c r="E553">
        <v>0</v>
      </c>
      <c r="F553">
        <v>28.594999999999999</v>
      </c>
      <c r="G553">
        <v>0</v>
      </c>
      <c r="H553">
        <v>1</v>
      </c>
      <c r="I553">
        <v>3</v>
      </c>
      <c r="J553" s="35">
        <v>3213.6220499999999</v>
      </c>
      <c r="K553" s="35">
        <f t="shared" si="16"/>
        <v>-938.02823923410324</v>
      </c>
      <c r="L553">
        <f t="shared" si="17"/>
        <v>0.29189127552634986</v>
      </c>
      <c r="M553" s="35">
        <f>$C$2+($D$2*D553)+($E$2*E553)+($F$2*F553)+($G$2*G553)+($H$2*H553)+($I$2*I553)</f>
        <v>4151.6502892341032</v>
      </c>
    </row>
    <row r="554" spans="1:13" x14ac:dyDescent="0.25">
      <c r="A554">
        <v>43</v>
      </c>
      <c r="D554">
        <v>43</v>
      </c>
      <c r="E554">
        <v>0</v>
      </c>
      <c r="F554">
        <v>46.2</v>
      </c>
      <c r="G554">
        <v>0</v>
      </c>
      <c r="H554">
        <v>0</v>
      </c>
      <c r="I554">
        <v>0</v>
      </c>
      <c r="J554" s="35">
        <v>45863.205000000002</v>
      </c>
      <c r="K554" s="35">
        <f t="shared" si="16"/>
        <v>8341.3641452690354</v>
      </c>
      <c r="L554">
        <f t="shared" si="17"/>
        <v>0.18187486341761408</v>
      </c>
      <c r="M554" s="35">
        <f>$C$2+($D$2*D554)+($E$2*E554)+($F$2*F554)+($G$2*G554)+($H$2*H554)+($I$2*I554)</f>
        <v>37521.840854730966</v>
      </c>
    </row>
    <row r="555" spans="1:13" x14ac:dyDescent="0.25">
      <c r="A555">
        <v>63</v>
      </c>
      <c r="D555">
        <v>63</v>
      </c>
      <c r="E555">
        <v>1</v>
      </c>
      <c r="F555">
        <v>30.8</v>
      </c>
      <c r="G555">
        <v>0</v>
      </c>
      <c r="H555">
        <v>1</v>
      </c>
      <c r="I555">
        <v>1</v>
      </c>
      <c r="J555" s="35">
        <v>13390.558999999999</v>
      </c>
      <c r="K555" s="35">
        <f t="shared" si="16"/>
        <v>-396.38927612860971</v>
      </c>
      <c r="L555">
        <f t="shared" si="17"/>
        <v>2.9602145521229528E-2</v>
      </c>
      <c r="M555" s="35">
        <f>$C$2+($D$2*D555)+($E$2*E555)+($F$2*F555)+($G$2*G555)+($H$2*H555)+($I$2*I555)</f>
        <v>13786.948276128609</v>
      </c>
    </row>
    <row r="556" spans="1:13" x14ac:dyDescent="0.25">
      <c r="A556">
        <v>32</v>
      </c>
      <c r="D556">
        <v>32</v>
      </c>
      <c r="E556">
        <v>0</v>
      </c>
      <c r="F556">
        <v>28.93</v>
      </c>
      <c r="G556">
        <v>0</v>
      </c>
      <c r="H556">
        <v>1</v>
      </c>
      <c r="I556">
        <v>0</v>
      </c>
      <c r="J556" s="35">
        <v>3972.9247</v>
      </c>
      <c r="K556" s="35">
        <f t="shared" si="16"/>
        <v>-980.36562853690657</v>
      </c>
      <c r="L556">
        <f t="shared" si="17"/>
        <v>0.24676169385664584</v>
      </c>
      <c r="M556" s="35">
        <f>$C$2+($D$2*D556)+($E$2*E556)+($F$2*F556)+($G$2*G556)+($H$2*H556)+($I$2*I556)</f>
        <v>4953.2903285369066</v>
      </c>
    </row>
    <row r="557" spans="1:13" x14ac:dyDescent="0.25">
      <c r="A557">
        <v>62</v>
      </c>
      <c r="D557">
        <v>62</v>
      </c>
      <c r="E557">
        <v>1</v>
      </c>
      <c r="F557">
        <v>21.4</v>
      </c>
      <c r="G557">
        <v>0</v>
      </c>
      <c r="H557">
        <v>1</v>
      </c>
      <c r="I557">
        <v>1</v>
      </c>
      <c r="J557" s="35">
        <v>12957.118</v>
      </c>
      <c r="K557" s="35">
        <f t="shared" si="16"/>
        <v>2628.8407306125246</v>
      </c>
      <c r="L557">
        <f t="shared" si="17"/>
        <v>0.20288776644717788</v>
      </c>
      <c r="M557" s="35">
        <f>$C$2+($D$2*D557)+($E$2*E557)+($F$2*F557)+($G$2*G557)+($H$2*H557)+($I$2*I557)</f>
        <v>10328.277269387476</v>
      </c>
    </row>
    <row r="558" spans="1:13" x14ac:dyDescent="0.25">
      <c r="A558">
        <v>52</v>
      </c>
      <c r="D558">
        <v>52</v>
      </c>
      <c r="E558">
        <v>0</v>
      </c>
      <c r="F558">
        <v>31.73</v>
      </c>
      <c r="G558">
        <v>2</v>
      </c>
      <c r="H558">
        <v>1</v>
      </c>
      <c r="I558">
        <v>2</v>
      </c>
      <c r="J558" s="35">
        <v>11187.6567</v>
      </c>
      <c r="K558" s="35">
        <f t="shared" si="16"/>
        <v>-1539.7406213748709</v>
      </c>
      <c r="L558">
        <f t="shared" si="17"/>
        <v>0.1376285188814268</v>
      </c>
      <c r="M558" s="35">
        <f>$C$2+($D$2*D558)+($E$2*E558)+($F$2*F558)+($G$2*G558)+($H$2*H558)+($I$2*I558)</f>
        <v>12727.39732137487</v>
      </c>
    </row>
    <row r="559" spans="1:13" x14ac:dyDescent="0.25">
      <c r="A559">
        <v>25</v>
      </c>
      <c r="D559">
        <v>25</v>
      </c>
      <c r="E559">
        <v>0</v>
      </c>
      <c r="F559">
        <v>41.325000000000003</v>
      </c>
      <c r="G559">
        <v>0</v>
      </c>
      <c r="H559">
        <v>1</v>
      </c>
      <c r="I559">
        <v>3</v>
      </c>
      <c r="J559" s="35">
        <v>17878.900679999999</v>
      </c>
      <c r="K559" s="35">
        <f t="shared" si="16"/>
        <v>9390.9789558351276</v>
      </c>
      <c r="L559">
        <f t="shared" si="17"/>
        <v>0.52525483103892534</v>
      </c>
      <c r="M559" s="35">
        <f>$C$2+($D$2*D559)+($E$2*E559)+($F$2*F559)+($G$2*G559)+($H$2*H559)+($I$2*I559)</f>
        <v>8487.9217241648712</v>
      </c>
    </row>
    <row r="560" spans="1:13" x14ac:dyDescent="0.25">
      <c r="A560">
        <v>28</v>
      </c>
      <c r="D560">
        <v>28</v>
      </c>
      <c r="E560">
        <v>1</v>
      </c>
      <c r="F560">
        <v>23.8</v>
      </c>
      <c r="G560">
        <v>2</v>
      </c>
      <c r="H560">
        <v>1</v>
      </c>
      <c r="I560">
        <v>1</v>
      </c>
      <c r="J560" s="35">
        <v>3847.674</v>
      </c>
      <c r="K560" s="35">
        <f t="shared" si="16"/>
        <v>483.56749154723138</v>
      </c>
      <c r="L560">
        <f t="shared" si="17"/>
        <v>0.12567787487901297</v>
      </c>
      <c r="M560" s="35">
        <f>$C$2+($D$2*D560)+($E$2*E560)+($F$2*F560)+($G$2*G560)+($H$2*H560)+($I$2*I560)</f>
        <v>3364.1065084527686</v>
      </c>
    </row>
    <row r="561" spans="1:13" x14ac:dyDescent="0.25">
      <c r="A561">
        <v>46</v>
      </c>
      <c r="D561">
        <v>46</v>
      </c>
      <c r="E561">
        <v>1</v>
      </c>
      <c r="F561">
        <v>33.44</v>
      </c>
      <c r="G561">
        <v>1</v>
      </c>
      <c r="H561">
        <v>1</v>
      </c>
      <c r="I561">
        <v>3</v>
      </c>
      <c r="J561" s="35">
        <v>8334.5895999999993</v>
      </c>
      <c r="K561" s="35">
        <f t="shared" si="16"/>
        <v>-3200.4190155923952</v>
      </c>
      <c r="L561">
        <f t="shared" si="17"/>
        <v>0.38399239424966952</v>
      </c>
      <c r="M561" s="35">
        <f>$C$2+($D$2*D561)+($E$2*E561)+($F$2*F561)+($G$2*G561)+($H$2*H561)+($I$2*I561)</f>
        <v>11535.008615592395</v>
      </c>
    </row>
    <row r="562" spans="1:13" x14ac:dyDescent="0.25">
      <c r="A562">
        <v>34</v>
      </c>
      <c r="D562">
        <v>34</v>
      </c>
      <c r="E562">
        <v>1</v>
      </c>
      <c r="F562">
        <v>34.21</v>
      </c>
      <c r="G562">
        <v>0</v>
      </c>
      <c r="H562">
        <v>1</v>
      </c>
      <c r="I562">
        <v>0</v>
      </c>
      <c r="J562" s="35">
        <v>3935.1799000000001</v>
      </c>
      <c r="K562" s="35">
        <f t="shared" si="16"/>
        <v>-3198.8965082893474</v>
      </c>
      <c r="L562">
        <f t="shared" si="17"/>
        <v>0.81289714563985938</v>
      </c>
      <c r="M562" s="35">
        <f>$C$2+($D$2*D562)+($E$2*E562)+($F$2*F562)+($G$2*G562)+($H$2*H562)+($I$2*I562)</f>
        <v>7134.0764082893475</v>
      </c>
    </row>
    <row r="563" spans="1:13" x14ac:dyDescent="0.25">
      <c r="A563">
        <v>35</v>
      </c>
      <c r="D563">
        <v>35</v>
      </c>
      <c r="E563">
        <v>0</v>
      </c>
      <c r="F563">
        <v>34.104999999999997</v>
      </c>
      <c r="G563">
        <v>3</v>
      </c>
      <c r="H563">
        <v>0</v>
      </c>
      <c r="I563">
        <v>2</v>
      </c>
      <c r="J563" s="35">
        <v>39983.425949999997</v>
      </c>
      <c r="K563" s="35">
        <f t="shared" si="16"/>
        <v>6475.8889697271661</v>
      </c>
      <c r="L563">
        <f t="shared" si="17"/>
        <v>0.16196433436757979</v>
      </c>
      <c r="M563" s="35">
        <f>$C$2+($D$2*D563)+($E$2*E563)+($F$2*F563)+($G$2*G563)+($H$2*H563)+($I$2*I563)</f>
        <v>33507.536980272831</v>
      </c>
    </row>
    <row r="564" spans="1:13" x14ac:dyDescent="0.25">
      <c r="A564">
        <v>19</v>
      </c>
      <c r="D564">
        <v>19</v>
      </c>
      <c r="E564">
        <v>1</v>
      </c>
      <c r="F564">
        <v>35.53</v>
      </c>
      <c r="G564">
        <v>0</v>
      </c>
      <c r="H564">
        <v>1</v>
      </c>
      <c r="I564">
        <v>2</v>
      </c>
      <c r="J564" s="35">
        <v>1646.4296999999999</v>
      </c>
      <c r="K564" s="35">
        <f t="shared" si="16"/>
        <v>-2826.2520524017673</v>
      </c>
      <c r="L564">
        <f t="shared" si="17"/>
        <v>1.7165944299970823</v>
      </c>
      <c r="M564" s="35">
        <f>$C$2+($D$2*D564)+($E$2*E564)+($F$2*F564)+($G$2*G564)+($H$2*H564)+($I$2*I564)</f>
        <v>4472.681752401767</v>
      </c>
    </row>
    <row r="565" spans="1:13" x14ac:dyDescent="0.25">
      <c r="A565">
        <v>46</v>
      </c>
      <c r="D565">
        <v>46</v>
      </c>
      <c r="E565">
        <v>0</v>
      </c>
      <c r="F565">
        <v>19.95</v>
      </c>
      <c r="G565">
        <v>2</v>
      </c>
      <c r="H565">
        <v>1</v>
      </c>
      <c r="I565">
        <v>2</v>
      </c>
      <c r="J565" s="35">
        <v>9193.8384999999998</v>
      </c>
      <c r="K565" s="35">
        <f t="shared" si="16"/>
        <v>2019.375983674362</v>
      </c>
      <c r="L565">
        <f t="shared" si="17"/>
        <v>0.21964449165322647</v>
      </c>
      <c r="M565" s="35">
        <f>$C$2+($D$2*D565)+($E$2*E565)+($F$2*F565)+($G$2*G565)+($H$2*H565)+($I$2*I565)</f>
        <v>7174.4625163256378</v>
      </c>
    </row>
    <row r="566" spans="1:13" x14ac:dyDescent="0.25">
      <c r="A566">
        <v>54</v>
      </c>
      <c r="D566">
        <v>54</v>
      </c>
      <c r="E566">
        <v>0</v>
      </c>
      <c r="F566">
        <v>32.68</v>
      </c>
      <c r="G566">
        <v>0</v>
      </c>
      <c r="H566">
        <v>1</v>
      </c>
      <c r="I566">
        <v>3</v>
      </c>
      <c r="J566" s="35">
        <v>10923.933199999999</v>
      </c>
      <c r="K566" s="35">
        <f t="shared" si="16"/>
        <v>-2063.8248039385962</v>
      </c>
      <c r="L566">
        <f t="shared" si="17"/>
        <v>0.18892689713065952</v>
      </c>
      <c r="M566" s="35">
        <f>$C$2+($D$2*D566)+($E$2*E566)+($F$2*F566)+($G$2*G566)+($H$2*H566)+($I$2*I566)</f>
        <v>12987.758003938596</v>
      </c>
    </row>
    <row r="567" spans="1:13" x14ac:dyDescent="0.25">
      <c r="A567">
        <v>27</v>
      </c>
      <c r="D567">
        <v>27</v>
      </c>
      <c r="E567">
        <v>1</v>
      </c>
      <c r="F567">
        <v>30.5</v>
      </c>
      <c r="G567">
        <v>0</v>
      </c>
      <c r="H567">
        <v>1</v>
      </c>
      <c r="I567">
        <v>1</v>
      </c>
      <c r="J567" s="35">
        <v>2494.0219999999999</v>
      </c>
      <c r="K567" s="35">
        <f t="shared" si="16"/>
        <v>-1949.1417655839869</v>
      </c>
      <c r="L567">
        <f t="shared" si="17"/>
        <v>0.78152548998524751</v>
      </c>
      <c r="M567" s="35">
        <f>$C$2+($D$2*D567)+($E$2*E567)+($F$2*F567)+($G$2*G567)+($H$2*H567)+($I$2*I567)</f>
        <v>4443.1637655839868</v>
      </c>
    </row>
    <row r="568" spans="1:13" x14ac:dyDescent="0.25">
      <c r="A568">
        <v>50</v>
      </c>
      <c r="D568">
        <v>50</v>
      </c>
      <c r="E568">
        <v>1</v>
      </c>
      <c r="F568">
        <v>44.77</v>
      </c>
      <c r="G568">
        <v>1</v>
      </c>
      <c r="H568">
        <v>1</v>
      </c>
      <c r="I568">
        <v>0</v>
      </c>
      <c r="J568" s="35">
        <v>9058.7302999999993</v>
      </c>
      <c r="K568" s="35">
        <f t="shared" si="16"/>
        <v>-6253.0568580112813</v>
      </c>
      <c r="L568">
        <f t="shared" si="17"/>
        <v>0.69027961435293883</v>
      </c>
      <c r="M568" s="35">
        <f>$C$2+($D$2*D568)+($E$2*E568)+($F$2*F568)+($G$2*G568)+($H$2*H568)+($I$2*I568)</f>
        <v>15311.787158011281</v>
      </c>
    </row>
    <row r="569" spans="1:13" x14ac:dyDescent="0.25">
      <c r="A569">
        <v>18</v>
      </c>
      <c r="D569">
        <v>18</v>
      </c>
      <c r="E569">
        <v>0</v>
      </c>
      <c r="F569">
        <v>32.119999999999997</v>
      </c>
      <c r="G569">
        <v>2</v>
      </c>
      <c r="H569">
        <v>1</v>
      </c>
      <c r="I569">
        <v>0</v>
      </c>
      <c r="J569" s="35">
        <v>2801.2588000000001</v>
      </c>
      <c r="K569" s="35">
        <f t="shared" si="16"/>
        <v>-591.1807191263938</v>
      </c>
      <c r="L569">
        <f t="shared" si="17"/>
        <v>0.21104109307087007</v>
      </c>
      <c r="M569" s="35">
        <f>$C$2+($D$2*D569)+($E$2*E569)+($F$2*F569)+($G$2*G569)+($H$2*H569)+($I$2*I569)</f>
        <v>3392.4395191263939</v>
      </c>
    </row>
    <row r="570" spans="1:13" x14ac:dyDescent="0.25">
      <c r="A570">
        <v>19</v>
      </c>
      <c r="D570">
        <v>19</v>
      </c>
      <c r="E570">
        <v>0</v>
      </c>
      <c r="F570">
        <v>30.495000000000001</v>
      </c>
      <c r="G570">
        <v>0</v>
      </c>
      <c r="H570">
        <v>1</v>
      </c>
      <c r="I570">
        <v>2</v>
      </c>
      <c r="J570" s="35">
        <v>2128.4310500000001</v>
      </c>
      <c r="K570" s="35">
        <f t="shared" si="16"/>
        <v>-760.34186982047868</v>
      </c>
      <c r="L570">
        <f t="shared" si="17"/>
        <v>0.35723114912295545</v>
      </c>
      <c r="M570" s="35">
        <f>$C$2+($D$2*D570)+($E$2*E570)+($F$2*F570)+($G$2*G570)+($H$2*H570)+($I$2*I570)</f>
        <v>2888.7729198204788</v>
      </c>
    </row>
    <row r="571" spans="1:13" x14ac:dyDescent="0.25">
      <c r="A571">
        <v>38</v>
      </c>
      <c r="D571">
        <v>38</v>
      </c>
      <c r="E571">
        <v>0</v>
      </c>
      <c r="F571">
        <v>40.564999999999998</v>
      </c>
      <c r="G571">
        <v>1</v>
      </c>
      <c r="H571">
        <v>1</v>
      </c>
      <c r="I571">
        <v>2</v>
      </c>
      <c r="J571" s="35">
        <v>6373.55735</v>
      </c>
      <c r="K571" s="35">
        <f t="shared" si="16"/>
        <v>-5296.1484938770564</v>
      </c>
      <c r="L571">
        <f t="shared" si="17"/>
        <v>0.83095643500831706</v>
      </c>
      <c r="M571" s="35">
        <f>$C$2+($D$2*D571)+($E$2*E571)+($F$2*F571)+($G$2*G571)+($H$2*H571)+($I$2*I571)</f>
        <v>11669.705843877056</v>
      </c>
    </row>
    <row r="572" spans="1:13" x14ac:dyDescent="0.25">
      <c r="A572">
        <v>41</v>
      </c>
      <c r="D572">
        <v>41</v>
      </c>
      <c r="E572">
        <v>1</v>
      </c>
      <c r="F572">
        <v>30.59</v>
      </c>
      <c r="G572">
        <v>2</v>
      </c>
      <c r="H572">
        <v>1</v>
      </c>
      <c r="I572">
        <v>2</v>
      </c>
      <c r="J572" s="35">
        <v>7256.7231000000002</v>
      </c>
      <c r="K572" s="35">
        <f t="shared" si="16"/>
        <v>-2127.3473263193382</v>
      </c>
      <c r="L572">
        <f t="shared" si="17"/>
        <v>0.29315536737502607</v>
      </c>
      <c r="M572" s="35">
        <f>$C$2+($D$2*D572)+($E$2*E572)+($F$2*F572)+($G$2*G572)+($H$2*H572)+($I$2*I572)</f>
        <v>9384.0704263193384</v>
      </c>
    </row>
    <row r="573" spans="1:13" x14ac:dyDescent="0.25">
      <c r="A573">
        <v>49</v>
      </c>
      <c r="D573">
        <v>49</v>
      </c>
      <c r="E573">
        <v>0</v>
      </c>
      <c r="F573">
        <v>31.9</v>
      </c>
      <c r="G573">
        <v>5</v>
      </c>
      <c r="H573">
        <v>1</v>
      </c>
      <c r="I573">
        <v>1</v>
      </c>
      <c r="J573" s="35">
        <v>11552.904</v>
      </c>
      <c r="K573" s="35">
        <f t="shared" si="16"/>
        <v>-1512.1717771695239</v>
      </c>
      <c r="L573">
        <f t="shared" si="17"/>
        <v>0.13089105364067111</v>
      </c>
      <c r="M573" s="35">
        <f>$C$2+($D$2*D573)+($E$2*E573)+($F$2*F573)+($G$2*G573)+($H$2*H573)+($I$2*I573)</f>
        <v>13065.075777169524</v>
      </c>
    </row>
    <row r="574" spans="1:13" x14ac:dyDescent="0.25">
      <c r="A574">
        <v>48</v>
      </c>
      <c r="D574">
        <v>48</v>
      </c>
      <c r="E574">
        <v>1</v>
      </c>
      <c r="F574">
        <v>40.564999999999998</v>
      </c>
      <c r="G574">
        <v>2</v>
      </c>
      <c r="H574">
        <v>0</v>
      </c>
      <c r="I574">
        <v>2</v>
      </c>
      <c r="J574" s="35">
        <v>45702.022349999999</v>
      </c>
      <c r="K574" s="35">
        <f t="shared" si="16"/>
        <v>7261.1705905487688</v>
      </c>
      <c r="L574">
        <f t="shared" si="17"/>
        <v>0.15888072818617335</v>
      </c>
      <c r="M574" s="35">
        <f>$C$2+($D$2*D574)+($E$2*E574)+($F$2*F574)+($G$2*G574)+($H$2*H574)+($I$2*I574)</f>
        <v>38440.85175945123</v>
      </c>
    </row>
    <row r="575" spans="1:13" x14ac:dyDescent="0.25">
      <c r="A575">
        <v>31</v>
      </c>
      <c r="D575">
        <v>31</v>
      </c>
      <c r="E575">
        <v>0</v>
      </c>
      <c r="F575">
        <v>29.1</v>
      </c>
      <c r="G575">
        <v>0</v>
      </c>
      <c r="H575">
        <v>1</v>
      </c>
      <c r="I575">
        <v>1</v>
      </c>
      <c r="J575" s="35">
        <v>3761.2919999999999</v>
      </c>
      <c r="K575" s="35">
        <f t="shared" si="16"/>
        <v>-1363.0115092662422</v>
      </c>
      <c r="L575">
        <f t="shared" si="17"/>
        <v>0.3623785415400459</v>
      </c>
      <c r="M575" s="35">
        <f>$C$2+($D$2*D575)+($E$2*E575)+($F$2*F575)+($G$2*G575)+($H$2*H575)+($I$2*I575)</f>
        <v>5124.3035092662421</v>
      </c>
    </row>
    <row r="576" spans="1:13" x14ac:dyDescent="0.25">
      <c r="A576">
        <v>18</v>
      </c>
      <c r="D576">
        <v>18</v>
      </c>
      <c r="E576">
        <v>0</v>
      </c>
      <c r="F576">
        <v>37.29</v>
      </c>
      <c r="G576">
        <v>1</v>
      </c>
      <c r="H576">
        <v>1</v>
      </c>
      <c r="I576">
        <v>0</v>
      </c>
      <c r="J576" s="35">
        <v>2219.4450999999999</v>
      </c>
      <c r="K576" s="35">
        <f t="shared" si="16"/>
        <v>-2460.8324919423294</v>
      </c>
      <c r="L576">
        <f t="shared" si="17"/>
        <v>1.1087602445955205</v>
      </c>
      <c r="M576" s="35">
        <f>$C$2+($D$2*D576)+($E$2*E576)+($F$2*F576)+($G$2*G576)+($H$2*H576)+($I$2*I576)</f>
        <v>4680.2775919423293</v>
      </c>
    </row>
    <row r="577" spans="1:13" x14ac:dyDescent="0.25">
      <c r="A577">
        <v>30</v>
      </c>
      <c r="D577">
        <v>30</v>
      </c>
      <c r="E577">
        <v>0</v>
      </c>
      <c r="F577">
        <v>43.12</v>
      </c>
      <c r="G577">
        <v>2</v>
      </c>
      <c r="H577">
        <v>1</v>
      </c>
      <c r="I577">
        <v>0</v>
      </c>
      <c r="J577" s="35">
        <v>4753.6368000000002</v>
      </c>
      <c r="K577" s="35">
        <f t="shared" si="16"/>
        <v>-5466.3086825060491</v>
      </c>
      <c r="L577">
        <f t="shared" si="17"/>
        <v>1.1499213996546915</v>
      </c>
      <c r="M577" s="35">
        <f>$C$2+($D$2*D577)+($E$2*E577)+($F$2*F577)+($G$2*G577)+($H$2*H577)+($I$2*I577)</f>
        <v>10219.945482506049</v>
      </c>
    </row>
    <row r="578" spans="1:13" x14ac:dyDescent="0.25">
      <c r="A578">
        <v>62</v>
      </c>
      <c r="D578">
        <v>62</v>
      </c>
      <c r="E578">
        <v>0</v>
      </c>
      <c r="F578">
        <v>36.86</v>
      </c>
      <c r="G578">
        <v>1</v>
      </c>
      <c r="H578">
        <v>1</v>
      </c>
      <c r="I578">
        <v>3</v>
      </c>
      <c r="J578" s="35">
        <v>31620.001059999999</v>
      </c>
      <c r="K578" s="35">
        <f t="shared" si="16"/>
        <v>14681.465155874532</v>
      </c>
      <c r="L578">
        <f t="shared" si="17"/>
        <v>0.46430944540501329</v>
      </c>
      <c r="M578" s="35">
        <f>$C$2+($D$2*D578)+($E$2*E578)+($F$2*F578)+($G$2*G578)+($H$2*H578)+($I$2*I578)</f>
        <v>16938.535904125467</v>
      </c>
    </row>
    <row r="579" spans="1:13" x14ac:dyDescent="0.25">
      <c r="A579">
        <v>57</v>
      </c>
      <c r="D579">
        <v>57</v>
      </c>
      <c r="E579">
        <v>0</v>
      </c>
      <c r="F579">
        <v>34.295000000000002</v>
      </c>
      <c r="G579">
        <v>2</v>
      </c>
      <c r="H579">
        <v>1</v>
      </c>
      <c r="I579">
        <v>3</v>
      </c>
      <c r="J579" s="35">
        <v>13224.057049999999</v>
      </c>
      <c r="K579" s="35">
        <f t="shared" si="16"/>
        <v>-2030.4377138050313</v>
      </c>
      <c r="L579">
        <f t="shared" si="17"/>
        <v>0.15354120948873487</v>
      </c>
      <c r="M579" s="35">
        <f>$C$2+($D$2*D579)+($E$2*E579)+($F$2*F579)+($G$2*G579)+($H$2*H579)+($I$2*I579)</f>
        <v>15254.494763805031</v>
      </c>
    </row>
    <row r="580" spans="1:13" x14ac:dyDescent="0.25">
      <c r="A580">
        <v>58</v>
      </c>
      <c r="D580">
        <v>58</v>
      </c>
      <c r="E580">
        <v>0</v>
      </c>
      <c r="F580">
        <v>27.17</v>
      </c>
      <c r="G580">
        <v>0</v>
      </c>
      <c r="H580">
        <v>1</v>
      </c>
      <c r="I580">
        <v>2</v>
      </c>
      <c r="J580" s="35">
        <v>12222.898300000001</v>
      </c>
      <c r="K580" s="35">
        <f t="shared" si="16"/>
        <v>455.00643673843115</v>
      </c>
      <c r="L580">
        <f t="shared" si="17"/>
        <v>3.7225740210767452E-2</v>
      </c>
      <c r="M580" s="35">
        <f>$C$2+($D$2*D580)+($E$2*E580)+($F$2*F580)+($G$2*G580)+($H$2*H580)+($I$2*I580)</f>
        <v>11767.89186326157</v>
      </c>
    </row>
    <row r="581" spans="1:13" x14ac:dyDescent="0.25">
      <c r="A581">
        <v>22</v>
      </c>
      <c r="D581">
        <v>22</v>
      </c>
      <c r="E581">
        <v>1</v>
      </c>
      <c r="F581">
        <v>26.84</v>
      </c>
      <c r="G581">
        <v>0</v>
      </c>
      <c r="H581">
        <v>1</v>
      </c>
      <c r="I581">
        <v>0</v>
      </c>
      <c r="J581" s="35">
        <v>1664.9996000000001</v>
      </c>
      <c r="K581" s="35">
        <f t="shared" si="16"/>
        <v>121.9275597408423</v>
      </c>
      <c r="L581">
        <f t="shared" si="17"/>
        <v>7.3229783202856197E-2</v>
      </c>
      <c r="M581" s="35">
        <f>$C$2+($D$2*D581)+($E$2*E581)+($F$2*F581)+($G$2*G581)+($H$2*H581)+($I$2*I581)</f>
        <v>1543.0720402591578</v>
      </c>
    </row>
    <row r="582" spans="1:13" x14ac:dyDescent="0.25">
      <c r="A582">
        <v>31</v>
      </c>
      <c r="D582">
        <v>31</v>
      </c>
      <c r="E582">
        <v>0</v>
      </c>
      <c r="F582">
        <v>38.094999999999999</v>
      </c>
      <c r="G582">
        <v>1</v>
      </c>
      <c r="H582">
        <v>0</v>
      </c>
      <c r="I582">
        <v>3</v>
      </c>
      <c r="J582" s="35">
        <v>58571.074480000003</v>
      </c>
      <c r="K582" s="35">
        <f t="shared" ref="K582:K645" si="18">J582-M582</f>
        <v>25307.91502632312</v>
      </c>
      <c r="L582">
        <f t="shared" ref="L582:L645" si="19">ABS((M582-J582)/J582)</f>
        <v>0.43208896628599325</v>
      </c>
      <c r="M582" s="35">
        <f>$C$2+($D$2*D582)+($E$2*E582)+($F$2*F582)+($G$2*G582)+($H$2*H582)+($I$2*I582)</f>
        <v>33263.159453676883</v>
      </c>
    </row>
    <row r="583" spans="1:13" x14ac:dyDescent="0.25">
      <c r="A583">
        <v>52</v>
      </c>
      <c r="D583">
        <v>52</v>
      </c>
      <c r="E583">
        <v>1</v>
      </c>
      <c r="F583">
        <v>30.2</v>
      </c>
      <c r="G583">
        <v>1</v>
      </c>
      <c r="H583">
        <v>1</v>
      </c>
      <c r="I583">
        <v>1</v>
      </c>
      <c r="J583" s="35">
        <v>9724.5300000000007</v>
      </c>
      <c r="K583" s="35">
        <f t="shared" si="18"/>
        <v>-1507.4573247199241</v>
      </c>
      <c r="L583">
        <f t="shared" si="19"/>
        <v>0.15501595704058951</v>
      </c>
      <c r="M583" s="35">
        <f>$C$2+($D$2*D583)+($E$2*E583)+($F$2*F583)+($G$2*G583)+($H$2*H583)+($I$2*I583)</f>
        <v>11231.987324719925</v>
      </c>
    </row>
    <row r="584" spans="1:13" x14ac:dyDescent="0.25">
      <c r="A584">
        <v>25</v>
      </c>
      <c r="D584">
        <v>25</v>
      </c>
      <c r="E584">
        <v>0</v>
      </c>
      <c r="F584">
        <v>23.465</v>
      </c>
      <c r="G584">
        <v>0</v>
      </c>
      <c r="H584">
        <v>1</v>
      </c>
      <c r="I584">
        <v>3</v>
      </c>
      <c r="J584" s="35">
        <v>3206.4913499999998</v>
      </c>
      <c r="K584" s="35">
        <f t="shared" si="18"/>
        <v>802.29372857382032</v>
      </c>
      <c r="L584">
        <f t="shared" si="19"/>
        <v>0.25020922902967457</v>
      </c>
      <c r="M584" s="35">
        <f>$C$2+($D$2*D584)+($E$2*E584)+($F$2*F584)+($G$2*G584)+($H$2*H584)+($I$2*I584)</f>
        <v>2404.1976214261795</v>
      </c>
    </row>
    <row r="585" spans="1:13" x14ac:dyDescent="0.25">
      <c r="A585">
        <v>59</v>
      </c>
      <c r="D585">
        <v>59</v>
      </c>
      <c r="E585">
        <v>1</v>
      </c>
      <c r="F585">
        <v>25.46</v>
      </c>
      <c r="G585">
        <v>1</v>
      </c>
      <c r="H585">
        <v>1</v>
      </c>
      <c r="I585">
        <v>3</v>
      </c>
      <c r="J585" s="35">
        <v>12913.992399999999</v>
      </c>
      <c r="K585" s="35">
        <f t="shared" si="18"/>
        <v>760.00110520081398</v>
      </c>
      <c r="L585">
        <f t="shared" si="19"/>
        <v>5.8850979748200409E-2</v>
      </c>
      <c r="M585" s="35">
        <f>$C$2+($D$2*D585)+($E$2*E585)+($F$2*F585)+($G$2*G585)+($H$2*H585)+($I$2*I585)</f>
        <v>12153.991294799185</v>
      </c>
    </row>
    <row r="586" spans="1:13" x14ac:dyDescent="0.25">
      <c r="A586">
        <v>19</v>
      </c>
      <c r="D586">
        <v>19</v>
      </c>
      <c r="E586">
        <v>1</v>
      </c>
      <c r="F586">
        <v>30.59</v>
      </c>
      <c r="G586">
        <v>0</v>
      </c>
      <c r="H586">
        <v>1</v>
      </c>
      <c r="I586">
        <v>2</v>
      </c>
      <c r="J586" s="35">
        <v>1639.5631000000001</v>
      </c>
      <c r="K586" s="35">
        <f t="shared" si="18"/>
        <v>-1150.3864537719148</v>
      </c>
      <c r="L586">
        <f t="shared" si="19"/>
        <v>0.70164207389878119</v>
      </c>
      <c r="M586" s="35">
        <f>$C$2+($D$2*D586)+($E$2*E586)+($F$2*F586)+($G$2*G586)+($H$2*H586)+($I$2*I586)</f>
        <v>2789.9495537719149</v>
      </c>
    </row>
    <row r="587" spans="1:13" x14ac:dyDescent="0.25">
      <c r="A587">
        <v>39</v>
      </c>
      <c r="D587">
        <v>39</v>
      </c>
      <c r="E587">
        <v>1</v>
      </c>
      <c r="F587">
        <v>45.43</v>
      </c>
      <c r="G587">
        <v>2</v>
      </c>
      <c r="H587">
        <v>1</v>
      </c>
      <c r="I587">
        <v>0</v>
      </c>
      <c r="J587" s="35">
        <v>6356.2707</v>
      </c>
      <c r="K587" s="35">
        <f t="shared" si="18"/>
        <v>-6829.7544074677035</v>
      </c>
      <c r="L587">
        <f t="shared" si="19"/>
        <v>1.0744908028331304</v>
      </c>
      <c r="M587" s="35">
        <f>$C$2+($D$2*D587)+($E$2*E587)+($F$2*F587)+($G$2*G587)+($H$2*H587)+($I$2*I587)</f>
        <v>13186.025107467703</v>
      </c>
    </row>
    <row r="588" spans="1:13" x14ac:dyDescent="0.25">
      <c r="A588">
        <v>32</v>
      </c>
      <c r="D588">
        <v>32</v>
      </c>
      <c r="E588">
        <v>0</v>
      </c>
      <c r="F588">
        <v>23.65</v>
      </c>
      <c r="G588">
        <v>1</v>
      </c>
      <c r="H588">
        <v>1</v>
      </c>
      <c r="I588">
        <v>0</v>
      </c>
      <c r="J588" s="35">
        <v>17626.239509999999</v>
      </c>
      <c r="K588" s="35">
        <f t="shared" si="18"/>
        <v>13998.256999592653</v>
      </c>
      <c r="L588">
        <f t="shared" si="19"/>
        <v>0.79417149594789849</v>
      </c>
      <c r="M588" s="35">
        <f>$C$2+($D$2*D588)+($E$2*E588)+($F$2*F588)+($G$2*G588)+($H$2*H588)+($I$2*I588)</f>
        <v>3627.9825104073461</v>
      </c>
    </row>
    <row r="589" spans="1:13" x14ac:dyDescent="0.25">
      <c r="A589">
        <v>19</v>
      </c>
      <c r="D589">
        <v>19</v>
      </c>
      <c r="E589">
        <v>1</v>
      </c>
      <c r="F589">
        <v>20.7</v>
      </c>
      <c r="G589">
        <v>0</v>
      </c>
      <c r="H589">
        <v>1</v>
      </c>
      <c r="I589">
        <v>1</v>
      </c>
      <c r="J589" s="35">
        <v>1242.816</v>
      </c>
      <c r="K589" s="35">
        <f t="shared" si="18"/>
        <v>2191.5535291563556</v>
      </c>
      <c r="L589">
        <f t="shared" si="19"/>
        <v>1.763377305374533</v>
      </c>
      <c r="M589" s="35">
        <f>$C$2+($D$2*D589)+($E$2*E589)+($F$2*F589)+($G$2*G589)+($H$2*H589)+($I$2*I589)</f>
        <v>-948.73752915635532</v>
      </c>
    </row>
    <row r="590" spans="1:13" x14ac:dyDescent="0.25">
      <c r="A590">
        <v>33</v>
      </c>
      <c r="D590">
        <v>33</v>
      </c>
      <c r="E590">
        <v>0</v>
      </c>
      <c r="F590">
        <v>28.27</v>
      </c>
      <c r="G590">
        <v>1</v>
      </c>
      <c r="H590">
        <v>1</v>
      </c>
      <c r="I590">
        <v>0</v>
      </c>
      <c r="J590" s="35">
        <v>4779.6022999999996</v>
      </c>
      <c r="K590" s="35">
        <f t="shared" si="18"/>
        <v>-678.8204662475282</v>
      </c>
      <c r="L590">
        <f t="shared" si="19"/>
        <v>0.14202446639703228</v>
      </c>
      <c r="M590" s="35">
        <f>$C$2+($D$2*D590)+($E$2*E590)+($F$2*F590)+($G$2*G590)+($H$2*H590)+($I$2*I590)</f>
        <v>5458.4227662475278</v>
      </c>
    </row>
    <row r="591" spans="1:13" x14ac:dyDescent="0.25">
      <c r="A591">
        <v>21</v>
      </c>
      <c r="D591">
        <v>21</v>
      </c>
      <c r="E591">
        <v>1</v>
      </c>
      <c r="F591">
        <v>20.234999999999999</v>
      </c>
      <c r="G591">
        <v>3</v>
      </c>
      <c r="H591">
        <v>1</v>
      </c>
      <c r="I591">
        <v>3</v>
      </c>
      <c r="J591" s="35">
        <v>3861.2096499999998</v>
      </c>
      <c r="K591" s="35">
        <f t="shared" si="18"/>
        <v>2295.5675451385514</v>
      </c>
      <c r="L591">
        <f t="shared" si="19"/>
        <v>0.5945203066449789</v>
      </c>
      <c r="M591" s="35">
        <f>$C$2+($D$2*D591)+($E$2*E591)+($F$2*F591)+($G$2*G591)+($H$2*H591)+($I$2*I591)</f>
        <v>1565.6421048614486</v>
      </c>
    </row>
    <row r="592" spans="1:13" x14ac:dyDescent="0.25">
      <c r="A592">
        <v>34</v>
      </c>
      <c r="D592">
        <v>34</v>
      </c>
      <c r="E592">
        <v>0</v>
      </c>
      <c r="F592">
        <v>30.21</v>
      </c>
      <c r="G592">
        <v>1</v>
      </c>
      <c r="H592">
        <v>0</v>
      </c>
      <c r="I592">
        <v>2</v>
      </c>
      <c r="J592" s="35">
        <v>43943.876100000001</v>
      </c>
      <c r="K592" s="35">
        <f t="shared" si="18"/>
        <v>12966.299604394178</v>
      </c>
      <c r="L592">
        <f t="shared" si="19"/>
        <v>0.29506499551581838</v>
      </c>
      <c r="M592" s="35">
        <f>$C$2+($D$2*D592)+($E$2*E592)+($F$2*F592)+($G$2*G592)+($H$2*H592)+($I$2*I592)</f>
        <v>30977.576495605823</v>
      </c>
    </row>
    <row r="593" spans="1:13" x14ac:dyDescent="0.25">
      <c r="A593">
        <v>61</v>
      </c>
      <c r="D593">
        <v>61</v>
      </c>
      <c r="E593">
        <v>0</v>
      </c>
      <c r="F593">
        <v>35.909999999999997</v>
      </c>
      <c r="G593">
        <v>0</v>
      </c>
      <c r="H593">
        <v>1</v>
      </c>
      <c r="I593">
        <v>3</v>
      </c>
      <c r="J593" s="35">
        <v>13635.6379</v>
      </c>
      <c r="K593" s="35">
        <f t="shared" si="18"/>
        <v>-2249.3447486427649</v>
      </c>
      <c r="L593">
        <f t="shared" si="19"/>
        <v>0.16496072755369698</v>
      </c>
      <c r="M593" s="35">
        <f>$C$2+($D$2*D593)+($E$2*E593)+($F$2*F593)+($G$2*G593)+($H$2*H593)+($I$2*I593)</f>
        <v>15884.982648642765</v>
      </c>
    </row>
    <row r="594" spans="1:13" x14ac:dyDescent="0.25">
      <c r="A594">
        <v>38</v>
      </c>
      <c r="D594">
        <v>38</v>
      </c>
      <c r="E594">
        <v>0</v>
      </c>
      <c r="F594">
        <v>30.69</v>
      </c>
      <c r="G594">
        <v>1</v>
      </c>
      <c r="H594">
        <v>1</v>
      </c>
      <c r="I594">
        <v>0</v>
      </c>
      <c r="J594" s="35">
        <v>5976.8311000000003</v>
      </c>
      <c r="K594" s="35">
        <f t="shared" si="18"/>
        <v>-1589.4808264878584</v>
      </c>
      <c r="L594">
        <f t="shared" si="19"/>
        <v>0.26594039548613951</v>
      </c>
      <c r="M594" s="35">
        <f>$C$2+($D$2*D594)+($E$2*E594)+($F$2*F594)+($G$2*G594)+($H$2*H594)+($I$2*I594)</f>
        <v>7566.3119264878587</v>
      </c>
    </row>
    <row r="595" spans="1:13" x14ac:dyDescent="0.25">
      <c r="A595">
        <v>58</v>
      </c>
      <c r="D595">
        <v>58</v>
      </c>
      <c r="E595">
        <v>0</v>
      </c>
      <c r="F595">
        <v>29</v>
      </c>
      <c r="G595">
        <v>0</v>
      </c>
      <c r="H595">
        <v>1</v>
      </c>
      <c r="I595">
        <v>1</v>
      </c>
      <c r="J595" s="35">
        <v>11842.441999999999</v>
      </c>
      <c r="K595" s="35">
        <f t="shared" si="18"/>
        <v>-178.99382647537277</v>
      </c>
      <c r="L595">
        <f t="shared" si="19"/>
        <v>1.5114604443523793E-2</v>
      </c>
      <c r="M595" s="35">
        <f>$C$2+($D$2*D595)+($E$2*E595)+($F$2*F595)+($G$2*G595)+($H$2*H595)+($I$2*I595)</f>
        <v>12021.435826475372</v>
      </c>
    </row>
    <row r="596" spans="1:13" x14ac:dyDescent="0.25">
      <c r="A596">
        <v>47</v>
      </c>
      <c r="D596">
        <v>47</v>
      </c>
      <c r="E596">
        <v>1</v>
      </c>
      <c r="F596">
        <v>19.57</v>
      </c>
      <c r="G596">
        <v>1</v>
      </c>
      <c r="H596">
        <v>1</v>
      </c>
      <c r="I596">
        <v>2</v>
      </c>
      <c r="J596" s="35">
        <v>8428.0692999999992</v>
      </c>
      <c r="K596" s="35">
        <f t="shared" si="18"/>
        <v>1730.7603269241745</v>
      </c>
      <c r="L596">
        <f t="shared" si="19"/>
        <v>0.20535667960444684</v>
      </c>
      <c r="M596" s="35">
        <f>$C$2+($D$2*D596)+($E$2*E596)+($F$2*F596)+($G$2*G596)+($H$2*H596)+($I$2*I596)</f>
        <v>6697.3089730758247</v>
      </c>
    </row>
    <row r="597" spans="1:13" x14ac:dyDescent="0.25">
      <c r="A597">
        <v>20</v>
      </c>
      <c r="D597">
        <v>20</v>
      </c>
      <c r="E597">
        <v>1</v>
      </c>
      <c r="F597">
        <v>31.13</v>
      </c>
      <c r="G597">
        <v>2</v>
      </c>
      <c r="H597">
        <v>1</v>
      </c>
      <c r="I597">
        <v>0</v>
      </c>
      <c r="J597" s="35">
        <v>2566.4706999999999</v>
      </c>
      <c r="K597" s="35">
        <f t="shared" si="18"/>
        <v>-870.97941600248487</v>
      </c>
      <c r="L597">
        <f t="shared" si="19"/>
        <v>0.33936854061980326</v>
      </c>
      <c r="M597" s="35">
        <f>$C$2+($D$2*D597)+($E$2*E597)+($F$2*F597)+($G$2*G597)+($H$2*H597)+($I$2*I597)</f>
        <v>3437.4501160024847</v>
      </c>
    </row>
    <row r="598" spans="1:13" x14ac:dyDescent="0.25">
      <c r="A598">
        <v>21</v>
      </c>
      <c r="D598">
        <v>21</v>
      </c>
      <c r="E598">
        <v>0</v>
      </c>
      <c r="F598">
        <v>21.85</v>
      </c>
      <c r="G598">
        <v>1</v>
      </c>
      <c r="H598">
        <v>0</v>
      </c>
      <c r="I598">
        <v>3</v>
      </c>
      <c r="J598" s="35">
        <v>15359.104499999999</v>
      </c>
      <c r="K598" s="35">
        <f t="shared" si="18"/>
        <v>-9803.3453122704323</v>
      </c>
      <c r="L598">
        <f t="shared" si="19"/>
        <v>0.63827583908101104</v>
      </c>
      <c r="M598" s="35">
        <f>$C$2+($D$2*D598)+($E$2*E598)+($F$2*F598)+($G$2*G598)+($H$2*H598)+($I$2*I598)</f>
        <v>25162.449812270432</v>
      </c>
    </row>
    <row r="599" spans="1:13" x14ac:dyDescent="0.25">
      <c r="A599">
        <v>41</v>
      </c>
      <c r="D599">
        <v>41</v>
      </c>
      <c r="E599">
        <v>1</v>
      </c>
      <c r="F599">
        <v>40.26</v>
      </c>
      <c r="G599">
        <v>0</v>
      </c>
      <c r="H599">
        <v>1</v>
      </c>
      <c r="I599">
        <v>0</v>
      </c>
      <c r="J599" s="35">
        <v>5709.1643999999997</v>
      </c>
      <c r="K599" s="35">
        <f t="shared" si="18"/>
        <v>-5282.7246692154131</v>
      </c>
      <c r="L599">
        <f t="shared" si="19"/>
        <v>0.92530610420246673</v>
      </c>
      <c r="M599" s="35">
        <f>$C$2+($D$2*D599)+($E$2*E599)+($F$2*F599)+($G$2*G599)+($H$2*H599)+($I$2*I599)</f>
        <v>10991.889069215413</v>
      </c>
    </row>
    <row r="600" spans="1:13" x14ac:dyDescent="0.25">
      <c r="A600">
        <v>46</v>
      </c>
      <c r="D600">
        <v>46</v>
      </c>
      <c r="E600">
        <v>0</v>
      </c>
      <c r="F600">
        <v>33.725000000000001</v>
      </c>
      <c r="G600">
        <v>1</v>
      </c>
      <c r="H600">
        <v>1</v>
      </c>
      <c r="I600">
        <v>3</v>
      </c>
      <c r="J600" s="35">
        <v>8823.9857499999998</v>
      </c>
      <c r="K600" s="35">
        <f t="shared" si="18"/>
        <v>-2939.2871699970947</v>
      </c>
      <c r="L600">
        <f t="shared" si="19"/>
        <v>0.33310198512017031</v>
      </c>
      <c r="M600" s="35">
        <f>$C$2+($D$2*D600)+($E$2*E600)+($F$2*F600)+($G$2*G600)+($H$2*H600)+($I$2*I600)</f>
        <v>11763.272919997095</v>
      </c>
    </row>
    <row r="601" spans="1:13" x14ac:dyDescent="0.25">
      <c r="A601">
        <v>42</v>
      </c>
      <c r="D601">
        <v>42</v>
      </c>
      <c r="E601">
        <v>0</v>
      </c>
      <c r="F601">
        <v>29.48</v>
      </c>
      <c r="G601">
        <v>2</v>
      </c>
      <c r="H601">
        <v>1</v>
      </c>
      <c r="I601">
        <v>0</v>
      </c>
      <c r="J601" s="35">
        <v>7640.3091999999997</v>
      </c>
      <c r="K601" s="35">
        <f t="shared" si="18"/>
        <v>-1013.9192956347906</v>
      </c>
      <c r="L601">
        <f t="shared" si="19"/>
        <v>0.132706578895366</v>
      </c>
      <c r="M601" s="35">
        <f>$C$2+($D$2*D601)+($E$2*E601)+($F$2*F601)+($G$2*G601)+($H$2*H601)+($I$2*I601)</f>
        <v>8654.2284956347903</v>
      </c>
    </row>
    <row r="602" spans="1:13" x14ac:dyDescent="0.25">
      <c r="A602">
        <v>34</v>
      </c>
      <c r="D602">
        <v>34</v>
      </c>
      <c r="E602">
        <v>0</v>
      </c>
      <c r="F602">
        <v>33.25</v>
      </c>
      <c r="G602">
        <v>1</v>
      </c>
      <c r="H602">
        <v>1</v>
      </c>
      <c r="I602">
        <v>3</v>
      </c>
      <c r="J602" s="35">
        <v>5594.8455000000004</v>
      </c>
      <c r="K602" s="35">
        <f t="shared" si="18"/>
        <v>-2926.094815034282</v>
      </c>
      <c r="L602">
        <f t="shared" si="19"/>
        <v>0.52299832319485529</v>
      </c>
      <c r="M602" s="35">
        <f>$C$2+($D$2*D602)+($E$2*E602)+($F$2*F602)+($G$2*G602)+($H$2*H602)+($I$2*I602)</f>
        <v>8520.9403150342823</v>
      </c>
    </row>
    <row r="603" spans="1:13" x14ac:dyDescent="0.25">
      <c r="A603">
        <v>43</v>
      </c>
      <c r="D603">
        <v>43</v>
      </c>
      <c r="E603">
        <v>1</v>
      </c>
      <c r="F603">
        <v>32.6</v>
      </c>
      <c r="G603">
        <v>2</v>
      </c>
      <c r="H603">
        <v>1</v>
      </c>
      <c r="I603">
        <v>1</v>
      </c>
      <c r="J603" s="35">
        <v>7441.5010000000002</v>
      </c>
      <c r="K603" s="35">
        <f t="shared" si="18"/>
        <v>-2770.8494235644321</v>
      </c>
      <c r="L603">
        <f t="shared" si="19"/>
        <v>0.37235087700242625</v>
      </c>
      <c r="M603" s="35">
        <f>$C$2+($D$2*D603)+($E$2*E603)+($F$2*F603)+($G$2*G603)+($H$2*H603)+($I$2*I603)</f>
        <v>10212.350423564432</v>
      </c>
    </row>
    <row r="604" spans="1:13" x14ac:dyDescent="0.25">
      <c r="A604">
        <v>52</v>
      </c>
      <c r="D604">
        <v>52</v>
      </c>
      <c r="E604">
        <v>0</v>
      </c>
      <c r="F604">
        <v>37.524999999999999</v>
      </c>
      <c r="G604">
        <v>2</v>
      </c>
      <c r="H604">
        <v>1</v>
      </c>
      <c r="I604">
        <v>2</v>
      </c>
      <c r="J604" s="35">
        <v>33471.971890000001</v>
      </c>
      <c r="K604" s="35">
        <f t="shared" si="18"/>
        <v>18770.600258693965</v>
      </c>
      <c r="L604">
        <f t="shared" si="19"/>
        <v>0.56078561252322934</v>
      </c>
      <c r="M604" s="35">
        <f>$C$2+($D$2*D604)+($E$2*E604)+($F$2*F604)+($G$2*G604)+($H$2*H604)+($I$2*I604)</f>
        <v>14701.371631306038</v>
      </c>
    </row>
    <row r="605" spans="1:13" x14ac:dyDescent="0.25">
      <c r="A605">
        <v>18</v>
      </c>
      <c r="D605">
        <v>18</v>
      </c>
      <c r="E605">
        <v>0</v>
      </c>
      <c r="F605">
        <v>39.159999999999997</v>
      </c>
      <c r="G605">
        <v>0</v>
      </c>
      <c r="H605">
        <v>1</v>
      </c>
      <c r="I605">
        <v>0</v>
      </c>
      <c r="J605" s="35">
        <v>1633.0444</v>
      </c>
      <c r="K605" s="35">
        <f t="shared" si="18"/>
        <v>-3210.978905349667</v>
      </c>
      <c r="L605">
        <f t="shared" si="19"/>
        <v>1.9662532784470936</v>
      </c>
      <c r="M605" s="35">
        <f>$C$2+($D$2*D605)+($E$2*E605)+($F$2*F605)+($G$2*G605)+($H$2*H605)+($I$2*I605)</f>
        <v>4844.0233053496668</v>
      </c>
    </row>
    <row r="606" spans="1:13" x14ac:dyDescent="0.25">
      <c r="A606">
        <v>51</v>
      </c>
      <c r="D606">
        <v>51</v>
      </c>
      <c r="E606">
        <v>1</v>
      </c>
      <c r="F606">
        <v>31.635000000000002</v>
      </c>
      <c r="G606">
        <v>0</v>
      </c>
      <c r="H606">
        <v>1</v>
      </c>
      <c r="I606">
        <v>2</v>
      </c>
      <c r="J606" s="35">
        <v>9174.1356500000002</v>
      </c>
      <c r="K606" s="35">
        <f t="shared" si="18"/>
        <v>-2186.5269696316809</v>
      </c>
      <c r="L606">
        <f t="shared" si="19"/>
        <v>0.23833601911387486</v>
      </c>
      <c r="M606" s="35">
        <f>$C$2+($D$2*D606)+($E$2*E606)+($F$2*F606)+($G$2*G606)+($H$2*H606)+($I$2*I606)</f>
        <v>11360.662619631681</v>
      </c>
    </row>
    <row r="607" spans="1:13" x14ac:dyDescent="0.25">
      <c r="A607">
        <v>56</v>
      </c>
      <c r="D607">
        <v>56</v>
      </c>
      <c r="E607">
        <v>0</v>
      </c>
      <c r="F607">
        <v>25.3</v>
      </c>
      <c r="G607">
        <v>0</v>
      </c>
      <c r="H607">
        <v>1</v>
      </c>
      <c r="I607">
        <v>1</v>
      </c>
      <c r="J607" s="35">
        <v>11070.535</v>
      </c>
      <c r="K607" s="35">
        <f t="shared" si="18"/>
        <v>822.86705759175675</v>
      </c>
      <c r="L607">
        <f t="shared" si="19"/>
        <v>7.4329475277550433E-2</v>
      </c>
      <c r="M607" s="35">
        <f>$C$2+($D$2*D607)+($E$2*E607)+($F$2*F607)+($G$2*G607)+($H$2*H607)+($I$2*I607)</f>
        <v>10247.667942408243</v>
      </c>
    </row>
    <row r="608" spans="1:13" x14ac:dyDescent="0.25">
      <c r="A608">
        <v>64</v>
      </c>
      <c r="D608">
        <v>64</v>
      </c>
      <c r="E608">
        <v>0</v>
      </c>
      <c r="F608">
        <v>39.049999999999997</v>
      </c>
      <c r="G608">
        <v>3</v>
      </c>
      <c r="H608">
        <v>1</v>
      </c>
      <c r="I608">
        <v>0</v>
      </c>
      <c r="J608" s="35">
        <v>16085.127500000001</v>
      </c>
      <c r="K608" s="35">
        <f t="shared" si="18"/>
        <v>-1949.8497535429542</v>
      </c>
      <c r="L608">
        <f t="shared" si="19"/>
        <v>0.12122065886906735</v>
      </c>
      <c r="M608" s="35">
        <f>$C$2+($D$2*D608)+($E$2*E608)+($F$2*F608)+($G$2*G608)+($H$2*H608)+($I$2*I608)</f>
        <v>18034.977253542955</v>
      </c>
    </row>
    <row r="609" spans="1:13" x14ac:dyDescent="0.25">
      <c r="A609">
        <v>19</v>
      </c>
      <c r="D609">
        <v>19</v>
      </c>
      <c r="E609">
        <v>0</v>
      </c>
      <c r="F609">
        <v>28.31</v>
      </c>
      <c r="G609">
        <v>0</v>
      </c>
      <c r="H609">
        <v>0</v>
      </c>
      <c r="I609">
        <v>2</v>
      </c>
      <c r="J609" s="35">
        <v>17468.983899999999</v>
      </c>
      <c r="K609" s="35">
        <f t="shared" si="18"/>
        <v>-8537.4836568788523</v>
      </c>
      <c r="L609">
        <f t="shared" si="19"/>
        <v>0.48872239540382501</v>
      </c>
      <c r="M609" s="35">
        <f>$C$2+($D$2*D609)+($E$2*E609)+($F$2*F609)+($G$2*G609)+($H$2*H609)+($I$2*I609)</f>
        <v>26006.467556878852</v>
      </c>
    </row>
    <row r="610" spans="1:13" x14ac:dyDescent="0.25">
      <c r="A610">
        <v>51</v>
      </c>
      <c r="D610">
        <v>51</v>
      </c>
      <c r="E610">
        <v>0</v>
      </c>
      <c r="F610">
        <v>34.1</v>
      </c>
      <c r="G610">
        <v>0</v>
      </c>
      <c r="H610">
        <v>1</v>
      </c>
      <c r="I610">
        <v>0</v>
      </c>
      <c r="J610" s="35">
        <v>9283.5619999999999</v>
      </c>
      <c r="K610" s="35">
        <f t="shared" si="18"/>
        <v>-2308.3144589716558</v>
      </c>
      <c r="L610">
        <f t="shared" si="19"/>
        <v>0.24864534313140321</v>
      </c>
      <c r="M610" s="35">
        <f>$C$2+($D$2*D610)+($E$2*E610)+($F$2*F610)+($G$2*G610)+($H$2*H610)+($I$2*I610)</f>
        <v>11591.876458971656</v>
      </c>
    </row>
    <row r="611" spans="1:13" x14ac:dyDescent="0.25">
      <c r="A611">
        <v>27</v>
      </c>
      <c r="D611">
        <v>27</v>
      </c>
      <c r="E611">
        <v>0</v>
      </c>
      <c r="F611">
        <v>25.175000000000001</v>
      </c>
      <c r="G611">
        <v>0</v>
      </c>
      <c r="H611">
        <v>1</v>
      </c>
      <c r="I611">
        <v>3</v>
      </c>
      <c r="J611" s="35">
        <v>3558.6202499999999</v>
      </c>
      <c r="K611" s="35">
        <f t="shared" si="18"/>
        <v>58.516500634907061</v>
      </c>
      <c r="L611">
        <f t="shared" si="19"/>
        <v>1.6443592326241346E-2</v>
      </c>
      <c r="M611" s="35">
        <f>$C$2+($D$2*D611)+($E$2*E611)+($F$2*F611)+($G$2*G611)+($H$2*H611)+($I$2*I611)</f>
        <v>3500.1037493650929</v>
      </c>
    </row>
    <row r="612" spans="1:13" x14ac:dyDescent="0.25">
      <c r="A612">
        <v>59</v>
      </c>
      <c r="D612">
        <v>59</v>
      </c>
      <c r="E612">
        <v>0</v>
      </c>
      <c r="F612">
        <v>23.655000000000001</v>
      </c>
      <c r="G612">
        <v>0</v>
      </c>
      <c r="H612">
        <v>0</v>
      </c>
      <c r="I612">
        <v>2</v>
      </c>
      <c r="J612" s="35">
        <v>25678.778450000002</v>
      </c>
      <c r="K612" s="35">
        <f t="shared" si="18"/>
        <v>-9010.475718741578</v>
      </c>
      <c r="L612">
        <f t="shared" si="19"/>
        <v>0.35089191397036945</v>
      </c>
      <c r="M612" s="35">
        <f>$C$2+($D$2*D612)+($E$2*E612)+($F$2*F612)+($G$2*G612)+($H$2*H612)+($I$2*I612)</f>
        <v>34689.25416874158</v>
      </c>
    </row>
    <row r="613" spans="1:13" x14ac:dyDescent="0.25">
      <c r="A613">
        <v>28</v>
      </c>
      <c r="D613">
        <v>28</v>
      </c>
      <c r="E613">
        <v>1</v>
      </c>
      <c r="F613">
        <v>26.98</v>
      </c>
      <c r="G613">
        <v>2</v>
      </c>
      <c r="H613">
        <v>1</v>
      </c>
      <c r="I613">
        <v>3</v>
      </c>
      <c r="J613" s="35">
        <v>4435.0941999999995</v>
      </c>
      <c r="K613" s="35">
        <f t="shared" si="18"/>
        <v>-751.86127243572446</v>
      </c>
      <c r="L613">
        <f t="shared" si="19"/>
        <v>0.16952543475530341</v>
      </c>
      <c r="M613" s="35">
        <f>$C$2+($D$2*D613)+($E$2*E613)+($F$2*F613)+($G$2*G613)+($H$2*H613)+($I$2*I613)</f>
        <v>5186.955472435724</v>
      </c>
    </row>
    <row r="614" spans="1:13" x14ac:dyDescent="0.25">
      <c r="A614">
        <v>30</v>
      </c>
      <c r="D614">
        <v>30</v>
      </c>
      <c r="E614">
        <v>1</v>
      </c>
      <c r="F614">
        <v>37.799999999999997</v>
      </c>
      <c r="G614">
        <v>2</v>
      </c>
      <c r="H614">
        <v>0</v>
      </c>
      <c r="I614">
        <v>1</v>
      </c>
      <c r="J614" s="35">
        <v>39241.442000000003</v>
      </c>
      <c r="K614" s="35">
        <f t="shared" si="18"/>
        <v>6733.0568773258419</v>
      </c>
      <c r="L614">
        <f t="shared" si="19"/>
        <v>0.17158026143192806</v>
      </c>
      <c r="M614" s="35">
        <f>$C$2+($D$2*D614)+($E$2*E614)+($F$2*F614)+($G$2*G614)+($H$2*H614)+($I$2*I614)</f>
        <v>32508.385122674161</v>
      </c>
    </row>
    <row r="615" spans="1:13" x14ac:dyDescent="0.25">
      <c r="A615">
        <v>47</v>
      </c>
      <c r="D615">
        <v>47</v>
      </c>
      <c r="E615">
        <v>0</v>
      </c>
      <c r="F615">
        <v>29.37</v>
      </c>
      <c r="G615">
        <v>1</v>
      </c>
      <c r="H615">
        <v>1</v>
      </c>
      <c r="I615">
        <v>0</v>
      </c>
      <c r="J615" s="35">
        <v>8547.6913000000004</v>
      </c>
      <c r="K615" s="35">
        <f t="shared" si="18"/>
        <v>-879.38225673764282</v>
      </c>
      <c r="L615">
        <f t="shared" si="19"/>
        <v>0.10287950580733335</v>
      </c>
      <c r="M615" s="35">
        <f>$C$2+($D$2*D615)+($E$2*E615)+($F$2*F615)+($G$2*G615)+($H$2*H615)+($I$2*I615)</f>
        <v>9427.0735567376432</v>
      </c>
    </row>
    <row r="616" spans="1:13" x14ac:dyDescent="0.25">
      <c r="A616">
        <v>38</v>
      </c>
      <c r="D616">
        <v>38</v>
      </c>
      <c r="E616">
        <v>0</v>
      </c>
      <c r="F616">
        <v>34.799999999999997</v>
      </c>
      <c r="G616">
        <v>2</v>
      </c>
      <c r="H616">
        <v>1</v>
      </c>
      <c r="I616">
        <v>1</v>
      </c>
      <c r="J616" s="35">
        <v>6571.5439999999999</v>
      </c>
      <c r="K616" s="35">
        <f t="shared" si="18"/>
        <v>-3237.8301671337522</v>
      </c>
      <c r="L616">
        <f t="shared" si="19"/>
        <v>0.49270463183899432</v>
      </c>
      <c r="M616" s="35">
        <f>$C$2+($D$2*D616)+($E$2*E616)+($F$2*F616)+($G$2*G616)+($H$2*H616)+($I$2*I616)</f>
        <v>9809.3741671337521</v>
      </c>
    </row>
    <row r="617" spans="1:13" x14ac:dyDescent="0.25">
      <c r="A617">
        <v>18</v>
      </c>
      <c r="D617">
        <v>18</v>
      </c>
      <c r="E617">
        <v>0</v>
      </c>
      <c r="F617">
        <v>33.155000000000001</v>
      </c>
      <c r="G617">
        <v>0</v>
      </c>
      <c r="H617">
        <v>1</v>
      </c>
      <c r="I617">
        <v>3</v>
      </c>
      <c r="J617" s="35">
        <v>2207.6974500000001</v>
      </c>
      <c r="K617" s="35">
        <f t="shared" si="18"/>
        <v>-1700.2674308308538</v>
      </c>
      <c r="L617">
        <f t="shared" si="19"/>
        <v>0.77015418522626533</v>
      </c>
      <c r="M617" s="35">
        <f>$C$2+($D$2*D617)+($E$2*E617)+($F$2*F617)+($G$2*G617)+($H$2*H617)+($I$2*I617)</f>
        <v>3907.9648808308539</v>
      </c>
    </row>
    <row r="618" spans="1:13" x14ac:dyDescent="0.25">
      <c r="A618">
        <v>34</v>
      </c>
      <c r="D618">
        <v>34</v>
      </c>
      <c r="E618">
        <v>0</v>
      </c>
      <c r="F618">
        <v>19</v>
      </c>
      <c r="G618">
        <v>3</v>
      </c>
      <c r="H618">
        <v>1</v>
      </c>
      <c r="I618">
        <v>3</v>
      </c>
      <c r="J618" s="35">
        <v>6753.0379999999996</v>
      </c>
      <c r="K618" s="35">
        <f t="shared" si="18"/>
        <v>2139.6529594726389</v>
      </c>
      <c r="L618">
        <f t="shared" si="19"/>
        <v>0.31684302079636439</v>
      </c>
      <c r="M618" s="35">
        <f>$C$2+($D$2*D618)+($E$2*E618)+($F$2*F618)+($G$2*G618)+($H$2*H618)+($I$2*I618)</f>
        <v>4613.3850405273606</v>
      </c>
    </row>
    <row r="619" spans="1:13" x14ac:dyDescent="0.25">
      <c r="A619">
        <v>20</v>
      </c>
      <c r="D619">
        <v>20</v>
      </c>
      <c r="E619">
        <v>0</v>
      </c>
      <c r="F619">
        <v>33</v>
      </c>
      <c r="G619">
        <v>0</v>
      </c>
      <c r="H619">
        <v>1</v>
      </c>
      <c r="I619">
        <v>0</v>
      </c>
      <c r="J619" s="35">
        <v>1880.07</v>
      </c>
      <c r="K619" s="35">
        <f t="shared" si="18"/>
        <v>-1379.0694731232104</v>
      </c>
      <c r="L619">
        <f t="shared" si="19"/>
        <v>0.73352028016148896</v>
      </c>
      <c r="M619" s="35">
        <f>$C$2+($D$2*D619)+($E$2*E619)+($F$2*F619)+($G$2*G619)+($H$2*H619)+($I$2*I619)</f>
        <v>3259.1394731232103</v>
      </c>
    </row>
    <row r="620" spans="1:13" x14ac:dyDescent="0.25">
      <c r="A620">
        <v>47</v>
      </c>
      <c r="D620">
        <v>47</v>
      </c>
      <c r="E620">
        <v>0</v>
      </c>
      <c r="F620">
        <v>36.630000000000003</v>
      </c>
      <c r="G620">
        <v>1</v>
      </c>
      <c r="H620">
        <v>0</v>
      </c>
      <c r="I620">
        <v>0</v>
      </c>
      <c r="J620" s="35">
        <v>42969.852700000003</v>
      </c>
      <c r="K620" s="35">
        <f t="shared" si="18"/>
        <v>7207.795919957236</v>
      </c>
      <c r="L620">
        <f t="shared" si="19"/>
        <v>0.16774076397886362</v>
      </c>
      <c r="M620" s="35">
        <f>$C$2+($D$2*D620)+($E$2*E620)+($F$2*F620)+($G$2*G620)+($H$2*H620)+($I$2*I620)</f>
        <v>35762.056780042767</v>
      </c>
    </row>
    <row r="621" spans="1:13" x14ac:dyDescent="0.25">
      <c r="A621">
        <v>56</v>
      </c>
      <c r="D621">
        <v>56</v>
      </c>
      <c r="E621">
        <v>0</v>
      </c>
      <c r="F621">
        <v>28.594999999999999</v>
      </c>
      <c r="G621">
        <v>0</v>
      </c>
      <c r="H621">
        <v>1</v>
      </c>
      <c r="I621">
        <v>3</v>
      </c>
      <c r="J621" s="35">
        <v>11658.11505</v>
      </c>
      <c r="K621" s="35">
        <f t="shared" si="18"/>
        <v>-451.57477194634157</v>
      </c>
      <c r="L621">
        <f t="shared" si="19"/>
        <v>3.8734801467441474E-2</v>
      </c>
      <c r="M621" s="35">
        <f>$C$2+($D$2*D621)+($E$2*E621)+($F$2*F621)+($G$2*G621)+($H$2*H621)+($I$2*I621)</f>
        <v>12109.689821946342</v>
      </c>
    </row>
    <row r="622" spans="1:13" x14ac:dyDescent="0.25">
      <c r="A622">
        <v>49</v>
      </c>
      <c r="D622">
        <v>49</v>
      </c>
      <c r="E622">
        <v>1</v>
      </c>
      <c r="F622">
        <v>25.6</v>
      </c>
      <c r="G622">
        <v>2</v>
      </c>
      <c r="H622">
        <v>0</v>
      </c>
      <c r="I622">
        <v>1</v>
      </c>
      <c r="J622" s="35">
        <v>23306.546999999999</v>
      </c>
      <c r="K622" s="35">
        <f t="shared" si="18"/>
        <v>-9923.6108340399805</v>
      </c>
      <c r="L622">
        <f t="shared" si="19"/>
        <v>0.42578640388213584</v>
      </c>
      <c r="M622" s="35">
        <f>$C$2+($D$2*D622)+($E$2*E622)+($F$2*F622)+($G$2*G622)+($H$2*H622)+($I$2*I622)</f>
        <v>33230.157834039979</v>
      </c>
    </row>
    <row r="623" spans="1:13" x14ac:dyDescent="0.25">
      <c r="A623">
        <v>19</v>
      </c>
      <c r="D623">
        <v>19</v>
      </c>
      <c r="E623">
        <v>0</v>
      </c>
      <c r="F623">
        <v>33.11</v>
      </c>
      <c r="G623">
        <v>0</v>
      </c>
      <c r="H623">
        <v>0</v>
      </c>
      <c r="I623">
        <v>0</v>
      </c>
      <c r="J623" s="35">
        <v>34439.855900000002</v>
      </c>
      <c r="K623" s="35">
        <f t="shared" si="18"/>
        <v>7537.9776016251162</v>
      </c>
      <c r="L623">
        <f t="shared" si="19"/>
        <v>0.21887366844717593</v>
      </c>
      <c r="M623" s="35">
        <f>$C$2+($D$2*D623)+($E$2*E623)+($F$2*F623)+($G$2*G623)+($H$2*H623)+($I$2*I623)</f>
        <v>26901.878298374886</v>
      </c>
    </row>
    <row r="624" spans="1:13" x14ac:dyDescent="0.25">
      <c r="A624">
        <v>55</v>
      </c>
      <c r="D624">
        <v>55</v>
      </c>
      <c r="E624">
        <v>0</v>
      </c>
      <c r="F624">
        <v>37.1</v>
      </c>
      <c r="G624">
        <v>0</v>
      </c>
      <c r="H624">
        <v>1</v>
      </c>
      <c r="I624">
        <v>1</v>
      </c>
      <c r="J624" s="35">
        <v>10713.644</v>
      </c>
      <c r="K624" s="35">
        <f t="shared" si="18"/>
        <v>-3296.79475974663</v>
      </c>
      <c r="L624">
        <f t="shared" si="19"/>
        <v>0.3077192745761041</v>
      </c>
      <c r="M624" s="35">
        <f>$C$2+($D$2*D624)+($E$2*E624)+($F$2*F624)+($G$2*G624)+($H$2*H624)+($I$2*I624)</f>
        <v>14010.43875974663</v>
      </c>
    </row>
    <row r="625" spans="1:13" x14ac:dyDescent="0.25">
      <c r="A625">
        <v>30</v>
      </c>
      <c r="D625">
        <v>30</v>
      </c>
      <c r="E625">
        <v>1</v>
      </c>
      <c r="F625">
        <v>31.4</v>
      </c>
      <c r="G625">
        <v>1</v>
      </c>
      <c r="H625">
        <v>1</v>
      </c>
      <c r="I625">
        <v>1</v>
      </c>
      <c r="J625" s="35">
        <v>3659.346</v>
      </c>
      <c r="K625" s="35">
        <f t="shared" si="18"/>
        <v>-2333.7612239876803</v>
      </c>
      <c r="L625">
        <f t="shared" si="19"/>
        <v>0.63775363794177442</v>
      </c>
      <c r="M625" s="35">
        <f>$C$2+($D$2*D625)+($E$2*E625)+($F$2*F625)+($G$2*G625)+($H$2*H625)+($I$2*I625)</f>
        <v>5993.1072239876803</v>
      </c>
    </row>
    <row r="626" spans="1:13" x14ac:dyDescent="0.25">
      <c r="A626">
        <v>37</v>
      </c>
      <c r="D626">
        <v>37</v>
      </c>
      <c r="E626">
        <v>1</v>
      </c>
      <c r="F626">
        <v>34.1</v>
      </c>
      <c r="G626">
        <v>4</v>
      </c>
      <c r="H626">
        <v>0</v>
      </c>
      <c r="I626">
        <v>1</v>
      </c>
      <c r="J626" s="35">
        <v>40182.245999999999</v>
      </c>
      <c r="K626" s="35">
        <f t="shared" si="18"/>
        <v>6190.7502735313174</v>
      </c>
      <c r="L626">
        <f t="shared" si="19"/>
        <v>0.15406680536302816</v>
      </c>
      <c r="M626" s="35">
        <f>$C$2+($D$2*D626)+($E$2*E626)+($F$2*F626)+($G$2*G626)+($H$2*H626)+($I$2*I626)</f>
        <v>33991.495726468682</v>
      </c>
    </row>
    <row r="627" spans="1:13" x14ac:dyDescent="0.25">
      <c r="A627">
        <v>49</v>
      </c>
      <c r="D627">
        <v>49</v>
      </c>
      <c r="E627">
        <v>0</v>
      </c>
      <c r="F627">
        <v>21.3</v>
      </c>
      <c r="G627">
        <v>1</v>
      </c>
      <c r="H627">
        <v>1</v>
      </c>
      <c r="I627">
        <v>1</v>
      </c>
      <c r="J627" s="35">
        <v>9182.17</v>
      </c>
      <c r="K627" s="35">
        <f t="shared" si="18"/>
        <v>1620.7749625670613</v>
      </c>
      <c r="L627">
        <f t="shared" si="19"/>
        <v>0.1765132819983796</v>
      </c>
      <c r="M627" s="35">
        <f>$C$2+($D$2*D627)+($E$2*E627)+($F$2*F627)+($G$2*G627)+($H$2*H627)+($I$2*I627)</f>
        <v>7561.3950374329388</v>
      </c>
    </row>
    <row r="628" spans="1:13" x14ac:dyDescent="0.25">
      <c r="A628">
        <v>18</v>
      </c>
      <c r="D628">
        <v>18</v>
      </c>
      <c r="E628">
        <v>1</v>
      </c>
      <c r="F628">
        <v>33.534999999999997</v>
      </c>
      <c r="G628">
        <v>0</v>
      </c>
      <c r="H628">
        <v>0</v>
      </c>
      <c r="I628">
        <v>3</v>
      </c>
      <c r="J628" s="35">
        <v>34617.840649999998</v>
      </c>
      <c r="K628" s="35">
        <f t="shared" si="18"/>
        <v>6849.6383988444068</v>
      </c>
      <c r="L628">
        <f t="shared" si="19"/>
        <v>0.19786440373612404</v>
      </c>
      <c r="M628" s="35">
        <f>$C$2+($D$2*D628)+($E$2*E628)+($F$2*F628)+($G$2*G628)+($H$2*H628)+($I$2*I628)</f>
        <v>27768.202251155592</v>
      </c>
    </row>
    <row r="629" spans="1:13" x14ac:dyDescent="0.25">
      <c r="A629">
        <v>59</v>
      </c>
      <c r="D629">
        <v>59</v>
      </c>
      <c r="E629">
        <v>1</v>
      </c>
      <c r="F629">
        <v>28.785</v>
      </c>
      <c r="G629">
        <v>0</v>
      </c>
      <c r="H629">
        <v>1</v>
      </c>
      <c r="I629">
        <v>2</v>
      </c>
      <c r="J629" s="35">
        <v>12129.614149999999</v>
      </c>
      <c r="K629" s="35">
        <f t="shared" si="18"/>
        <v>-313.92905330571011</v>
      </c>
      <c r="L629">
        <f t="shared" si="19"/>
        <v>2.5881206889479674E-2</v>
      </c>
      <c r="M629" s="35">
        <f>$C$2+($D$2*D629)+($E$2*E629)+($F$2*F629)+($G$2*G629)+($H$2*H629)+($I$2*I629)</f>
        <v>12443.54320330571</v>
      </c>
    </row>
    <row r="630" spans="1:13" x14ac:dyDescent="0.25">
      <c r="A630">
        <v>29</v>
      </c>
      <c r="D630">
        <v>29</v>
      </c>
      <c r="E630">
        <v>0</v>
      </c>
      <c r="F630">
        <v>26.03</v>
      </c>
      <c r="G630">
        <v>0</v>
      </c>
      <c r="H630">
        <v>1</v>
      </c>
      <c r="I630">
        <v>2</v>
      </c>
      <c r="J630" s="35">
        <v>3736.4647</v>
      </c>
      <c r="K630" s="35">
        <f t="shared" si="18"/>
        <v>-198.48672081717768</v>
      </c>
      <c r="L630">
        <f t="shared" si="19"/>
        <v>5.3121529775773793E-2</v>
      </c>
      <c r="M630" s="35">
        <f>$C$2+($D$2*D630)+($E$2*E630)+($F$2*F630)+($G$2*G630)+($H$2*H630)+($I$2*I630)</f>
        <v>3934.9514208171777</v>
      </c>
    </row>
    <row r="631" spans="1:13" x14ac:dyDescent="0.25">
      <c r="A631">
        <v>36</v>
      </c>
      <c r="D631">
        <v>36</v>
      </c>
      <c r="E631">
        <v>1</v>
      </c>
      <c r="F631">
        <v>28.88</v>
      </c>
      <c r="G631">
        <v>3</v>
      </c>
      <c r="H631">
        <v>1</v>
      </c>
      <c r="I631">
        <v>3</v>
      </c>
      <c r="J631" s="35">
        <v>6748.5911999999998</v>
      </c>
      <c r="K631" s="35">
        <f t="shared" si="18"/>
        <v>-1612.4965424857373</v>
      </c>
      <c r="L631">
        <f t="shared" si="19"/>
        <v>0.2389382457313072</v>
      </c>
      <c r="M631" s="35">
        <f>$C$2+($D$2*D631)+($E$2*E631)+($F$2*F631)+($G$2*G631)+($H$2*H631)+($I$2*I631)</f>
        <v>8361.0877424857372</v>
      </c>
    </row>
    <row r="632" spans="1:13" x14ac:dyDescent="0.25">
      <c r="A632">
        <v>33</v>
      </c>
      <c r="D632">
        <v>33</v>
      </c>
      <c r="E632">
        <v>1</v>
      </c>
      <c r="F632">
        <v>42.46</v>
      </c>
      <c r="G632">
        <v>1</v>
      </c>
      <c r="H632">
        <v>1</v>
      </c>
      <c r="I632">
        <v>0</v>
      </c>
      <c r="J632" s="35">
        <v>11326.71487</v>
      </c>
      <c r="K632" s="35">
        <f t="shared" si="18"/>
        <v>1165.8785589330728</v>
      </c>
      <c r="L632">
        <f t="shared" si="19"/>
        <v>0.10293174784694416</v>
      </c>
      <c r="M632" s="35">
        <f>$C$2+($D$2*D632)+($E$2*E632)+($F$2*F632)+($G$2*G632)+($H$2*H632)+($I$2*I632)</f>
        <v>10160.836311066927</v>
      </c>
    </row>
    <row r="633" spans="1:13" x14ac:dyDescent="0.25">
      <c r="A633">
        <v>58</v>
      </c>
      <c r="D633">
        <v>58</v>
      </c>
      <c r="E633">
        <v>1</v>
      </c>
      <c r="F633">
        <v>38</v>
      </c>
      <c r="G633">
        <v>0</v>
      </c>
      <c r="H633">
        <v>1</v>
      </c>
      <c r="I633">
        <v>1</v>
      </c>
      <c r="J633" s="35">
        <v>11365.951999999999</v>
      </c>
      <c r="K633" s="35">
        <f t="shared" si="18"/>
        <v>-3590.0066605885095</v>
      </c>
      <c r="L633">
        <f t="shared" si="19"/>
        <v>0.31585622221425091</v>
      </c>
      <c r="M633" s="35">
        <f>$C$2+($D$2*D633)+($E$2*E633)+($F$2*F633)+($G$2*G633)+($H$2*H633)+($I$2*I633)</f>
        <v>14955.958660588509</v>
      </c>
    </row>
    <row r="634" spans="1:13" x14ac:dyDescent="0.25">
      <c r="A634">
        <v>44</v>
      </c>
      <c r="D634">
        <v>44</v>
      </c>
      <c r="E634">
        <v>0</v>
      </c>
      <c r="F634">
        <v>38.950000000000003</v>
      </c>
      <c r="G634">
        <v>0</v>
      </c>
      <c r="H634">
        <v>0</v>
      </c>
      <c r="I634">
        <v>2</v>
      </c>
      <c r="J634" s="35">
        <v>42983.458500000001</v>
      </c>
      <c r="K634" s="35">
        <f t="shared" si="18"/>
        <v>6934.8708524457397</v>
      </c>
      <c r="L634">
        <f t="shared" si="19"/>
        <v>0.16133813086366094</v>
      </c>
      <c r="M634" s="35">
        <f>$C$2+($D$2*D634)+($E$2*E634)+($F$2*F634)+($G$2*G634)+($H$2*H634)+($I$2*I634)</f>
        <v>36048.587647554261</v>
      </c>
    </row>
    <row r="635" spans="1:13" x14ac:dyDescent="0.25">
      <c r="A635">
        <v>53</v>
      </c>
      <c r="D635">
        <v>53</v>
      </c>
      <c r="E635">
        <v>1</v>
      </c>
      <c r="F635">
        <v>36.1</v>
      </c>
      <c r="G635">
        <v>1</v>
      </c>
      <c r="H635">
        <v>1</v>
      </c>
      <c r="I635">
        <v>1</v>
      </c>
      <c r="J635" s="35">
        <v>10085.846</v>
      </c>
      <c r="K635" s="35">
        <f t="shared" si="18"/>
        <v>-3412.593162391322</v>
      </c>
      <c r="L635">
        <f t="shared" si="19"/>
        <v>0.33835467668169056</v>
      </c>
      <c r="M635" s="35">
        <f>$C$2+($D$2*D635)+($E$2*E635)+($F$2*F635)+($G$2*G635)+($H$2*H635)+($I$2*I635)</f>
        <v>13498.439162391322</v>
      </c>
    </row>
    <row r="636" spans="1:13" x14ac:dyDescent="0.25">
      <c r="A636">
        <v>24</v>
      </c>
      <c r="D636">
        <v>24</v>
      </c>
      <c r="E636">
        <v>1</v>
      </c>
      <c r="F636">
        <v>29.3</v>
      </c>
      <c r="G636">
        <v>0</v>
      </c>
      <c r="H636">
        <v>1</v>
      </c>
      <c r="I636">
        <v>1</v>
      </c>
      <c r="J636" s="35">
        <v>1977.8150000000001</v>
      </c>
      <c r="K636" s="35">
        <f t="shared" si="18"/>
        <v>-1286.4550496128159</v>
      </c>
      <c r="L636">
        <f t="shared" si="19"/>
        <v>0.6504425588909053</v>
      </c>
      <c r="M636" s="35">
        <f>$C$2+($D$2*D636)+($E$2*E636)+($F$2*F636)+($G$2*G636)+($H$2*H636)+($I$2*I636)</f>
        <v>3264.2700496128159</v>
      </c>
    </row>
    <row r="637" spans="1:13" x14ac:dyDescent="0.25">
      <c r="A637">
        <v>29</v>
      </c>
      <c r="D637">
        <v>29</v>
      </c>
      <c r="E637">
        <v>0</v>
      </c>
      <c r="F637">
        <v>35.53</v>
      </c>
      <c r="G637">
        <v>0</v>
      </c>
      <c r="H637">
        <v>1</v>
      </c>
      <c r="I637">
        <v>0</v>
      </c>
      <c r="J637" s="35">
        <v>3366.6696999999999</v>
      </c>
      <c r="K637" s="35">
        <f t="shared" si="18"/>
        <v>-3064.6724893497071</v>
      </c>
      <c r="L637">
        <f t="shared" si="19"/>
        <v>0.9102979390433541</v>
      </c>
      <c r="M637" s="35">
        <f>$C$2+($D$2*D637)+($E$2*E637)+($F$2*F637)+($G$2*G637)+($H$2*H637)+($I$2*I637)</f>
        <v>6431.342189349707</v>
      </c>
    </row>
    <row r="638" spans="1:13" x14ac:dyDescent="0.25">
      <c r="A638">
        <v>40</v>
      </c>
      <c r="D638">
        <v>40</v>
      </c>
      <c r="E638">
        <v>1</v>
      </c>
      <c r="F638">
        <v>22.704999999999998</v>
      </c>
      <c r="G638">
        <v>2</v>
      </c>
      <c r="H638">
        <v>1</v>
      </c>
      <c r="I638">
        <v>3</v>
      </c>
      <c r="J638" s="35">
        <v>7173.35995</v>
      </c>
      <c r="K638" s="35">
        <f t="shared" si="18"/>
        <v>362.08360205323697</v>
      </c>
      <c r="L638">
        <f t="shared" si="19"/>
        <v>5.0476151284341582E-2</v>
      </c>
      <c r="M638" s="35">
        <f>$C$2+($D$2*D638)+($E$2*E638)+($F$2*F638)+($G$2*G638)+($H$2*H638)+($I$2*I638)</f>
        <v>6811.2763479467631</v>
      </c>
    </row>
    <row r="639" spans="1:13" x14ac:dyDescent="0.25">
      <c r="A639">
        <v>51</v>
      </c>
      <c r="D639">
        <v>51</v>
      </c>
      <c r="E639">
        <v>1</v>
      </c>
      <c r="F639">
        <v>39.700000000000003</v>
      </c>
      <c r="G639">
        <v>1</v>
      </c>
      <c r="H639">
        <v>1</v>
      </c>
      <c r="I639">
        <v>1</v>
      </c>
      <c r="J639" s="35">
        <v>9391.3459999999995</v>
      </c>
      <c r="K639" s="35">
        <f t="shared" si="18"/>
        <v>-4819.9538309553409</v>
      </c>
      <c r="L639">
        <f t="shared" si="19"/>
        <v>0.51323354830663692</v>
      </c>
      <c r="M639" s="35">
        <f>$C$2+($D$2*D639)+($E$2*E639)+($F$2*F639)+($G$2*G639)+($H$2*H639)+($I$2*I639)</f>
        <v>14211.29983095534</v>
      </c>
    </row>
    <row r="640" spans="1:13" x14ac:dyDescent="0.25">
      <c r="A640">
        <v>64</v>
      </c>
      <c r="D640">
        <v>64</v>
      </c>
      <c r="E640">
        <v>1</v>
      </c>
      <c r="F640">
        <v>38.19</v>
      </c>
      <c r="G640">
        <v>0</v>
      </c>
      <c r="H640">
        <v>1</v>
      </c>
      <c r="I640">
        <v>3</v>
      </c>
      <c r="J640" s="35">
        <v>14410.9321</v>
      </c>
      <c r="K640" s="35">
        <f t="shared" si="18"/>
        <v>-2889.6454361464293</v>
      </c>
      <c r="L640">
        <f t="shared" si="19"/>
        <v>0.20051759428846586</v>
      </c>
      <c r="M640" s="35">
        <f>$C$2+($D$2*D640)+($E$2*E640)+($F$2*F640)+($G$2*G640)+($H$2*H640)+($I$2*I640)</f>
        <v>17300.577536146429</v>
      </c>
    </row>
    <row r="641" spans="1:13" x14ac:dyDescent="0.25">
      <c r="A641">
        <v>19</v>
      </c>
      <c r="D641">
        <v>19</v>
      </c>
      <c r="E641">
        <v>0</v>
      </c>
      <c r="F641">
        <v>24.51</v>
      </c>
      <c r="G641">
        <v>1</v>
      </c>
      <c r="H641">
        <v>1</v>
      </c>
      <c r="I641">
        <v>2</v>
      </c>
      <c r="J641" s="35">
        <v>2709.1118999999999</v>
      </c>
      <c r="K641" s="35">
        <f t="shared" si="18"/>
        <v>1385.793802364552</v>
      </c>
      <c r="L641">
        <f t="shared" si="19"/>
        <v>0.51153066152954108</v>
      </c>
      <c r="M641" s="35">
        <f>$C$2+($D$2*D641)+($E$2*E641)+($F$2*F641)+($G$2*G641)+($H$2*H641)+($I$2*I641)</f>
        <v>1323.3180976354479</v>
      </c>
    </row>
    <row r="642" spans="1:13" x14ac:dyDescent="0.25">
      <c r="A642">
        <v>35</v>
      </c>
      <c r="D642">
        <v>35</v>
      </c>
      <c r="E642">
        <v>0</v>
      </c>
      <c r="F642">
        <v>38.094999999999999</v>
      </c>
      <c r="G642">
        <v>2</v>
      </c>
      <c r="H642">
        <v>1</v>
      </c>
      <c r="I642">
        <v>3</v>
      </c>
      <c r="J642" s="35">
        <v>24915.046259999999</v>
      </c>
      <c r="K642" s="35">
        <f t="shared" si="18"/>
        <v>14013.783071332555</v>
      </c>
      <c r="L642">
        <f t="shared" si="19"/>
        <v>0.56246265509974436</v>
      </c>
      <c r="M642" s="35">
        <f>$C$2+($D$2*D642)+($E$2*E642)+($F$2*F642)+($G$2*G642)+($H$2*H642)+($I$2*I642)</f>
        <v>10901.263188667444</v>
      </c>
    </row>
    <row r="643" spans="1:13" x14ac:dyDescent="0.25">
      <c r="A643">
        <v>39</v>
      </c>
      <c r="D643">
        <v>39</v>
      </c>
      <c r="E643">
        <v>1</v>
      </c>
      <c r="F643">
        <v>26.41</v>
      </c>
      <c r="G643">
        <v>0</v>
      </c>
      <c r="H643">
        <v>0</v>
      </c>
      <c r="I643">
        <v>3</v>
      </c>
      <c r="J643" s="35">
        <v>20149.322899999999</v>
      </c>
      <c r="K643" s="35">
        <f t="shared" si="18"/>
        <v>-10582.791763008794</v>
      </c>
      <c r="L643">
        <f t="shared" si="19"/>
        <v>0.5252182326686915</v>
      </c>
      <c r="M643" s="35">
        <f>$C$2+($D$2*D643)+($E$2*E643)+($F$2*F643)+($G$2*G643)+($H$2*H643)+($I$2*I643)</f>
        <v>30732.114663008793</v>
      </c>
    </row>
    <row r="644" spans="1:13" x14ac:dyDescent="0.25">
      <c r="A644">
        <v>56</v>
      </c>
      <c r="D644">
        <v>56</v>
      </c>
      <c r="E644">
        <v>1</v>
      </c>
      <c r="F644">
        <v>33.659999999999997</v>
      </c>
      <c r="G644">
        <v>4</v>
      </c>
      <c r="H644">
        <v>1</v>
      </c>
      <c r="I644">
        <v>0</v>
      </c>
      <c r="J644" s="35">
        <v>12949.1554</v>
      </c>
      <c r="K644" s="35">
        <f t="shared" si="18"/>
        <v>-1538.1730681170884</v>
      </c>
      <c r="L644">
        <f t="shared" si="19"/>
        <v>0.11878559030321688</v>
      </c>
      <c r="M644" s="35">
        <f>$C$2+($D$2*D644)+($E$2*E644)+($F$2*F644)+($G$2*G644)+($H$2*H644)+($I$2*I644)</f>
        <v>14487.328468117088</v>
      </c>
    </row>
    <row r="645" spans="1:13" x14ac:dyDescent="0.25">
      <c r="A645">
        <v>33</v>
      </c>
      <c r="D645">
        <v>33</v>
      </c>
      <c r="E645">
        <v>1</v>
      </c>
      <c r="F645">
        <v>42.4</v>
      </c>
      <c r="G645">
        <v>5</v>
      </c>
      <c r="H645">
        <v>1</v>
      </c>
      <c r="I645">
        <v>1</v>
      </c>
      <c r="J645" s="35">
        <v>6666.2430000000004</v>
      </c>
      <c r="K645" s="35">
        <f t="shared" si="18"/>
        <v>-5736.9314410509305</v>
      </c>
      <c r="L645">
        <f t="shared" si="19"/>
        <v>0.86059440693220002</v>
      </c>
      <c r="M645" s="35">
        <f>$C$2+($D$2*D645)+($E$2*E645)+($F$2*F645)+($G$2*G645)+($H$2*H645)+($I$2*I645)</f>
        <v>12403.174441050931</v>
      </c>
    </row>
    <row r="646" spans="1:13" x14ac:dyDescent="0.25">
      <c r="A646">
        <v>42</v>
      </c>
      <c r="D646">
        <v>42</v>
      </c>
      <c r="E646">
        <v>1</v>
      </c>
      <c r="F646">
        <v>28.31</v>
      </c>
      <c r="G646">
        <v>3</v>
      </c>
      <c r="H646">
        <v>0</v>
      </c>
      <c r="I646">
        <v>2</v>
      </c>
      <c r="J646" s="35">
        <v>32787.458590000002</v>
      </c>
      <c r="K646" s="35">
        <f t="shared" ref="K646:K709" si="20">J646-M646</f>
        <v>-411.89714838101645</v>
      </c>
      <c r="L646">
        <f t="shared" ref="L646:L709" si="21">ABS((M646-J646)/J646)</f>
        <v>1.256264334273968E-2</v>
      </c>
      <c r="M646" s="35">
        <f>$C$2+($D$2*D646)+($E$2*E646)+($F$2*F646)+($G$2*G646)+($H$2*H646)+($I$2*I646)</f>
        <v>33199.355738381018</v>
      </c>
    </row>
    <row r="647" spans="1:13" x14ac:dyDescent="0.25">
      <c r="A647">
        <v>61</v>
      </c>
      <c r="D647">
        <v>61</v>
      </c>
      <c r="E647">
        <v>1</v>
      </c>
      <c r="F647">
        <v>33.914999999999999</v>
      </c>
      <c r="G647">
        <v>0</v>
      </c>
      <c r="H647">
        <v>1</v>
      </c>
      <c r="I647">
        <v>3</v>
      </c>
      <c r="J647" s="35">
        <v>13143.86485</v>
      </c>
      <c r="K647" s="35">
        <f t="shared" si="20"/>
        <v>-1930.3692716354199</v>
      </c>
      <c r="L647">
        <f t="shared" si="21"/>
        <v>0.14686466223330194</v>
      </c>
      <c r="M647" s="35">
        <f>$C$2+($D$2*D647)+($E$2*E647)+($F$2*F647)+($G$2*G647)+($H$2*H647)+($I$2*I647)</f>
        <v>15074.23412163542</v>
      </c>
    </row>
    <row r="648" spans="1:13" x14ac:dyDescent="0.25">
      <c r="A648">
        <v>23</v>
      </c>
      <c r="D648">
        <v>23</v>
      </c>
      <c r="E648">
        <v>0</v>
      </c>
      <c r="F648">
        <v>34.96</v>
      </c>
      <c r="G648">
        <v>3</v>
      </c>
      <c r="H648">
        <v>1</v>
      </c>
      <c r="I648">
        <v>2</v>
      </c>
      <c r="J648" s="35">
        <v>4466.6214</v>
      </c>
      <c r="K648" s="35">
        <f t="shared" si="20"/>
        <v>-2389.6462269503236</v>
      </c>
      <c r="L648">
        <f t="shared" si="21"/>
        <v>0.53500084581834573</v>
      </c>
      <c r="M648" s="35">
        <f>$C$2+($D$2*D648)+($E$2*E648)+($F$2*F648)+($G$2*G648)+($H$2*H648)+($I$2*I648)</f>
        <v>6856.2676269503236</v>
      </c>
    </row>
    <row r="649" spans="1:13" x14ac:dyDescent="0.25">
      <c r="A649">
        <v>43</v>
      </c>
      <c r="D649">
        <v>43</v>
      </c>
      <c r="E649">
        <v>1</v>
      </c>
      <c r="F649">
        <v>35.31</v>
      </c>
      <c r="G649">
        <v>2</v>
      </c>
      <c r="H649">
        <v>1</v>
      </c>
      <c r="I649">
        <v>0</v>
      </c>
      <c r="J649" s="35">
        <v>18806.145469999999</v>
      </c>
      <c r="K649" s="35">
        <f t="shared" si="20"/>
        <v>8040.4931207128029</v>
      </c>
      <c r="L649">
        <f t="shared" si="21"/>
        <v>0.42754604517651873</v>
      </c>
      <c r="M649" s="35">
        <f>$C$2+($D$2*D649)+($E$2*E649)+($F$2*F649)+($G$2*G649)+($H$2*H649)+($I$2*I649)</f>
        <v>10765.652349287197</v>
      </c>
    </row>
    <row r="650" spans="1:13" x14ac:dyDescent="0.25">
      <c r="A650">
        <v>48</v>
      </c>
      <c r="D650">
        <v>48</v>
      </c>
      <c r="E650">
        <v>1</v>
      </c>
      <c r="F650">
        <v>30.78</v>
      </c>
      <c r="G650">
        <v>3</v>
      </c>
      <c r="H650">
        <v>1</v>
      </c>
      <c r="I650">
        <v>3</v>
      </c>
      <c r="J650" s="35">
        <v>10141.136200000001</v>
      </c>
      <c r="K650" s="35">
        <f t="shared" si="20"/>
        <v>-1947.6876662840823</v>
      </c>
      <c r="L650">
        <f t="shared" si="21"/>
        <v>0.19205813114748249</v>
      </c>
      <c r="M650" s="35">
        <f>$C$2+($D$2*D650)+($E$2*E650)+($F$2*F650)+($G$2*G650)+($H$2*H650)+($I$2*I650)</f>
        <v>12088.823866284083</v>
      </c>
    </row>
    <row r="651" spans="1:13" x14ac:dyDescent="0.25">
      <c r="A651">
        <v>39</v>
      </c>
      <c r="D651">
        <v>39</v>
      </c>
      <c r="E651">
        <v>1</v>
      </c>
      <c r="F651">
        <v>26.22</v>
      </c>
      <c r="G651">
        <v>1</v>
      </c>
      <c r="H651">
        <v>1</v>
      </c>
      <c r="I651">
        <v>2</v>
      </c>
      <c r="J651" s="35">
        <v>6123.5688</v>
      </c>
      <c r="K651" s="35">
        <f t="shared" si="20"/>
        <v>-785.26897296322204</v>
      </c>
      <c r="L651">
        <f t="shared" si="21"/>
        <v>0.12823714383077103</v>
      </c>
      <c r="M651" s="35">
        <f>$C$2+($D$2*D651)+($E$2*E651)+($F$2*F651)+($G$2*G651)+($H$2*H651)+($I$2*I651)</f>
        <v>6908.8377729632221</v>
      </c>
    </row>
    <row r="652" spans="1:13" x14ac:dyDescent="0.25">
      <c r="A652">
        <v>40</v>
      </c>
      <c r="D652">
        <v>40</v>
      </c>
      <c r="E652">
        <v>0</v>
      </c>
      <c r="F652">
        <v>23.37</v>
      </c>
      <c r="G652">
        <v>3</v>
      </c>
      <c r="H652">
        <v>1</v>
      </c>
      <c r="I652">
        <v>3</v>
      </c>
      <c r="J652" s="35">
        <v>8252.2842999999993</v>
      </c>
      <c r="K652" s="35">
        <f t="shared" si="20"/>
        <v>610.06275236817783</v>
      </c>
      <c r="L652">
        <f t="shared" si="21"/>
        <v>7.3926531150675198E-2</v>
      </c>
      <c r="M652" s="35">
        <f>$C$2+($D$2*D652)+($E$2*E652)+($F$2*F652)+($G$2*G652)+($H$2*H652)+($I$2*I652)</f>
        <v>7642.2215476318215</v>
      </c>
    </row>
    <row r="653" spans="1:13" x14ac:dyDescent="0.25">
      <c r="A653">
        <v>18</v>
      </c>
      <c r="D653">
        <v>18</v>
      </c>
      <c r="E653">
        <v>1</v>
      </c>
      <c r="F653">
        <v>28.5</v>
      </c>
      <c r="G653">
        <v>0</v>
      </c>
      <c r="H653">
        <v>1</v>
      </c>
      <c r="I653">
        <v>3</v>
      </c>
      <c r="J653" s="35">
        <v>1712.2270000000001</v>
      </c>
      <c r="K653" s="35">
        <f t="shared" si="20"/>
        <v>-478.90278533050946</v>
      </c>
      <c r="L653">
        <f t="shared" si="21"/>
        <v>0.27969584951674598</v>
      </c>
      <c r="M653" s="35">
        <f>$C$2+($D$2*D653)+($E$2*E653)+($F$2*F653)+($G$2*G653)+($H$2*H653)+($I$2*I653)</f>
        <v>2191.1297853305095</v>
      </c>
    </row>
    <row r="654" spans="1:13" x14ac:dyDescent="0.25">
      <c r="A654">
        <v>58</v>
      </c>
      <c r="D654">
        <v>58</v>
      </c>
      <c r="E654">
        <v>0</v>
      </c>
      <c r="F654">
        <v>32.965000000000003</v>
      </c>
      <c r="G654">
        <v>0</v>
      </c>
      <c r="H654">
        <v>1</v>
      </c>
      <c r="I654">
        <v>3</v>
      </c>
      <c r="J654" s="35">
        <v>12430.95335</v>
      </c>
      <c r="K654" s="35">
        <f t="shared" si="20"/>
        <v>-1680.7291683782587</v>
      </c>
      <c r="L654">
        <f t="shared" si="21"/>
        <v>0.13520517059765644</v>
      </c>
      <c r="M654" s="35">
        <f>$C$2+($D$2*D654)+($E$2*E654)+($F$2*F654)+($G$2*G654)+($H$2*H654)+($I$2*I654)</f>
        <v>14111.682518378258</v>
      </c>
    </row>
    <row r="655" spans="1:13" x14ac:dyDescent="0.25">
      <c r="A655">
        <v>49</v>
      </c>
      <c r="D655">
        <v>49</v>
      </c>
      <c r="E655">
        <v>0</v>
      </c>
      <c r="F655">
        <v>42.68</v>
      </c>
      <c r="G655">
        <v>2</v>
      </c>
      <c r="H655">
        <v>1</v>
      </c>
      <c r="I655">
        <v>0</v>
      </c>
      <c r="J655" s="35">
        <v>9800.8881999999994</v>
      </c>
      <c r="K655" s="35">
        <f t="shared" si="20"/>
        <v>-5146.68640194617</v>
      </c>
      <c r="L655">
        <f t="shared" si="21"/>
        <v>0.52512448840567028</v>
      </c>
      <c r="M655" s="35">
        <f>$C$2+($D$2*D655)+($E$2*E655)+($F$2*F655)+($G$2*G655)+($H$2*H655)+($I$2*I655)</f>
        <v>14947.574601946169</v>
      </c>
    </row>
    <row r="656" spans="1:13" x14ac:dyDescent="0.25">
      <c r="A656">
        <v>53</v>
      </c>
      <c r="D656">
        <v>53</v>
      </c>
      <c r="E656">
        <v>0</v>
      </c>
      <c r="F656">
        <v>39.6</v>
      </c>
      <c r="G656">
        <v>1</v>
      </c>
      <c r="H656">
        <v>1</v>
      </c>
      <c r="I656">
        <v>0</v>
      </c>
      <c r="J656" s="35">
        <v>10579.710999999999</v>
      </c>
      <c r="K656" s="35">
        <f t="shared" si="20"/>
        <v>-3872.3145869131331</v>
      </c>
      <c r="L656">
        <f t="shared" si="21"/>
        <v>0.36601326698934716</v>
      </c>
      <c r="M656" s="35">
        <f>$C$2+($D$2*D656)+($E$2*E656)+($F$2*F656)+($G$2*G656)+($H$2*H656)+($I$2*I656)</f>
        <v>14452.025586913132</v>
      </c>
    </row>
    <row r="657" spans="1:13" x14ac:dyDescent="0.25">
      <c r="A657">
        <v>48</v>
      </c>
      <c r="D657">
        <v>48</v>
      </c>
      <c r="E657">
        <v>0</v>
      </c>
      <c r="F657">
        <v>31.13</v>
      </c>
      <c r="G657">
        <v>0</v>
      </c>
      <c r="H657">
        <v>1</v>
      </c>
      <c r="I657">
        <v>0</v>
      </c>
      <c r="J657" s="35">
        <v>8280.6226999999999</v>
      </c>
      <c r="K657" s="35">
        <f t="shared" si="20"/>
        <v>-1529.4377774994973</v>
      </c>
      <c r="L657">
        <f t="shared" si="21"/>
        <v>0.18470081694453938</v>
      </c>
      <c r="M657" s="35">
        <f>$C$2+($D$2*D657)+($E$2*E657)+($F$2*F657)+($G$2*G657)+($H$2*H657)+($I$2*I657)</f>
        <v>9810.0604774994972</v>
      </c>
    </row>
    <row r="658" spans="1:13" x14ac:dyDescent="0.25">
      <c r="A658">
        <v>45</v>
      </c>
      <c r="D658">
        <v>45</v>
      </c>
      <c r="E658">
        <v>0</v>
      </c>
      <c r="F658">
        <v>36.299999999999997</v>
      </c>
      <c r="G658">
        <v>2</v>
      </c>
      <c r="H658">
        <v>1</v>
      </c>
      <c r="I658">
        <v>0</v>
      </c>
      <c r="J658" s="35">
        <v>8527.5319999999992</v>
      </c>
      <c r="K658" s="35">
        <f t="shared" si="20"/>
        <v>-3219.9535630836508</v>
      </c>
      <c r="L658">
        <f t="shared" si="21"/>
        <v>0.37759501378401761</v>
      </c>
      <c r="M658" s="35">
        <f>$C$2+($D$2*D658)+($E$2*E658)+($F$2*F658)+($G$2*G658)+($H$2*H658)+($I$2*I658)</f>
        <v>11747.48556308365</v>
      </c>
    </row>
    <row r="659" spans="1:13" x14ac:dyDescent="0.25">
      <c r="A659">
        <v>59</v>
      </c>
      <c r="D659">
        <v>59</v>
      </c>
      <c r="E659">
        <v>0</v>
      </c>
      <c r="F659">
        <v>35.200000000000003</v>
      </c>
      <c r="G659">
        <v>0</v>
      </c>
      <c r="H659">
        <v>1</v>
      </c>
      <c r="I659">
        <v>0</v>
      </c>
      <c r="J659" s="35">
        <v>12244.531000000001</v>
      </c>
      <c r="K659" s="35">
        <f t="shared" si="20"/>
        <v>-1775.7305334529428</v>
      </c>
      <c r="L659">
        <f t="shared" si="21"/>
        <v>0.14502233964313885</v>
      </c>
      <c r="M659" s="35">
        <f>$C$2+($D$2*D659)+($E$2*E659)+($F$2*F659)+($G$2*G659)+($H$2*H659)+($I$2*I659)</f>
        <v>14020.261533452944</v>
      </c>
    </row>
    <row r="660" spans="1:13" x14ac:dyDescent="0.25">
      <c r="A660">
        <v>52</v>
      </c>
      <c r="D660">
        <v>52</v>
      </c>
      <c r="E660">
        <v>0</v>
      </c>
      <c r="F660">
        <v>25.3</v>
      </c>
      <c r="G660">
        <v>2</v>
      </c>
      <c r="H660">
        <v>0</v>
      </c>
      <c r="I660">
        <v>0</v>
      </c>
      <c r="J660" s="35">
        <v>24667.419000000002</v>
      </c>
      <c r="K660" s="35">
        <f t="shared" si="20"/>
        <v>-8992.0487330047836</v>
      </c>
      <c r="L660">
        <f t="shared" si="21"/>
        <v>0.36453139799525774</v>
      </c>
      <c r="M660" s="35">
        <f>$C$2+($D$2*D660)+($E$2*E660)+($F$2*F660)+($G$2*G660)+($H$2*H660)+($I$2*I660)</f>
        <v>33659.467733004785</v>
      </c>
    </row>
    <row r="661" spans="1:13" x14ac:dyDescent="0.25">
      <c r="A661">
        <v>26</v>
      </c>
      <c r="D661">
        <v>26</v>
      </c>
      <c r="E661">
        <v>0</v>
      </c>
      <c r="F661">
        <v>42.4</v>
      </c>
      <c r="G661">
        <v>1</v>
      </c>
      <c r="H661">
        <v>1</v>
      </c>
      <c r="I661">
        <v>1</v>
      </c>
      <c r="J661" s="35">
        <v>3410.3240000000001</v>
      </c>
      <c r="K661" s="35">
        <f t="shared" si="20"/>
        <v>-5434.0975453147475</v>
      </c>
      <c r="L661">
        <f t="shared" si="21"/>
        <v>1.5934255939654847</v>
      </c>
      <c r="M661" s="35">
        <f>$C$2+($D$2*D661)+($E$2*E661)+($F$2*F661)+($G$2*G661)+($H$2*H661)+($I$2*I661)</f>
        <v>8844.4215453147481</v>
      </c>
    </row>
    <row r="662" spans="1:13" x14ac:dyDescent="0.25">
      <c r="A662">
        <v>27</v>
      </c>
      <c r="D662">
        <v>27</v>
      </c>
      <c r="E662">
        <v>1</v>
      </c>
      <c r="F662">
        <v>33.155000000000001</v>
      </c>
      <c r="G662">
        <v>2</v>
      </c>
      <c r="H662">
        <v>1</v>
      </c>
      <c r="I662">
        <v>2</v>
      </c>
      <c r="J662" s="35">
        <v>4058.71245</v>
      </c>
      <c r="K662" s="35">
        <f t="shared" si="20"/>
        <v>-2605.1309728693832</v>
      </c>
      <c r="L662">
        <f t="shared" si="21"/>
        <v>0.64186142895375187</v>
      </c>
      <c r="M662" s="35">
        <f>$C$2+($D$2*D662)+($E$2*E662)+($F$2*F662)+($G$2*G662)+($H$2*H662)+($I$2*I662)</f>
        <v>6663.8434228693832</v>
      </c>
    </row>
    <row r="663" spans="1:13" x14ac:dyDescent="0.25">
      <c r="A663">
        <v>48</v>
      </c>
      <c r="D663">
        <v>48</v>
      </c>
      <c r="E663">
        <v>0</v>
      </c>
      <c r="F663">
        <v>35.909999999999997</v>
      </c>
      <c r="G663">
        <v>1</v>
      </c>
      <c r="H663">
        <v>1</v>
      </c>
      <c r="I663">
        <v>3</v>
      </c>
      <c r="J663" s="35">
        <v>26392.260289999998</v>
      </c>
      <c r="K663" s="35">
        <f t="shared" si="20"/>
        <v>13371.280069118808</v>
      </c>
      <c r="L663">
        <f t="shared" si="21"/>
        <v>0.50663641242524315</v>
      </c>
      <c r="M663" s="35">
        <f>$C$2+($D$2*D663)+($E$2*E663)+($F$2*F663)+($G$2*G663)+($H$2*H663)+($I$2*I663)</f>
        <v>13020.980220881191</v>
      </c>
    </row>
    <row r="664" spans="1:13" x14ac:dyDescent="0.25">
      <c r="A664">
        <v>57</v>
      </c>
      <c r="D664">
        <v>57</v>
      </c>
      <c r="E664">
        <v>0</v>
      </c>
      <c r="F664">
        <v>28.785</v>
      </c>
      <c r="G664">
        <v>4</v>
      </c>
      <c r="H664">
        <v>1</v>
      </c>
      <c r="I664">
        <v>3</v>
      </c>
      <c r="J664" s="35">
        <v>14394.398150000001</v>
      </c>
      <c r="K664" s="35">
        <f t="shared" si="20"/>
        <v>70.317078510617648</v>
      </c>
      <c r="L664">
        <f t="shared" si="21"/>
        <v>4.8850308139224037E-3</v>
      </c>
      <c r="M664" s="35">
        <f>$C$2+($D$2*D664)+($E$2*E664)+($F$2*F664)+($G$2*G664)+($H$2*H664)+($I$2*I664)</f>
        <v>14324.081071489383</v>
      </c>
    </row>
    <row r="665" spans="1:13" x14ac:dyDescent="0.25">
      <c r="A665">
        <v>37</v>
      </c>
      <c r="D665">
        <v>37</v>
      </c>
      <c r="E665">
        <v>1</v>
      </c>
      <c r="F665">
        <v>46.53</v>
      </c>
      <c r="G665">
        <v>3</v>
      </c>
      <c r="H665">
        <v>1</v>
      </c>
      <c r="I665">
        <v>0</v>
      </c>
      <c r="J665" s="35">
        <v>6435.6237000000001</v>
      </c>
      <c r="K665" s="35">
        <f t="shared" si="20"/>
        <v>-7084.9169121918385</v>
      </c>
      <c r="L665">
        <f t="shared" si="21"/>
        <v>1.1008904874584011</v>
      </c>
      <c r="M665" s="35">
        <f>$C$2+($D$2*D665)+($E$2*E665)+($F$2*F665)+($G$2*G665)+($H$2*H665)+($I$2*I665)</f>
        <v>13520.540612191839</v>
      </c>
    </row>
    <row r="666" spans="1:13" x14ac:dyDescent="0.25">
      <c r="A666">
        <v>57</v>
      </c>
      <c r="D666">
        <v>57</v>
      </c>
      <c r="E666">
        <v>0</v>
      </c>
      <c r="F666">
        <v>23.98</v>
      </c>
      <c r="G666">
        <v>1</v>
      </c>
      <c r="H666">
        <v>1</v>
      </c>
      <c r="I666">
        <v>0</v>
      </c>
      <c r="J666" s="35">
        <v>22192.437109999999</v>
      </c>
      <c r="K666" s="35">
        <f t="shared" si="20"/>
        <v>12034.271546948377</v>
      </c>
      <c r="L666">
        <f t="shared" si="21"/>
        <v>0.54226903910096869</v>
      </c>
      <c r="M666" s="35">
        <f>$C$2+($D$2*D666)+($E$2*E666)+($F$2*F666)+($G$2*G666)+($H$2*H666)+($I$2*I666)</f>
        <v>10158.165563051622</v>
      </c>
    </row>
    <row r="667" spans="1:13" x14ac:dyDescent="0.25">
      <c r="A667">
        <v>32</v>
      </c>
      <c r="D667">
        <v>32</v>
      </c>
      <c r="E667">
        <v>0</v>
      </c>
      <c r="F667">
        <v>31.54</v>
      </c>
      <c r="G667">
        <v>1</v>
      </c>
      <c r="H667">
        <v>1</v>
      </c>
      <c r="I667">
        <v>3</v>
      </c>
      <c r="J667" s="35">
        <v>5148.5526</v>
      </c>
      <c r="K667" s="35">
        <f t="shared" si="20"/>
        <v>-2276.4815870953689</v>
      </c>
      <c r="L667">
        <f t="shared" si="21"/>
        <v>0.44215952792156943</v>
      </c>
      <c r="M667" s="35">
        <f>$C$2+($D$2*D667)+($E$2*E667)+($F$2*F667)+($G$2*G667)+($H$2*H667)+($I$2*I667)</f>
        <v>7425.0341870953689</v>
      </c>
    </row>
    <row r="668" spans="1:13" x14ac:dyDescent="0.25">
      <c r="A668">
        <v>18</v>
      </c>
      <c r="D668">
        <v>18</v>
      </c>
      <c r="E668">
        <v>1</v>
      </c>
      <c r="F668">
        <v>33.659999999999997</v>
      </c>
      <c r="G668">
        <v>0</v>
      </c>
      <c r="H668">
        <v>1</v>
      </c>
      <c r="I668">
        <v>0</v>
      </c>
      <c r="J668" s="35">
        <v>1136.3994</v>
      </c>
      <c r="K668" s="35">
        <f t="shared" si="20"/>
        <v>-1702.9530390310595</v>
      </c>
      <c r="L668">
        <f t="shared" si="21"/>
        <v>1.4985515119341488</v>
      </c>
      <c r="M668" s="35">
        <f>$C$2+($D$2*D668)+($E$2*E668)+($F$2*F668)+($G$2*G668)+($H$2*H668)+($I$2*I668)</f>
        <v>2839.3524390310595</v>
      </c>
    </row>
    <row r="669" spans="1:13" x14ac:dyDescent="0.25">
      <c r="A669">
        <v>64</v>
      </c>
      <c r="D669">
        <v>64</v>
      </c>
      <c r="E669">
        <v>0</v>
      </c>
      <c r="F669">
        <v>22.99</v>
      </c>
      <c r="G669">
        <v>0</v>
      </c>
      <c r="H669">
        <v>0</v>
      </c>
      <c r="I669">
        <v>0</v>
      </c>
      <c r="J669" s="35">
        <v>27037.914100000002</v>
      </c>
      <c r="K669" s="35">
        <f t="shared" si="20"/>
        <v>-7968.7404995879842</v>
      </c>
      <c r="L669">
        <f t="shared" si="21"/>
        <v>0.29472467698933857</v>
      </c>
      <c r="M669" s="35">
        <f>$C$2+($D$2*D669)+($E$2*E669)+($F$2*F669)+($G$2*G669)+($H$2*H669)+($I$2*I669)</f>
        <v>35006.654599587986</v>
      </c>
    </row>
    <row r="670" spans="1:13" x14ac:dyDescent="0.25">
      <c r="A670">
        <v>43</v>
      </c>
      <c r="D670">
        <v>43</v>
      </c>
      <c r="E670">
        <v>1</v>
      </c>
      <c r="F670">
        <v>38.06</v>
      </c>
      <c r="G670">
        <v>2</v>
      </c>
      <c r="H670">
        <v>0</v>
      </c>
      <c r="I670">
        <v>0</v>
      </c>
      <c r="J670" s="35">
        <v>42560.430399999997</v>
      </c>
      <c r="K670" s="35">
        <f t="shared" si="20"/>
        <v>6996.0543852660994</v>
      </c>
      <c r="L670">
        <f t="shared" si="21"/>
        <v>0.16437931476524964</v>
      </c>
      <c r="M670" s="35">
        <f>$C$2+($D$2*D670)+($E$2*E670)+($F$2*F670)+($G$2*G670)+($H$2*H670)+($I$2*I670)</f>
        <v>35564.376014733898</v>
      </c>
    </row>
    <row r="671" spans="1:13" x14ac:dyDescent="0.25">
      <c r="A671">
        <v>49</v>
      </c>
      <c r="D671">
        <v>49</v>
      </c>
      <c r="E671">
        <v>1</v>
      </c>
      <c r="F671">
        <v>28.7</v>
      </c>
      <c r="G671">
        <v>1</v>
      </c>
      <c r="H671">
        <v>1</v>
      </c>
      <c r="I671">
        <v>1</v>
      </c>
      <c r="J671" s="35">
        <v>8703.4560000000001</v>
      </c>
      <c r="K671" s="35">
        <f t="shared" si="20"/>
        <v>-1247.4473942570567</v>
      </c>
      <c r="L671">
        <f t="shared" si="21"/>
        <v>0.14332782221878948</v>
      </c>
      <c r="M671" s="35">
        <f>$C$2+($D$2*D671)+($E$2*E671)+($F$2*F671)+($G$2*G671)+($H$2*H671)+($I$2*I671)</f>
        <v>9950.9033942570568</v>
      </c>
    </row>
    <row r="672" spans="1:13" x14ac:dyDescent="0.25">
      <c r="A672">
        <v>40</v>
      </c>
      <c r="D672">
        <v>40</v>
      </c>
      <c r="E672">
        <v>0</v>
      </c>
      <c r="F672">
        <v>32.774999999999999</v>
      </c>
      <c r="G672">
        <v>2</v>
      </c>
      <c r="H672">
        <v>0</v>
      </c>
      <c r="I672">
        <v>2</v>
      </c>
      <c r="J672" s="35">
        <v>40003.332249999999</v>
      </c>
      <c r="K672" s="35">
        <f t="shared" si="20"/>
        <v>6138.5237475571848</v>
      </c>
      <c r="L672">
        <f t="shared" si="21"/>
        <v>0.1534503103190156</v>
      </c>
      <c r="M672" s="35">
        <f>$C$2+($D$2*D672)+($E$2*E672)+($F$2*F672)+($G$2*G672)+($H$2*H672)+($I$2*I672)</f>
        <v>33864.808502442815</v>
      </c>
    </row>
    <row r="673" spans="1:13" x14ac:dyDescent="0.25">
      <c r="A673">
        <v>62</v>
      </c>
      <c r="D673">
        <v>62</v>
      </c>
      <c r="E673">
        <v>1</v>
      </c>
      <c r="F673">
        <v>32.015000000000001</v>
      </c>
      <c r="G673">
        <v>0</v>
      </c>
      <c r="H673">
        <v>0</v>
      </c>
      <c r="I673">
        <v>3</v>
      </c>
      <c r="J673" s="35">
        <v>45710.207849999999</v>
      </c>
      <c r="K673" s="35">
        <f t="shared" si="20"/>
        <v>7164.4874348709563</v>
      </c>
      <c r="L673">
        <f t="shared" si="21"/>
        <v>0.15673714410535011</v>
      </c>
      <c r="M673" s="35">
        <f>$C$2+($D$2*D673)+($E$2*E673)+($F$2*F673)+($G$2*G673)+($H$2*H673)+($I$2*I673)</f>
        <v>38545.720415129043</v>
      </c>
    </row>
    <row r="674" spans="1:13" x14ac:dyDescent="0.25">
      <c r="A674">
        <v>40</v>
      </c>
      <c r="D674">
        <v>40</v>
      </c>
      <c r="E674">
        <v>0</v>
      </c>
      <c r="F674">
        <v>29.81</v>
      </c>
      <c r="G674">
        <v>1</v>
      </c>
      <c r="H674">
        <v>1</v>
      </c>
      <c r="I674">
        <v>0</v>
      </c>
      <c r="J674" s="35">
        <v>6500.2358999999997</v>
      </c>
      <c r="K674" s="35">
        <f t="shared" si="20"/>
        <v>-1279.7399693151674</v>
      </c>
      <c r="L674">
        <f t="shared" si="21"/>
        <v>0.1968759271206092</v>
      </c>
      <c r="M674" s="35">
        <f>$C$2+($D$2*D674)+($E$2*E674)+($F$2*F674)+($G$2*G674)+($H$2*H674)+($I$2*I674)</f>
        <v>7779.9758693151671</v>
      </c>
    </row>
    <row r="675" spans="1:13" x14ac:dyDescent="0.25">
      <c r="A675">
        <v>30</v>
      </c>
      <c r="D675">
        <v>30</v>
      </c>
      <c r="E675">
        <v>1</v>
      </c>
      <c r="F675">
        <v>31.57</v>
      </c>
      <c r="G675">
        <v>3</v>
      </c>
      <c r="H675">
        <v>1</v>
      </c>
      <c r="I675">
        <v>0</v>
      </c>
      <c r="J675" s="35">
        <v>4837.5823</v>
      </c>
      <c r="K675" s="35">
        <f t="shared" si="20"/>
        <v>-1790.0962808625427</v>
      </c>
      <c r="L675">
        <f t="shared" si="21"/>
        <v>0.37003944736248573</v>
      </c>
      <c r="M675" s="35">
        <f>$C$2+($D$2*D675)+($E$2*E675)+($F$2*F675)+($G$2*G675)+($H$2*H675)+($I$2*I675)</f>
        <v>6627.6785808625427</v>
      </c>
    </row>
    <row r="676" spans="1:13" x14ac:dyDescent="0.25">
      <c r="A676">
        <v>29</v>
      </c>
      <c r="D676">
        <v>29</v>
      </c>
      <c r="E676">
        <v>0</v>
      </c>
      <c r="F676">
        <v>31.16</v>
      </c>
      <c r="G676">
        <v>0</v>
      </c>
      <c r="H676">
        <v>1</v>
      </c>
      <c r="I676">
        <v>3</v>
      </c>
      <c r="J676" s="35">
        <v>3943.5954000000002</v>
      </c>
      <c r="K676" s="35">
        <f t="shared" si="20"/>
        <v>-2108.6250338106111</v>
      </c>
      <c r="L676">
        <f t="shared" si="21"/>
        <v>0.53469608819672798</v>
      </c>
      <c r="M676" s="35">
        <f>$C$2+($D$2*D676)+($E$2*E676)+($F$2*F676)+($G$2*G676)+($H$2*H676)+($I$2*I676)</f>
        <v>6052.2204338106112</v>
      </c>
    </row>
    <row r="677" spans="1:13" x14ac:dyDescent="0.25">
      <c r="A677">
        <v>36</v>
      </c>
      <c r="D677">
        <v>36</v>
      </c>
      <c r="E677">
        <v>1</v>
      </c>
      <c r="F677">
        <v>29.7</v>
      </c>
      <c r="G677">
        <v>0</v>
      </c>
      <c r="H677">
        <v>1</v>
      </c>
      <c r="I677">
        <v>0</v>
      </c>
      <c r="J677" s="35">
        <v>4399.7309999999998</v>
      </c>
      <c r="K677" s="35">
        <f t="shared" si="20"/>
        <v>-1711.5077557671975</v>
      </c>
      <c r="L677">
        <f t="shared" si="21"/>
        <v>0.38900281761934935</v>
      </c>
      <c r="M677" s="35">
        <f>$C$2+($D$2*D677)+($E$2*E677)+($F$2*F677)+($G$2*G677)+($H$2*H677)+($I$2*I677)</f>
        <v>6111.2387557671973</v>
      </c>
    </row>
    <row r="678" spans="1:13" x14ac:dyDescent="0.25">
      <c r="A678">
        <v>41</v>
      </c>
      <c r="D678">
        <v>41</v>
      </c>
      <c r="E678">
        <v>0</v>
      </c>
      <c r="F678">
        <v>31.02</v>
      </c>
      <c r="G678">
        <v>0</v>
      </c>
      <c r="H678">
        <v>1</v>
      </c>
      <c r="I678">
        <v>0</v>
      </c>
      <c r="J678" s="35">
        <v>6185.3208000000004</v>
      </c>
      <c r="K678" s="35">
        <f t="shared" si="20"/>
        <v>-1790.293263508921</v>
      </c>
      <c r="L678">
        <f t="shared" si="21"/>
        <v>0.28944226522720062</v>
      </c>
      <c r="M678" s="35">
        <f>$C$2+($D$2*D678)+($E$2*E678)+($F$2*F678)+($G$2*G678)+($H$2*H678)+($I$2*I678)</f>
        <v>7975.6140635089214</v>
      </c>
    </row>
    <row r="679" spans="1:13" x14ac:dyDescent="0.25">
      <c r="A679">
        <v>44</v>
      </c>
      <c r="D679">
        <v>44</v>
      </c>
      <c r="E679">
        <v>0</v>
      </c>
      <c r="F679">
        <v>43.89</v>
      </c>
      <c r="G679">
        <v>2</v>
      </c>
      <c r="H679">
        <v>0</v>
      </c>
      <c r="I679">
        <v>0</v>
      </c>
      <c r="J679" s="35">
        <v>46200.985099999998</v>
      </c>
      <c r="K679" s="35">
        <f t="shared" si="20"/>
        <v>8262.8180303385016</v>
      </c>
      <c r="L679">
        <f t="shared" si="21"/>
        <v>0.17884506168978856</v>
      </c>
      <c r="M679" s="35">
        <f>$C$2+($D$2*D679)+($E$2*E679)+($F$2*F679)+($G$2*G679)+($H$2*H679)+($I$2*I679)</f>
        <v>37938.167069661496</v>
      </c>
    </row>
    <row r="680" spans="1:13" x14ac:dyDescent="0.25">
      <c r="A680">
        <v>45</v>
      </c>
      <c r="D680">
        <v>45</v>
      </c>
      <c r="E680">
        <v>1</v>
      </c>
      <c r="F680">
        <v>21.375</v>
      </c>
      <c r="G680">
        <v>0</v>
      </c>
      <c r="H680">
        <v>1</v>
      </c>
      <c r="I680">
        <v>2</v>
      </c>
      <c r="J680" s="35">
        <v>7222.7862500000001</v>
      </c>
      <c r="K680" s="35">
        <f t="shared" si="20"/>
        <v>897.29468199297844</v>
      </c>
      <c r="L680">
        <f t="shared" si="21"/>
        <v>0.12423110015099484</v>
      </c>
      <c r="M680" s="35">
        <f>$C$2+($D$2*D680)+($E$2*E680)+($F$2*F680)+($G$2*G680)+($H$2*H680)+($I$2*I680)</f>
        <v>6325.4915680070217</v>
      </c>
    </row>
    <row r="681" spans="1:13" x14ac:dyDescent="0.25">
      <c r="A681">
        <v>55</v>
      </c>
      <c r="D681">
        <v>55</v>
      </c>
      <c r="E681">
        <v>0</v>
      </c>
      <c r="F681">
        <v>40.81</v>
      </c>
      <c r="G681">
        <v>3</v>
      </c>
      <c r="H681">
        <v>1</v>
      </c>
      <c r="I681">
        <v>0</v>
      </c>
      <c r="J681" s="35">
        <v>12485.8009</v>
      </c>
      <c r="K681" s="35">
        <f t="shared" si="20"/>
        <v>-3838.2937045476483</v>
      </c>
      <c r="L681">
        <f t="shared" si="21"/>
        <v>0.30741269505167651</v>
      </c>
      <c r="M681" s="35">
        <f>$C$2+($D$2*D681)+($E$2*E681)+($F$2*F681)+($G$2*G681)+($H$2*H681)+($I$2*I681)</f>
        <v>16324.094604547648</v>
      </c>
    </row>
    <row r="682" spans="1:13" x14ac:dyDescent="0.25">
      <c r="A682">
        <v>60</v>
      </c>
      <c r="D682">
        <v>60</v>
      </c>
      <c r="E682">
        <v>1</v>
      </c>
      <c r="F682">
        <v>31.35</v>
      </c>
      <c r="G682">
        <v>3</v>
      </c>
      <c r="H682">
        <v>0</v>
      </c>
      <c r="I682">
        <v>2</v>
      </c>
      <c r="J682" s="35">
        <v>46130.5265</v>
      </c>
      <c r="K682" s="35">
        <f t="shared" si="20"/>
        <v>7274.8461067433745</v>
      </c>
      <c r="L682">
        <f t="shared" si="21"/>
        <v>0.15770134569661534</v>
      </c>
      <c r="M682" s="35">
        <f>$C$2+($D$2*D682)+($E$2*E682)+($F$2*F682)+($G$2*G682)+($H$2*H682)+($I$2*I682)</f>
        <v>38855.680393256625</v>
      </c>
    </row>
    <row r="683" spans="1:13" x14ac:dyDescent="0.25">
      <c r="A683">
        <v>56</v>
      </c>
      <c r="D683">
        <v>56</v>
      </c>
      <c r="E683">
        <v>1</v>
      </c>
      <c r="F683">
        <v>36.1</v>
      </c>
      <c r="G683">
        <v>3</v>
      </c>
      <c r="H683">
        <v>1</v>
      </c>
      <c r="I683">
        <v>1</v>
      </c>
      <c r="J683" s="35">
        <v>12363.547</v>
      </c>
      <c r="K683" s="35">
        <f t="shared" si="20"/>
        <v>-2851.5049342441507</v>
      </c>
      <c r="L683">
        <f t="shared" si="21"/>
        <v>0.23063809554362924</v>
      </c>
      <c r="M683" s="35">
        <f>$C$2+($D$2*D683)+($E$2*E683)+($F$2*F683)+($G$2*G683)+($H$2*H683)+($I$2*I683)</f>
        <v>15215.051934244151</v>
      </c>
    </row>
    <row r="684" spans="1:13" x14ac:dyDescent="0.25">
      <c r="A684">
        <v>49</v>
      </c>
      <c r="D684">
        <v>49</v>
      </c>
      <c r="E684">
        <v>0</v>
      </c>
      <c r="F684">
        <v>23.18</v>
      </c>
      <c r="G684">
        <v>2</v>
      </c>
      <c r="H684">
        <v>1</v>
      </c>
      <c r="I684">
        <v>2</v>
      </c>
      <c r="J684" s="35">
        <v>10156.7832</v>
      </c>
      <c r="K684" s="35">
        <f t="shared" si="20"/>
        <v>1111.9398496427384</v>
      </c>
      <c r="L684">
        <f t="shared" si="21"/>
        <v>0.10947756073426264</v>
      </c>
      <c r="M684" s="35">
        <f>$C$2+($D$2*D684)+($E$2*E684)+($F$2*F684)+($G$2*G684)+($H$2*H684)+($I$2*I684)</f>
        <v>9044.8433503572614</v>
      </c>
    </row>
    <row r="685" spans="1:13" x14ac:dyDescent="0.25">
      <c r="A685">
        <v>21</v>
      </c>
      <c r="D685">
        <v>21</v>
      </c>
      <c r="E685">
        <v>0</v>
      </c>
      <c r="F685">
        <v>17.399999999999999</v>
      </c>
      <c r="G685">
        <v>1</v>
      </c>
      <c r="H685">
        <v>1</v>
      </c>
      <c r="I685">
        <v>1</v>
      </c>
      <c r="J685" s="35">
        <v>2585.2689999999998</v>
      </c>
      <c r="K685" s="35">
        <f t="shared" si="20"/>
        <v>3540.2534256668769</v>
      </c>
      <c r="L685">
        <f t="shared" si="21"/>
        <v>1.3693946067766554</v>
      </c>
      <c r="M685" s="35">
        <f>$C$2+($D$2*D685)+($E$2*E685)+($F$2*F685)+($G$2*G685)+($H$2*H685)+($I$2*I685)</f>
        <v>-954.98442566687709</v>
      </c>
    </row>
    <row r="686" spans="1:13" x14ac:dyDescent="0.25">
      <c r="A686">
        <v>19</v>
      </c>
      <c r="D686">
        <v>19</v>
      </c>
      <c r="E686">
        <v>1</v>
      </c>
      <c r="F686">
        <v>20.3</v>
      </c>
      <c r="G686">
        <v>0</v>
      </c>
      <c r="H686">
        <v>1</v>
      </c>
      <c r="I686">
        <v>1</v>
      </c>
      <c r="J686" s="35">
        <v>1242.26</v>
      </c>
      <c r="K686" s="35">
        <f t="shared" si="20"/>
        <v>2327.25114847861</v>
      </c>
      <c r="L686">
        <f t="shared" si="21"/>
        <v>1.873401017885636</v>
      </c>
      <c r="M686" s="35">
        <f>$C$2+($D$2*D686)+($E$2*E686)+($F$2*F686)+($G$2*G686)+($H$2*H686)+($I$2*I686)</f>
        <v>-1084.9911484786103</v>
      </c>
    </row>
    <row r="687" spans="1:13" x14ac:dyDescent="0.25">
      <c r="A687">
        <v>39</v>
      </c>
      <c r="D687">
        <v>39</v>
      </c>
      <c r="E687">
        <v>1</v>
      </c>
      <c r="F687">
        <v>35.299999999999997</v>
      </c>
      <c r="G687">
        <v>2</v>
      </c>
      <c r="H687">
        <v>0</v>
      </c>
      <c r="I687">
        <v>1</v>
      </c>
      <c r="J687" s="35">
        <v>40103.89</v>
      </c>
      <c r="K687" s="35">
        <f t="shared" si="20"/>
        <v>6136.6914240767001</v>
      </c>
      <c r="L687">
        <f t="shared" si="21"/>
        <v>0.15301985478407956</v>
      </c>
      <c r="M687" s="35">
        <f>$C$2+($D$2*D687)+($E$2*E687)+($F$2*F687)+($G$2*G687)+($H$2*H687)+($I$2*I687)</f>
        <v>33967.198575923299</v>
      </c>
    </row>
    <row r="688" spans="1:13" x14ac:dyDescent="0.25">
      <c r="A688">
        <v>53</v>
      </c>
      <c r="D688">
        <v>53</v>
      </c>
      <c r="E688">
        <v>1</v>
      </c>
      <c r="F688">
        <v>24.32</v>
      </c>
      <c r="G688">
        <v>0</v>
      </c>
      <c r="H688">
        <v>1</v>
      </c>
      <c r="I688">
        <v>2</v>
      </c>
      <c r="J688" s="35">
        <v>9863.4717999999993</v>
      </c>
      <c r="K688" s="35">
        <f t="shared" si="20"/>
        <v>481.1253383877829</v>
      </c>
      <c r="L688">
        <f t="shared" si="21"/>
        <v>4.8778497890345558E-2</v>
      </c>
      <c r="M688" s="35">
        <f>$C$2+($D$2*D688)+($E$2*E688)+($F$2*F688)+($G$2*G688)+($H$2*H688)+($I$2*I688)</f>
        <v>9382.3464616122164</v>
      </c>
    </row>
    <row r="689" spans="1:13" x14ac:dyDescent="0.25">
      <c r="A689">
        <v>33</v>
      </c>
      <c r="D689">
        <v>33</v>
      </c>
      <c r="E689">
        <v>0</v>
      </c>
      <c r="F689">
        <v>18.5</v>
      </c>
      <c r="G689">
        <v>1</v>
      </c>
      <c r="H689">
        <v>1</v>
      </c>
      <c r="I689">
        <v>1</v>
      </c>
      <c r="J689" s="35">
        <v>4766.0219999999999</v>
      </c>
      <c r="K689" s="35">
        <f t="shared" si="20"/>
        <v>2265.7775405130374</v>
      </c>
      <c r="L689">
        <f t="shared" si="21"/>
        <v>0.47540224122193253</v>
      </c>
      <c r="M689" s="35">
        <f>$C$2+($D$2*D689)+($E$2*E689)+($F$2*F689)+($G$2*G689)+($H$2*H689)+($I$2*I689)</f>
        <v>2500.2444594869626</v>
      </c>
    </row>
    <row r="690" spans="1:13" x14ac:dyDescent="0.25">
      <c r="A690">
        <v>53</v>
      </c>
      <c r="D690">
        <v>53</v>
      </c>
      <c r="E690">
        <v>1</v>
      </c>
      <c r="F690">
        <v>26.41</v>
      </c>
      <c r="G690">
        <v>2</v>
      </c>
      <c r="H690">
        <v>1</v>
      </c>
      <c r="I690">
        <v>3</v>
      </c>
      <c r="J690" s="35">
        <v>11244.376899999999</v>
      </c>
      <c r="K690" s="35">
        <f t="shared" si="20"/>
        <v>-166.19098160492831</v>
      </c>
      <c r="L690">
        <f t="shared" si="21"/>
        <v>1.4779919161632541E-2</v>
      </c>
      <c r="M690" s="35">
        <f>$C$2+($D$2*D690)+($E$2*E690)+($F$2*F690)+($G$2*G690)+($H$2*H690)+($I$2*I690)</f>
        <v>11410.567881604928</v>
      </c>
    </row>
    <row r="691" spans="1:13" x14ac:dyDescent="0.25">
      <c r="A691">
        <v>42</v>
      </c>
      <c r="D691">
        <v>42</v>
      </c>
      <c r="E691">
        <v>1</v>
      </c>
      <c r="F691">
        <v>26.125</v>
      </c>
      <c r="G691">
        <v>2</v>
      </c>
      <c r="H691">
        <v>1</v>
      </c>
      <c r="I691">
        <v>3</v>
      </c>
      <c r="J691" s="35">
        <v>7729.6457499999997</v>
      </c>
      <c r="K691" s="35">
        <f t="shared" si="20"/>
        <v>-760.02094848832166</v>
      </c>
      <c r="L691">
        <f t="shared" si="21"/>
        <v>9.8325456698752547E-2</v>
      </c>
      <c r="M691" s="35">
        <f>$C$2+($D$2*D691)+($E$2*E691)+($F$2*F691)+($G$2*G691)+($H$2*H691)+($I$2*I691)</f>
        <v>8489.6666984883213</v>
      </c>
    </row>
    <row r="692" spans="1:13" x14ac:dyDescent="0.25">
      <c r="A692">
        <v>40</v>
      </c>
      <c r="D692">
        <v>40</v>
      </c>
      <c r="E692">
        <v>1</v>
      </c>
      <c r="F692">
        <v>41.69</v>
      </c>
      <c r="G692">
        <v>0</v>
      </c>
      <c r="H692">
        <v>1</v>
      </c>
      <c r="I692">
        <v>0</v>
      </c>
      <c r="J692" s="35">
        <v>5438.7491</v>
      </c>
      <c r="K692" s="35">
        <f t="shared" si="20"/>
        <v>-5783.5357056243347</v>
      </c>
      <c r="L692">
        <f t="shared" si="21"/>
        <v>1.0633944679713823</v>
      </c>
      <c r="M692" s="35">
        <f>$C$2+($D$2*D692)+($E$2*E692)+($F$2*F692)+($G$2*G692)+($H$2*H692)+($I$2*I692)</f>
        <v>11222.284805624335</v>
      </c>
    </row>
    <row r="693" spans="1:13" x14ac:dyDescent="0.25">
      <c r="A693">
        <v>47</v>
      </c>
      <c r="D693">
        <v>47</v>
      </c>
      <c r="E693">
        <v>0</v>
      </c>
      <c r="F693">
        <v>24.1</v>
      </c>
      <c r="G693">
        <v>1</v>
      </c>
      <c r="H693">
        <v>1</v>
      </c>
      <c r="I693">
        <v>1</v>
      </c>
      <c r="J693" s="35">
        <v>26236.579969999999</v>
      </c>
      <c r="K693" s="35">
        <f t="shared" si="20"/>
        <v>18234.831502647547</v>
      </c>
      <c r="L693">
        <f t="shared" si="21"/>
        <v>0.69501556694881783</v>
      </c>
      <c r="M693" s="35">
        <f>$C$2+($D$2*D693)+($E$2*E693)+($F$2*F693)+($G$2*G693)+($H$2*H693)+($I$2*I693)</f>
        <v>8001.7484673524514</v>
      </c>
    </row>
    <row r="694" spans="1:13" x14ac:dyDescent="0.25">
      <c r="A694">
        <v>27</v>
      </c>
      <c r="D694">
        <v>27</v>
      </c>
      <c r="E694">
        <v>1</v>
      </c>
      <c r="F694">
        <v>31.13</v>
      </c>
      <c r="G694">
        <v>1</v>
      </c>
      <c r="H694">
        <v>0</v>
      </c>
      <c r="I694">
        <v>0</v>
      </c>
      <c r="J694" s="35">
        <v>34806.467700000001</v>
      </c>
      <c r="K694" s="35">
        <f t="shared" si="20"/>
        <v>6183.300839638574</v>
      </c>
      <c r="L694">
        <f t="shared" si="21"/>
        <v>0.1776480421090984</v>
      </c>
      <c r="M694" s="35">
        <f>$C$2+($D$2*D694)+($E$2*E694)+($F$2*F694)+($G$2*G694)+($H$2*H694)+($I$2*I694)</f>
        <v>28623.166860361427</v>
      </c>
    </row>
    <row r="695" spans="1:13" x14ac:dyDescent="0.25">
      <c r="A695">
        <v>21</v>
      </c>
      <c r="D695">
        <v>21</v>
      </c>
      <c r="E695">
        <v>1</v>
      </c>
      <c r="F695">
        <v>27.36</v>
      </c>
      <c r="G695">
        <v>0</v>
      </c>
      <c r="H695">
        <v>1</v>
      </c>
      <c r="I695">
        <v>3</v>
      </c>
      <c r="J695" s="35">
        <v>2104.1134000000002</v>
      </c>
      <c r="K695" s="35">
        <f t="shared" si="20"/>
        <v>-468.82642826649317</v>
      </c>
      <c r="L695">
        <f t="shared" si="21"/>
        <v>0.2228142400815912</v>
      </c>
      <c r="M695" s="35">
        <f>$C$2+($D$2*D695)+($E$2*E695)+($F$2*F695)+($G$2*G695)+($H$2*H695)+($I$2*I695)</f>
        <v>2572.9398282664934</v>
      </c>
    </row>
    <row r="696" spans="1:13" x14ac:dyDescent="0.25">
      <c r="A696">
        <v>47</v>
      </c>
      <c r="D696">
        <v>47</v>
      </c>
      <c r="E696">
        <v>1</v>
      </c>
      <c r="F696">
        <v>36.200000000000003</v>
      </c>
      <c r="G696">
        <v>1</v>
      </c>
      <c r="H696">
        <v>1</v>
      </c>
      <c r="I696">
        <v>1</v>
      </c>
      <c r="J696" s="35">
        <v>8068.1850000000004</v>
      </c>
      <c r="K696" s="35">
        <f t="shared" si="20"/>
        <v>-3924.0518512130666</v>
      </c>
      <c r="L696">
        <f t="shared" si="21"/>
        <v>0.48636116440228705</v>
      </c>
      <c r="M696" s="35">
        <f>$C$2+($D$2*D696)+($E$2*E696)+($F$2*F696)+($G$2*G696)+($H$2*H696)+($I$2*I696)</f>
        <v>11992.236851213067</v>
      </c>
    </row>
    <row r="697" spans="1:13" x14ac:dyDescent="0.25">
      <c r="A697">
        <v>20</v>
      </c>
      <c r="D697">
        <v>20</v>
      </c>
      <c r="E697">
        <v>1</v>
      </c>
      <c r="F697">
        <v>32.395000000000003</v>
      </c>
      <c r="G697">
        <v>1</v>
      </c>
      <c r="H697">
        <v>1</v>
      </c>
      <c r="I697">
        <v>2</v>
      </c>
      <c r="J697" s="35">
        <v>2362.2290499999999</v>
      </c>
      <c r="K697" s="35">
        <f t="shared" si="20"/>
        <v>-1772.5158705559379</v>
      </c>
      <c r="L697">
        <f t="shared" si="21"/>
        <v>0.75035732481400907</v>
      </c>
      <c r="M697" s="35">
        <f>$C$2+($D$2*D697)+($E$2*E697)+($F$2*F697)+($G$2*G697)+($H$2*H697)+($I$2*I697)</f>
        <v>4134.7449205559378</v>
      </c>
    </row>
    <row r="698" spans="1:13" x14ac:dyDescent="0.25">
      <c r="A698">
        <v>24</v>
      </c>
      <c r="D698">
        <v>24</v>
      </c>
      <c r="E698">
        <v>1</v>
      </c>
      <c r="F698">
        <v>23.655000000000001</v>
      </c>
      <c r="G698">
        <v>0</v>
      </c>
      <c r="H698">
        <v>1</v>
      </c>
      <c r="I698">
        <v>2</v>
      </c>
      <c r="J698" s="35">
        <v>2352.9684499999998</v>
      </c>
      <c r="K698" s="35">
        <f t="shared" si="20"/>
        <v>641.76125788699619</v>
      </c>
      <c r="L698">
        <f t="shared" si="21"/>
        <v>0.27274537314216696</v>
      </c>
      <c r="M698" s="35">
        <f>$C$2+($D$2*D698)+($E$2*E698)+($F$2*F698)+($G$2*G698)+($H$2*H698)+($I$2*I698)</f>
        <v>1711.2071921130037</v>
      </c>
    </row>
    <row r="699" spans="1:13" x14ac:dyDescent="0.25">
      <c r="A699">
        <v>27</v>
      </c>
      <c r="D699">
        <v>27</v>
      </c>
      <c r="E699">
        <v>0</v>
      </c>
      <c r="F699">
        <v>34.799999999999997</v>
      </c>
      <c r="G699">
        <v>1</v>
      </c>
      <c r="H699">
        <v>1</v>
      </c>
      <c r="I699">
        <v>1</v>
      </c>
      <c r="J699" s="35">
        <v>3577.9989999999998</v>
      </c>
      <c r="K699" s="35">
        <f t="shared" si="20"/>
        <v>-2934.3147308600337</v>
      </c>
      <c r="L699">
        <f t="shared" si="21"/>
        <v>0.82009937142521105</v>
      </c>
      <c r="M699" s="35">
        <f>$C$2+($D$2*D699)+($E$2*E699)+($F$2*F699)+($G$2*G699)+($H$2*H699)+($I$2*I699)</f>
        <v>6512.3137308600335</v>
      </c>
    </row>
    <row r="700" spans="1:13" x14ac:dyDescent="0.25">
      <c r="A700">
        <v>26</v>
      </c>
      <c r="D700">
        <v>26</v>
      </c>
      <c r="E700">
        <v>0</v>
      </c>
      <c r="F700">
        <v>40.185000000000002</v>
      </c>
      <c r="G700">
        <v>0</v>
      </c>
      <c r="H700">
        <v>1</v>
      </c>
      <c r="I700">
        <v>2</v>
      </c>
      <c r="J700" s="35">
        <v>3201.2451500000002</v>
      </c>
      <c r="K700" s="35">
        <f t="shared" si="20"/>
        <v>-4785.2483665790696</v>
      </c>
      <c r="L700">
        <f t="shared" si="21"/>
        <v>1.4948084705662323</v>
      </c>
      <c r="M700" s="35">
        <f>$C$2+($D$2*D700)+($E$2*E700)+($F$2*F700)+($G$2*G700)+($H$2*H700)+($I$2*I700)</f>
        <v>7986.4935165790694</v>
      </c>
    </row>
    <row r="701" spans="1:13" x14ac:dyDescent="0.25">
      <c r="A701">
        <v>53</v>
      </c>
      <c r="D701">
        <v>53</v>
      </c>
      <c r="E701">
        <v>0</v>
      </c>
      <c r="F701">
        <v>32.299999999999997</v>
      </c>
      <c r="G701">
        <v>2</v>
      </c>
      <c r="H701">
        <v>1</v>
      </c>
      <c r="I701">
        <v>3</v>
      </c>
      <c r="J701" s="35">
        <v>29186.482360000002</v>
      </c>
      <c r="K701" s="35">
        <f t="shared" si="20"/>
        <v>15638.396333237271</v>
      </c>
      <c r="L701">
        <f t="shared" si="21"/>
        <v>0.53580956212351416</v>
      </c>
      <c r="M701" s="35">
        <f>$C$2+($D$2*D701)+($E$2*E701)+($F$2*F701)+($G$2*G701)+($H$2*H701)+($I$2*I701)</f>
        <v>13548.08602676273</v>
      </c>
    </row>
    <row r="702" spans="1:13" x14ac:dyDescent="0.25">
      <c r="A702">
        <v>41</v>
      </c>
      <c r="D702">
        <v>41</v>
      </c>
      <c r="E702">
        <v>1</v>
      </c>
      <c r="F702">
        <v>35.75</v>
      </c>
      <c r="G702">
        <v>1</v>
      </c>
      <c r="H702">
        <v>0</v>
      </c>
      <c r="I702">
        <v>0</v>
      </c>
      <c r="J702" s="35">
        <v>40273.645499999999</v>
      </c>
      <c r="K702" s="35">
        <f t="shared" si="20"/>
        <v>6482.795999112619</v>
      </c>
      <c r="L702">
        <f t="shared" si="21"/>
        <v>0.1609686910292891</v>
      </c>
      <c r="M702" s="35">
        <f>$C$2+($D$2*D702)+($E$2*E702)+($F$2*F702)+($G$2*G702)+($H$2*H702)+($I$2*I702)</f>
        <v>33790.84950088738</v>
      </c>
    </row>
    <row r="703" spans="1:13" x14ac:dyDescent="0.25">
      <c r="A703">
        <v>56</v>
      </c>
      <c r="D703">
        <v>56</v>
      </c>
      <c r="E703">
        <v>1</v>
      </c>
      <c r="F703">
        <v>33.725000000000001</v>
      </c>
      <c r="G703">
        <v>0</v>
      </c>
      <c r="H703">
        <v>1</v>
      </c>
      <c r="I703">
        <v>2</v>
      </c>
      <c r="J703" s="35">
        <v>10976.24575</v>
      </c>
      <c r="K703" s="35">
        <f t="shared" si="20"/>
        <v>-2379.8967939311515</v>
      </c>
      <c r="L703">
        <f t="shared" si="21"/>
        <v>0.2168224772054827</v>
      </c>
      <c r="M703" s="35">
        <f>$C$2+($D$2*D703)+($E$2*E703)+($F$2*F703)+($G$2*G703)+($H$2*H703)+($I$2*I703)</f>
        <v>13356.142543931152</v>
      </c>
    </row>
    <row r="704" spans="1:13" x14ac:dyDescent="0.25">
      <c r="A704">
        <v>23</v>
      </c>
      <c r="D704">
        <v>23</v>
      </c>
      <c r="E704">
        <v>0</v>
      </c>
      <c r="F704">
        <v>39.270000000000003</v>
      </c>
      <c r="G704">
        <v>2</v>
      </c>
      <c r="H704">
        <v>1</v>
      </c>
      <c r="I704">
        <v>0</v>
      </c>
      <c r="J704" s="35">
        <v>3500.6122999999998</v>
      </c>
      <c r="K704" s="35">
        <f t="shared" si="20"/>
        <v>-3610.9154278523902</v>
      </c>
      <c r="L704">
        <f t="shared" si="21"/>
        <v>1.0315096669952255</v>
      </c>
      <c r="M704" s="35">
        <f>$C$2+($D$2*D704)+($E$2*E704)+($F$2*F704)+($G$2*G704)+($H$2*H704)+($I$2*I704)</f>
        <v>7111.5277278523899</v>
      </c>
    </row>
    <row r="705" spans="1:13" x14ac:dyDescent="0.25">
      <c r="A705">
        <v>21</v>
      </c>
      <c r="D705">
        <v>21</v>
      </c>
      <c r="E705">
        <v>0</v>
      </c>
      <c r="F705">
        <v>34.869999999999997</v>
      </c>
      <c r="G705">
        <v>0</v>
      </c>
      <c r="H705">
        <v>1</v>
      </c>
      <c r="I705">
        <v>0</v>
      </c>
      <c r="J705" s="35">
        <v>2020.5523000000001</v>
      </c>
      <c r="K705" s="35">
        <f t="shared" si="20"/>
        <v>-2132.2837961228897</v>
      </c>
      <c r="L705">
        <f t="shared" si="21"/>
        <v>1.0552975026297957</v>
      </c>
      <c r="M705" s="35">
        <f>$C$2+($D$2*D705)+($E$2*E705)+($F$2*F705)+($G$2*G705)+($H$2*H705)+($I$2*I705)</f>
        <v>4152.83609612289</v>
      </c>
    </row>
    <row r="706" spans="1:13" x14ac:dyDescent="0.25">
      <c r="A706">
        <v>50</v>
      </c>
      <c r="D706">
        <v>50</v>
      </c>
      <c r="E706">
        <v>0</v>
      </c>
      <c r="F706">
        <v>44.744999999999997</v>
      </c>
      <c r="G706">
        <v>0</v>
      </c>
      <c r="H706">
        <v>1</v>
      </c>
      <c r="I706">
        <v>3</v>
      </c>
      <c r="J706" s="35">
        <v>9541.6955500000004</v>
      </c>
      <c r="K706" s="35">
        <f t="shared" si="20"/>
        <v>-6528.9684360735682</v>
      </c>
      <c r="L706">
        <f t="shared" si="21"/>
        <v>0.68425662942825372</v>
      </c>
      <c r="M706" s="35">
        <f>$C$2+($D$2*D706)+($E$2*E706)+($F$2*F706)+($G$2*G706)+($H$2*H706)+($I$2*I706)</f>
        <v>16070.663986073569</v>
      </c>
    </row>
    <row r="707" spans="1:13" x14ac:dyDescent="0.25">
      <c r="A707">
        <v>53</v>
      </c>
      <c r="D707">
        <v>53</v>
      </c>
      <c r="E707">
        <v>1</v>
      </c>
      <c r="F707">
        <v>41.47</v>
      </c>
      <c r="G707">
        <v>0</v>
      </c>
      <c r="H707">
        <v>1</v>
      </c>
      <c r="I707">
        <v>0</v>
      </c>
      <c r="J707" s="35">
        <v>9504.3102999999992</v>
      </c>
      <c r="K707" s="35">
        <f t="shared" si="20"/>
        <v>-4980.2773996828782</v>
      </c>
      <c r="L707">
        <f t="shared" si="21"/>
        <v>0.52400197831113304</v>
      </c>
      <c r="M707" s="35">
        <f>$C$2+($D$2*D707)+($E$2*E707)+($F$2*F707)+($G$2*G707)+($H$2*H707)+($I$2*I707)</f>
        <v>14484.587699682877</v>
      </c>
    </row>
    <row r="708" spans="1:13" x14ac:dyDescent="0.25">
      <c r="A708">
        <v>34</v>
      </c>
      <c r="D708">
        <v>34</v>
      </c>
      <c r="E708">
        <v>0</v>
      </c>
      <c r="F708">
        <v>26.41</v>
      </c>
      <c r="G708">
        <v>1</v>
      </c>
      <c r="H708">
        <v>1</v>
      </c>
      <c r="I708">
        <v>2</v>
      </c>
      <c r="J708" s="35">
        <v>5385.3379000000004</v>
      </c>
      <c r="K708" s="35">
        <f t="shared" si="20"/>
        <v>-435.8491794382071</v>
      </c>
      <c r="L708">
        <f t="shared" si="21"/>
        <v>8.0932559392087003E-2</v>
      </c>
      <c r="M708" s="35">
        <f>$C$2+($D$2*D708)+($E$2*E708)+($F$2*F708)+($G$2*G708)+($H$2*H708)+($I$2*I708)</f>
        <v>5821.1870794382075</v>
      </c>
    </row>
    <row r="709" spans="1:13" x14ac:dyDescent="0.25">
      <c r="A709">
        <v>47</v>
      </c>
      <c r="D709">
        <v>47</v>
      </c>
      <c r="E709">
        <v>0</v>
      </c>
      <c r="F709">
        <v>29.545000000000002</v>
      </c>
      <c r="G709">
        <v>1</v>
      </c>
      <c r="H709">
        <v>1</v>
      </c>
      <c r="I709">
        <v>2</v>
      </c>
      <c r="J709" s="35">
        <v>8930.9345499999999</v>
      </c>
      <c r="K709" s="35">
        <f t="shared" si="20"/>
        <v>-1295.3826555621563</v>
      </c>
      <c r="L709">
        <f t="shared" si="21"/>
        <v>0.14504446856148512</v>
      </c>
      <c r="M709" s="35">
        <f>$C$2+($D$2*D709)+($E$2*E709)+($F$2*F709)+($G$2*G709)+($H$2*H709)+($I$2*I709)</f>
        <v>10226.317205562156</v>
      </c>
    </row>
    <row r="710" spans="1:13" x14ac:dyDescent="0.25">
      <c r="A710">
        <v>33</v>
      </c>
      <c r="D710">
        <v>33</v>
      </c>
      <c r="E710">
        <v>0</v>
      </c>
      <c r="F710">
        <v>32.9</v>
      </c>
      <c r="G710">
        <v>2</v>
      </c>
      <c r="H710">
        <v>1</v>
      </c>
      <c r="I710">
        <v>1</v>
      </c>
      <c r="J710" s="35">
        <v>5375.0379999999996</v>
      </c>
      <c r="K710" s="35">
        <f t="shared" ref="K710:K773" si="22">J710-M710</f>
        <v>-2503.5767120123528</v>
      </c>
      <c r="L710">
        <f t="shared" ref="L710:L773" si="23">ABS((M710-J710)/J710)</f>
        <v>0.46577842091764804</v>
      </c>
      <c r="M710" s="35">
        <f>$C$2+($D$2*D710)+($E$2*E710)+($F$2*F710)+($G$2*G710)+($H$2*H710)+($I$2*I710)</f>
        <v>7878.6147120123524</v>
      </c>
    </row>
    <row r="711" spans="1:13" x14ac:dyDescent="0.25">
      <c r="A711">
        <v>51</v>
      </c>
      <c r="D711">
        <v>51</v>
      </c>
      <c r="E711">
        <v>0</v>
      </c>
      <c r="F711">
        <v>38.06</v>
      </c>
      <c r="G711">
        <v>0</v>
      </c>
      <c r="H711">
        <v>0</v>
      </c>
      <c r="I711">
        <v>0</v>
      </c>
      <c r="J711" s="35">
        <v>44400.4064</v>
      </c>
      <c r="K711" s="35">
        <f t="shared" si="22"/>
        <v>7597.6390771318329</v>
      </c>
      <c r="L711">
        <f t="shared" si="23"/>
        <v>0.17111643097779919</v>
      </c>
      <c r="M711" s="35">
        <f>$C$2+($D$2*D711)+($E$2*E711)+($F$2*F711)+($G$2*G711)+($H$2*H711)+($I$2*I711)</f>
        <v>36802.767322868167</v>
      </c>
    </row>
    <row r="712" spans="1:13" x14ac:dyDescent="0.25">
      <c r="A712">
        <v>49</v>
      </c>
      <c r="D712">
        <v>49</v>
      </c>
      <c r="E712">
        <v>1</v>
      </c>
      <c r="F712">
        <v>28.69</v>
      </c>
      <c r="G712">
        <v>3</v>
      </c>
      <c r="H712">
        <v>1</v>
      </c>
      <c r="I712">
        <v>2</v>
      </c>
      <c r="J712" s="35">
        <v>10264.4421</v>
      </c>
      <c r="K712" s="35">
        <f t="shared" si="22"/>
        <v>-999.35121280792555</v>
      </c>
      <c r="L712">
        <f t="shared" si="23"/>
        <v>9.7360499778933476E-2</v>
      </c>
      <c r="M712" s="35">
        <f>$C$2+($D$2*D712)+($E$2*E712)+($F$2*F712)+($G$2*G712)+($H$2*H712)+($I$2*I712)</f>
        <v>11263.793312807926</v>
      </c>
    </row>
    <row r="713" spans="1:13" x14ac:dyDescent="0.25">
      <c r="A713">
        <v>31</v>
      </c>
      <c r="D713">
        <v>31</v>
      </c>
      <c r="E713">
        <v>0</v>
      </c>
      <c r="F713">
        <v>30.495000000000001</v>
      </c>
      <c r="G713">
        <v>3</v>
      </c>
      <c r="H713">
        <v>1</v>
      </c>
      <c r="I713">
        <v>3</v>
      </c>
      <c r="J713" s="35">
        <v>6113.2310500000003</v>
      </c>
      <c r="K713" s="35">
        <f t="shared" si="22"/>
        <v>-1645.6095177962561</v>
      </c>
      <c r="L713">
        <f t="shared" si="23"/>
        <v>0.26918817632391895</v>
      </c>
      <c r="M713" s="35">
        <f>$C$2+($D$2*D713)+($E$2*E713)+($F$2*F713)+($G$2*G713)+($H$2*H713)+($I$2*I713)</f>
        <v>7758.8405677962564</v>
      </c>
    </row>
    <row r="714" spans="1:13" x14ac:dyDescent="0.25">
      <c r="A714">
        <v>36</v>
      </c>
      <c r="D714">
        <v>36</v>
      </c>
      <c r="E714">
        <v>0</v>
      </c>
      <c r="F714">
        <v>27.74</v>
      </c>
      <c r="G714">
        <v>0</v>
      </c>
      <c r="H714">
        <v>1</v>
      </c>
      <c r="I714">
        <v>3</v>
      </c>
      <c r="J714" s="35">
        <v>5469.0065999999997</v>
      </c>
      <c r="K714" s="35">
        <f t="shared" si="22"/>
        <v>-1215.2220572822871</v>
      </c>
      <c r="L714">
        <f t="shared" si="23"/>
        <v>0.22220160737825534</v>
      </c>
      <c r="M714" s="35">
        <f>$C$2+($D$2*D714)+($E$2*E714)+($F$2*F714)+($G$2*G714)+($H$2*H714)+($I$2*I714)</f>
        <v>6684.2286572822868</v>
      </c>
    </row>
    <row r="715" spans="1:13" x14ac:dyDescent="0.25">
      <c r="A715">
        <v>18</v>
      </c>
      <c r="D715">
        <v>18</v>
      </c>
      <c r="E715">
        <v>1</v>
      </c>
      <c r="F715">
        <v>35.200000000000003</v>
      </c>
      <c r="G715">
        <v>1</v>
      </c>
      <c r="H715">
        <v>1</v>
      </c>
      <c r="I715">
        <v>0</v>
      </c>
      <c r="J715" s="35">
        <v>1727.54</v>
      </c>
      <c r="K715" s="35">
        <f t="shared" si="22"/>
        <v>-2109.6288303459523</v>
      </c>
      <c r="L715">
        <f t="shared" si="23"/>
        <v>1.2211750988955117</v>
      </c>
      <c r="M715" s="35">
        <f>$C$2+($D$2*D715)+($E$2*E715)+($F$2*F715)+($G$2*G715)+($H$2*H715)+($I$2*I715)</f>
        <v>3837.1688303459523</v>
      </c>
    </row>
    <row r="716" spans="1:13" x14ac:dyDescent="0.25">
      <c r="A716">
        <v>50</v>
      </c>
      <c r="D716">
        <v>50</v>
      </c>
      <c r="E716">
        <v>0</v>
      </c>
      <c r="F716">
        <v>23.54</v>
      </c>
      <c r="G716">
        <v>2</v>
      </c>
      <c r="H716">
        <v>1</v>
      </c>
      <c r="I716">
        <v>0</v>
      </c>
      <c r="J716" s="35">
        <v>10107.220600000001</v>
      </c>
      <c r="K716" s="35">
        <f t="shared" si="22"/>
        <v>1422.6707299556001</v>
      </c>
      <c r="L716">
        <f t="shared" si="23"/>
        <v>0.1407578587881618</v>
      </c>
      <c r="M716" s="35">
        <f>$C$2+($D$2*D716)+($E$2*E716)+($F$2*F716)+($G$2*G716)+($H$2*H716)+($I$2*I716)</f>
        <v>8684.5498700444004</v>
      </c>
    </row>
    <row r="717" spans="1:13" x14ac:dyDescent="0.25">
      <c r="A717">
        <v>43</v>
      </c>
      <c r="D717">
        <v>43</v>
      </c>
      <c r="E717">
        <v>0</v>
      </c>
      <c r="F717">
        <v>30.684999999999999</v>
      </c>
      <c r="G717">
        <v>2</v>
      </c>
      <c r="H717">
        <v>1</v>
      </c>
      <c r="I717">
        <v>2</v>
      </c>
      <c r="J717" s="35">
        <v>8310.8391499999998</v>
      </c>
      <c r="K717" s="35">
        <f t="shared" si="22"/>
        <v>-1750.1970168822463</v>
      </c>
      <c r="L717">
        <f t="shared" si="23"/>
        <v>0.21059209368553913</v>
      </c>
      <c r="M717" s="35">
        <f>$C$2+($D$2*D717)+($E$2*E717)+($F$2*F717)+($G$2*G717)+($H$2*H717)+($I$2*I717)</f>
        <v>10061.036166882246</v>
      </c>
    </row>
    <row r="718" spans="1:13" x14ac:dyDescent="0.25">
      <c r="A718">
        <v>20</v>
      </c>
      <c r="D718">
        <v>20</v>
      </c>
      <c r="E718">
        <v>1</v>
      </c>
      <c r="F718">
        <v>40.47</v>
      </c>
      <c r="G718">
        <v>0</v>
      </c>
      <c r="H718">
        <v>1</v>
      </c>
      <c r="I718">
        <v>3</v>
      </c>
      <c r="J718" s="35">
        <v>1984.4532999999999</v>
      </c>
      <c r="K718" s="35">
        <f t="shared" si="22"/>
        <v>-4797.4879488852666</v>
      </c>
      <c r="L718">
        <f t="shared" si="23"/>
        <v>2.417536330477148</v>
      </c>
      <c r="M718" s="35">
        <f>$C$2+($D$2*D718)+($E$2*E718)+($F$2*F718)+($G$2*G718)+($H$2*H718)+($I$2*I718)</f>
        <v>6781.9412488852668</v>
      </c>
    </row>
    <row r="719" spans="1:13" x14ac:dyDescent="0.25">
      <c r="A719">
        <v>24</v>
      </c>
      <c r="D719">
        <v>24</v>
      </c>
      <c r="E719">
        <v>0</v>
      </c>
      <c r="F719">
        <v>22.6</v>
      </c>
      <c r="G719">
        <v>0</v>
      </c>
      <c r="H719">
        <v>1</v>
      </c>
      <c r="I719">
        <v>1</v>
      </c>
      <c r="J719" s="35">
        <v>2457.502</v>
      </c>
      <c r="K719" s="35">
        <f t="shared" si="22"/>
        <v>1344.2964733973567</v>
      </c>
      <c r="L719">
        <f t="shared" si="23"/>
        <v>0.54701744836722688</v>
      </c>
      <c r="M719" s="35">
        <f>$C$2+($D$2*D719)+($E$2*E719)+($F$2*F719)+($G$2*G719)+($H$2*H719)+($I$2*I719)</f>
        <v>1113.2055266026432</v>
      </c>
    </row>
    <row r="720" spans="1:13" x14ac:dyDescent="0.25">
      <c r="A720">
        <v>60</v>
      </c>
      <c r="D720">
        <v>60</v>
      </c>
      <c r="E720">
        <v>1</v>
      </c>
      <c r="F720">
        <v>28.9</v>
      </c>
      <c r="G720">
        <v>0</v>
      </c>
      <c r="H720">
        <v>1</v>
      </c>
      <c r="I720">
        <v>1</v>
      </c>
      <c r="J720" s="35">
        <v>12146.971</v>
      </c>
      <c r="K720" s="35">
        <f t="shared" si="22"/>
        <v>-222.6397263434792</v>
      </c>
      <c r="L720">
        <f t="shared" si="23"/>
        <v>1.8328826696258616E-2</v>
      </c>
      <c r="M720" s="35">
        <f>$C$2+($D$2*D720)+($E$2*E720)+($F$2*F720)+($G$2*G720)+($H$2*H720)+($I$2*I720)</f>
        <v>12369.610726343479</v>
      </c>
    </row>
    <row r="721" spans="1:13" x14ac:dyDescent="0.25">
      <c r="A721">
        <v>49</v>
      </c>
      <c r="D721">
        <v>49</v>
      </c>
      <c r="E721">
        <v>0</v>
      </c>
      <c r="F721">
        <v>22.61</v>
      </c>
      <c r="G721">
        <v>1</v>
      </c>
      <c r="H721">
        <v>1</v>
      </c>
      <c r="I721">
        <v>2</v>
      </c>
      <c r="J721" s="35">
        <v>9566.9909000000007</v>
      </c>
      <c r="K721" s="35">
        <f t="shared" si="22"/>
        <v>1189.5489141011622</v>
      </c>
      <c r="L721">
        <f t="shared" si="23"/>
        <v>0.12433887797480418</v>
      </c>
      <c r="M721" s="35">
        <f>$C$2+($D$2*D721)+($E$2*E721)+($F$2*F721)+($G$2*G721)+($H$2*H721)+($I$2*I721)</f>
        <v>8377.4419858988385</v>
      </c>
    </row>
    <row r="722" spans="1:13" x14ac:dyDescent="0.25">
      <c r="A722">
        <v>60</v>
      </c>
      <c r="D722">
        <v>60</v>
      </c>
      <c r="E722">
        <v>1</v>
      </c>
      <c r="F722">
        <v>24.32</v>
      </c>
      <c r="G722">
        <v>1</v>
      </c>
      <c r="H722">
        <v>1</v>
      </c>
      <c r="I722">
        <v>2</v>
      </c>
      <c r="J722" s="35">
        <v>13112.604799999999</v>
      </c>
      <c r="K722" s="35">
        <f t="shared" si="22"/>
        <v>1460.0417127866203</v>
      </c>
      <c r="L722">
        <f t="shared" si="23"/>
        <v>0.11134642849806778</v>
      </c>
      <c r="M722" s="35">
        <f>$C$2+($D$2*D722)+($E$2*E722)+($F$2*F722)+($G$2*G722)+($H$2*H722)+($I$2*I722)</f>
        <v>11652.563087213379</v>
      </c>
    </row>
    <row r="723" spans="1:13" x14ac:dyDescent="0.25">
      <c r="A723">
        <v>51</v>
      </c>
      <c r="D723">
        <v>51</v>
      </c>
      <c r="E723">
        <v>0</v>
      </c>
      <c r="F723">
        <v>36.67</v>
      </c>
      <c r="G723">
        <v>2</v>
      </c>
      <c r="H723">
        <v>1</v>
      </c>
      <c r="I723">
        <v>2</v>
      </c>
      <c r="J723" s="35">
        <v>10848.1343</v>
      </c>
      <c r="K723" s="35">
        <f t="shared" si="22"/>
        <v>-3305.2842673365813</v>
      </c>
      <c r="L723">
        <f t="shared" si="23"/>
        <v>0.30468688678905659</v>
      </c>
      <c r="M723" s="35">
        <f>$C$2+($D$2*D723)+($E$2*E723)+($F$2*F723)+($G$2*G723)+($H$2*H723)+($I$2*I723)</f>
        <v>14153.418567336581</v>
      </c>
    </row>
    <row r="724" spans="1:13" x14ac:dyDescent="0.25">
      <c r="A724">
        <v>58</v>
      </c>
      <c r="D724">
        <v>58</v>
      </c>
      <c r="E724">
        <v>0</v>
      </c>
      <c r="F724">
        <v>33.44</v>
      </c>
      <c r="G724">
        <v>0</v>
      </c>
      <c r="H724">
        <v>1</v>
      </c>
      <c r="I724">
        <v>2</v>
      </c>
      <c r="J724" s="35">
        <v>12231.613600000001</v>
      </c>
      <c r="K724" s="35">
        <f t="shared" si="22"/>
        <v>-1672.0537461379117</v>
      </c>
      <c r="L724">
        <f t="shared" si="23"/>
        <v>0.13669935961171237</v>
      </c>
      <c r="M724" s="35">
        <f>$C$2+($D$2*D724)+($E$2*E724)+($F$2*F724)+($G$2*G724)+($H$2*H724)+($I$2*I724)</f>
        <v>13903.667346137912</v>
      </c>
    </row>
    <row r="725" spans="1:13" x14ac:dyDescent="0.25">
      <c r="A725">
        <v>51</v>
      </c>
      <c r="D725">
        <v>51</v>
      </c>
      <c r="E725">
        <v>0</v>
      </c>
      <c r="F725">
        <v>40.659999999999997</v>
      </c>
      <c r="G725">
        <v>0</v>
      </c>
      <c r="H725">
        <v>1</v>
      </c>
      <c r="I725">
        <v>3</v>
      </c>
      <c r="J725" s="35">
        <v>9875.6803999999993</v>
      </c>
      <c r="K725" s="35">
        <f t="shared" si="22"/>
        <v>-5060.2044514131776</v>
      </c>
      <c r="L725">
        <f t="shared" si="23"/>
        <v>0.51239046288022627</v>
      </c>
      <c r="M725" s="35">
        <f>$C$2+($D$2*D725)+($E$2*E725)+($F$2*F725)+($G$2*G725)+($H$2*H725)+($I$2*I725)</f>
        <v>14935.884851413177</v>
      </c>
    </row>
    <row r="726" spans="1:13" x14ac:dyDescent="0.25">
      <c r="A726">
        <v>53</v>
      </c>
      <c r="D726">
        <v>53</v>
      </c>
      <c r="E726">
        <v>1</v>
      </c>
      <c r="F726">
        <v>36.6</v>
      </c>
      <c r="G726">
        <v>3</v>
      </c>
      <c r="H726">
        <v>1</v>
      </c>
      <c r="I726">
        <v>1</v>
      </c>
      <c r="J726" s="35">
        <v>11264.540999999999</v>
      </c>
      <c r="K726" s="35">
        <f t="shared" si="22"/>
        <v>-3350.6951003925587</v>
      </c>
      <c r="L726">
        <f t="shared" si="23"/>
        <v>0.29745509385536073</v>
      </c>
      <c r="M726" s="35">
        <f>$C$2+($D$2*D726)+($E$2*E726)+($F$2*F726)+($G$2*G726)+($H$2*H726)+($I$2*I726)</f>
        <v>14615.236100392558</v>
      </c>
    </row>
    <row r="727" spans="1:13" x14ac:dyDescent="0.25">
      <c r="A727">
        <v>62</v>
      </c>
      <c r="D727">
        <v>62</v>
      </c>
      <c r="E727">
        <v>1</v>
      </c>
      <c r="F727">
        <v>37.4</v>
      </c>
      <c r="G727">
        <v>0</v>
      </c>
      <c r="H727">
        <v>1</v>
      </c>
      <c r="I727">
        <v>1</v>
      </c>
      <c r="J727" s="35">
        <v>12979.358</v>
      </c>
      <c r="K727" s="35">
        <f t="shared" si="22"/>
        <v>-2799.0640422776814</v>
      </c>
      <c r="L727">
        <f t="shared" si="23"/>
        <v>0.21565504567157184</v>
      </c>
      <c r="M727" s="35">
        <f>$C$2+($D$2*D727)+($E$2*E727)+($F$2*F727)+($G$2*G727)+($H$2*H727)+($I$2*I727)</f>
        <v>15778.422042277682</v>
      </c>
    </row>
    <row r="728" spans="1:13" x14ac:dyDescent="0.25">
      <c r="A728">
        <v>19</v>
      </c>
      <c r="D728">
        <v>19</v>
      </c>
      <c r="E728">
        <v>1</v>
      </c>
      <c r="F728">
        <v>35.4</v>
      </c>
      <c r="G728">
        <v>0</v>
      </c>
      <c r="H728">
        <v>1</v>
      </c>
      <c r="I728">
        <v>1</v>
      </c>
      <c r="J728" s="35">
        <v>1263.249</v>
      </c>
      <c r="K728" s="35">
        <f t="shared" si="22"/>
        <v>-2795.3339809365198</v>
      </c>
      <c r="L728">
        <f t="shared" si="23"/>
        <v>2.2128131357606615</v>
      </c>
      <c r="M728" s="35">
        <f>$C$2+($D$2*D728)+($E$2*E728)+($F$2*F728)+($G$2*G728)+($H$2*H728)+($I$2*I728)</f>
        <v>4058.58298093652</v>
      </c>
    </row>
    <row r="729" spans="1:13" x14ac:dyDescent="0.25">
      <c r="A729">
        <v>50</v>
      </c>
      <c r="D729">
        <v>50</v>
      </c>
      <c r="E729">
        <v>0</v>
      </c>
      <c r="F729">
        <v>27.074999999999999</v>
      </c>
      <c r="G729">
        <v>1</v>
      </c>
      <c r="H729">
        <v>1</v>
      </c>
      <c r="I729">
        <v>3</v>
      </c>
      <c r="J729" s="35">
        <v>10106.134249999999</v>
      </c>
      <c r="K729" s="35">
        <f t="shared" si="22"/>
        <v>-418.76605943716095</v>
      </c>
      <c r="L729">
        <f t="shared" si="23"/>
        <v>4.1436819369103567E-2</v>
      </c>
      <c r="M729" s="35">
        <f>$C$2+($D$2*D729)+($E$2*E729)+($F$2*F729)+($G$2*G729)+($H$2*H729)+($I$2*I729)</f>
        <v>10524.90030943716</v>
      </c>
    </row>
    <row r="730" spans="1:13" x14ac:dyDescent="0.25">
      <c r="A730">
        <v>30</v>
      </c>
      <c r="D730">
        <v>30</v>
      </c>
      <c r="E730">
        <v>0</v>
      </c>
      <c r="F730">
        <v>39.049999999999997</v>
      </c>
      <c r="G730">
        <v>3</v>
      </c>
      <c r="H730">
        <v>0</v>
      </c>
      <c r="I730">
        <v>0</v>
      </c>
      <c r="J730" s="35">
        <v>40932.429499999998</v>
      </c>
      <c r="K730" s="35">
        <f t="shared" si="22"/>
        <v>7763.6446045674966</v>
      </c>
      <c r="L730">
        <f t="shared" si="23"/>
        <v>0.18966977282810679</v>
      </c>
      <c r="M730" s="35">
        <f>$C$2+($D$2*D730)+($E$2*E730)+($F$2*F730)+($G$2*G730)+($H$2*H730)+($I$2*I730)</f>
        <v>33168.784895432502</v>
      </c>
    </row>
    <row r="731" spans="1:13" x14ac:dyDescent="0.25">
      <c r="A731">
        <v>41</v>
      </c>
      <c r="D731">
        <v>41</v>
      </c>
      <c r="E731">
        <v>1</v>
      </c>
      <c r="F731">
        <v>28.405000000000001</v>
      </c>
      <c r="G731">
        <v>1</v>
      </c>
      <c r="H731">
        <v>1</v>
      </c>
      <c r="I731">
        <v>2</v>
      </c>
      <c r="J731" s="35">
        <v>6664.68595</v>
      </c>
      <c r="K731" s="35">
        <f t="shared" si="22"/>
        <v>-1501.8591238473145</v>
      </c>
      <c r="L731">
        <f t="shared" si="23"/>
        <v>0.22534582051046451</v>
      </c>
      <c r="M731" s="35">
        <f>$C$2+($D$2*D731)+($E$2*E731)+($F$2*F731)+($G$2*G731)+($H$2*H731)+($I$2*I731)</f>
        <v>8166.5450738473146</v>
      </c>
    </row>
    <row r="732" spans="1:13" x14ac:dyDescent="0.25">
      <c r="A732">
        <v>29</v>
      </c>
      <c r="D732">
        <v>29</v>
      </c>
      <c r="E732">
        <v>0</v>
      </c>
      <c r="F732">
        <v>21.754999999999999</v>
      </c>
      <c r="G732">
        <v>1</v>
      </c>
      <c r="H732">
        <v>0</v>
      </c>
      <c r="I732">
        <v>3</v>
      </c>
      <c r="J732" s="35">
        <v>16657.71745</v>
      </c>
      <c r="K732" s="35">
        <f t="shared" si="22"/>
        <v>-10526.059749026492</v>
      </c>
      <c r="L732">
        <f t="shared" si="23"/>
        <v>0.63190288709252251</v>
      </c>
      <c r="M732" s="35">
        <f>$C$2+($D$2*D732)+($E$2*E732)+($F$2*F732)+($G$2*G732)+($H$2*H732)+($I$2*I732)</f>
        <v>27183.777199026492</v>
      </c>
    </row>
    <row r="733" spans="1:13" x14ac:dyDescent="0.25">
      <c r="A733">
        <v>18</v>
      </c>
      <c r="D733">
        <v>18</v>
      </c>
      <c r="E733">
        <v>0</v>
      </c>
      <c r="F733">
        <v>40.28</v>
      </c>
      <c r="G733">
        <v>0</v>
      </c>
      <c r="H733">
        <v>1</v>
      </c>
      <c r="I733">
        <v>3</v>
      </c>
      <c r="J733" s="35">
        <v>2217.6012000000001</v>
      </c>
      <c r="K733" s="35">
        <f t="shared" si="22"/>
        <v>-4117.3812750085226</v>
      </c>
      <c r="L733">
        <f t="shared" si="23"/>
        <v>1.8566824706843243</v>
      </c>
      <c r="M733" s="35">
        <f>$C$2+($D$2*D733)+($E$2*E733)+($F$2*F733)+($G$2*G733)+($H$2*H733)+($I$2*I733)</f>
        <v>6334.9824750085227</v>
      </c>
    </row>
    <row r="734" spans="1:13" x14ac:dyDescent="0.25">
      <c r="A734">
        <v>41</v>
      </c>
      <c r="D734">
        <v>41</v>
      </c>
      <c r="E734">
        <v>0</v>
      </c>
      <c r="F734">
        <v>36.08</v>
      </c>
      <c r="G734">
        <v>1</v>
      </c>
      <c r="H734">
        <v>1</v>
      </c>
      <c r="I734">
        <v>0</v>
      </c>
      <c r="J734" s="35">
        <v>6781.3541999999998</v>
      </c>
      <c r="K734" s="35">
        <f t="shared" si="22"/>
        <v>-3391.1081048596516</v>
      </c>
      <c r="L734">
        <f t="shared" si="23"/>
        <v>0.50006355734370156</v>
      </c>
      <c r="M734" s="35">
        <f>$C$2+($D$2*D734)+($E$2*E734)+($F$2*F734)+($G$2*G734)+($H$2*H734)+($I$2*I734)</f>
        <v>10172.462304859651</v>
      </c>
    </row>
    <row r="735" spans="1:13" x14ac:dyDescent="0.25">
      <c r="A735">
        <v>35</v>
      </c>
      <c r="D735">
        <v>35</v>
      </c>
      <c r="E735">
        <v>1</v>
      </c>
      <c r="F735">
        <v>24.42</v>
      </c>
      <c r="G735">
        <v>3</v>
      </c>
      <c r="H735">
        <v>0</v>
      </c>
      <c r="I735">
        <v>0</v>
      </c>
      <c r="J735" s="35">
        <v>19361.998800000001</v>
      </c>
      <c r="K735" s="35">
        <f t="shared" si="22"/>
        <v>-9975.6811314241095</v>
      </c>
      <c r="L735">
        <f t="shared" si="23"/>
        <v>0.515219592484641</v>
      </c>
      <c r="M735" s="35">
        <f>$C$2+($D$2*D735)+($E$2*E735)+($F$2*F735)+($G$2*G735)+($H$2*H735)+($I$2*I735)</f>
        <v>29337.679931424111</v>
      </c>
    </row>
    <row r="736" spans="1:13" x14ac:dyDescent="0.25">
      <c r="A736">
        <v>53</v>
      </c>
      <c r="D736">
        <v>53</v>
      </c>
      <c r="E736">
        <v>1</v>
      </c>
      <c r="F736">
        <v>21.4</v>
      </c>
      <c r="G736">
        <v>1</v>
      </c>
      <c r="H736">
        <v>1</v>
      </c>
      <c r="I736">
        <v>1</v>
      </c>
      <c r="J736" s="35">
        <v>10065.413</v>
      </c>
      <c r="K736" s="35">
        <f t="shared" si="22"/>
        <v>1574.2943477015506</v>
      </c>
      <c r="L736">
        <f t="shared" si="23"/>
        <v>0.15640633401744672</v>
      </c>
      <c r="M736" s="35">
        <f>$C$2+($D$2*D736)+($E$2*E736)+($F$2*F736)+($G$2*G736)+($H$2*H736)+($I$2*I736)</f>
        <v>8491.1186522984499</v>
      </c>
    </row>
    <row r="737" spans="1:13" x14ac:dyDescent="0.25">
      <c r="A737">
        <v>24</v>
      </c>
      <c r="D737">
        <v>24</v>
      </c>
      <c r="E737">
        <v>0</v>
      </c>
      <c r="F737">
        <v>30.1</v>
      </c>
      <c r="G737">
        <v>3</v>
      </c>
      <c r="H737">
        <v>1</v>
      </c>
      <c r="I737">
        <v>1</v>
      </c>
      <c r="J737" s="35">
        <v>4234.9269999999997</v>
      </c>
      <c r="K737" s="35">
        <f t="shared" si="22"/>
        <v>-852.75375966754928</v>
      </c>
      <c r="L737">
        <f t="shared" si="23"/>
        <v>0.20136209187727425</v>
      </c>
      <c r="M737" s="35">
        <f>$C$2+($D$2*D737)+($E$2*E737)+($F$2*F737)+($G$2*G737)+($H$2*H737)+($I$2*I737)</f>
        <v>5087.680759667549</v>
      </c>
    </row>
    <row r="738" spans="1:13" x14ac:dyDescent="0.25">
      <c r="A738">
        <v>48</v>
      </c>
      <c r="D738">
        <v>48</v>
      </c>
      <c r="E738">
        <v>0</v>
      </c>
      <c r="F738">
        <v>27.265000000000001</v>
      </c>
      <c r="G738">
        <v>1</v>
      </c>
      <c r="H738">
        <v>1</v>
      </c>
      <c r="I738">
        <v>3</v>
      </c>
      <c r="J738" s="35">
        <v>9447.2503500000003</v>
      </c>
      <c r="K738" s="35">
        <f t="shared" si="22"/>
        <v>-628.94852327895569</v>
      </c>
      <c r="L738">
        <f t="shared" si="23"/>
        <v>6.6574770433489749E-2</v>
      </c>
      <c r="M738" s="35">
        <f>$C$2+($D$2*D738)+($E$2*E738)+($F$2*F738)+($G$2*G738)+($H$2*H738)+($I$2*I738)</f>
        <v>10076.198873278956</v>
      </c>
    </row>
    <row r="739" spans="1:13" x14ac:dyDescent="0.25">
      <c r="A739">
        <v>59</v>
      </c>
      <c r="D739">
        <v>59</v>
      </c>
      <c r="E739">
        <v>0</v>
      </c>
      <c r="F739">
        <v>32.1</v>
      </c>
      <c r="G739">
        <v>3</v>
      </c>
      <c r="H739">
        <v>1</v>
      </c>
      <c r="I739">
        <v>1</v>
      </c>
      <c r="J739" s="35">
        <v>14007.222</v>
      </c>
      <c r="K739" s="35">
        <f t="shared" si="22"/>
        <v>-746.61019966360436</v>
      </c>
      <c r="L739">
        <f t="shared" si="23"/>
        <v>5.330180385972353E-2</v>
      </c>
      <c r="M739" s="35">
        <f>$C$2+($D$2*D739)+($E$2*E739)+($F$2*F739)+($G$2*G739)+($H$2*H739)+($I$2*I739)</f>
        <v>14753.832199663604</v>
      </c>
    </row>
    <row r="740" spans="1:13" x14ac:dyDescent="0.25">
      <c r="A740">
        <v>49</v>
      </c>
      <c r="D740">
        <v>49</v>
      </c>
      <c r="E740">
        <v>0</v>
      </c>
      <c r="F740">
        <v>34.770000000000003</v>
      </c>
      <c r="G740">
        <v>1</v>
      </c>
      <c r="H740">
        <v>1</v>
      </c>
      <c r="I740">
        <v>2</v>
      </c>
      <c r="J740" s="35">
        <v>9583.8932999999997</v>
      </c>
      <c r="K740" s="35">
        <f t="shared" si="22"/>
        <v>-2935.6587132953919</v>
      </c>
      <c r="L740">
        <f t="shared" si="23"/>
        <v>0.30631170667304819</v>
      </c>
      <c r="M740" s="35">
        <f>$C$2+($D$2*D740)+($E$2*E740)+($F$2*F740)+($G$2*G740)+($H$2*H740)+($I$2*I740)</f>
        <v>12519.552013295392</v>
      </c>
    </row>
    <row r="741" spans="1:13" x14ac:dyDescent="0.25">
      <c r="A741">
        <v>37</v>
      </c>
      <c r="D741">
        <v>37</v>
      </c>
      <c r="E741">
        <v>0</v>
      </c>
      <c r="F741">
        <v>38.39</v>
      </c>
      <c r="G741">
        <v>0</v>
      </c>
      <c r="H741">
        <v>0</v>
      </c>
      <c r="I741">
        <v>0</v>
      </c>
      <c r="J741" s="35">
        <v>40419.019099999998</v>
      </c>
      <c r="K741" s="35">
        <f t="shared" si="22"/>
        <v>7097.7958785448791</v>
      </c>
      <c r="L741">
        <f t="shared" si="23"/>
        <v>0.17560534710118383</v>
      </c>
      <c r="M741" s="35">
        <f>$C$2+($D$2*D741)+($E$2*E741)+($F$2*F741)+($G$2*G741)+($H$2*H741)+($I$2*I741)</f>
        <v>33321.223221455119</v>
      </c>
    </row>
    <row r="742" spans="1:13" x14ac:dyDescent="0.25">
      <c r="A742">
        <v>26</v>
      </c>
      <c r="D742">
        <v>26</v>
      </c>
      <c r="E742">
        <v>1</v>
      </c>
      <c r="F742">
        <v>23.7</v>
      </c>
      <c r="G742">
        <v>2</v>
      </c>
      <c r="H742">
        <v>1</v>
      </c>
      <c r="I742">
        <v>1</v>
      </c>
      <c r="J742" s="35">
        <v>3484.3310000000001</v>
      </c>
      <c r="K742" s="35">
        <f t="shared" si="22"/>
        <v>667.70980171406927</v>
      </c>
      <c r="L742">
        <f t="shared" si="23"/>
        <v>0.19163213877041799</v>
      </c>
      <c r="M742" s="35">
        <f>$C$2+($D$2*D742)+($E$2*E742)+($F$2*F742)+($G$2*G742)+($H$2*H742)+($I$2*I742)</f>
        <v>2816.6211982859309</v>
      </c>
    </row>
    <row r="743" spans="1:13" x14ac:dyDescent="0.25">
      <c r="A743">
        <v>23</v>
      </c>
      <c r="D743">
        <v>23</v>
      </c>
      <c r="E743">
        <v>1</v>
      </c>
      <c r="F743">
        <v>31.73</v>
      </c>
      <c r="G743">
        <v>3</v>
      </c>
      <c r="H743">
        <v>0</v>
      </c>
      <c r="I743">
        <v>3</v>
      </c>
      <c r="J743" s="35">
        <v>36189.101699999999</v>
      </c>
      <c r="K743" s="35">
        <f t="shared" si="22"/>
        <v>6332.4692719227787</v>
      </c>
      <c r="L743">
        <f t="shared" si="23"/>
        <v>0.17498277034941651</v>
      </c>
      <c r="M743" s="35">
        <f>$C$2+($D$2*D743)+($E$2*E743)+($F$2*F743)+($G$2*G743)+($H$2*H743)+($I$2*I743)</f>
        <v>29856.632428077221</v>
      </c>
    </row>
    <row r="744" spans="1:13" x14ac:dyDescent="0.25">
      <c r="A744">
        <v>29</v>
      </c>
      <c r="D744">
        <v>29</v>
      </c>
      <c r="E744">
        <v>1</v>
      </c>
      <c r="F744">
        <v>35.5</v>
      </c>
      <c r="G744">
        <v>2</v>
      </c>
      <c r="H744">
        <v>0</v>
      </c>
      <c r="I744">
        <v>1</v>
      </c>
      <c r="J744" s="35">
        <v>44585.455869999998</v>
      </c>
      <c r="K744" s="35">
        <f t="shared" si="22"/>
        <v>13117.240011096939</v>
      </c>
      <c r="L744">
        <f t="shared" si="23"/>
        <v>0.29420446096465896</v>
      </c>
      <c r="M744" s="35">
        <f>$C$2+($D$2*D744)+($E$2*E744)+($F$2*F744)+($G$2*G744)+($H$2*H744)+($I$2*I744)</f>
        <v>31468.215858903059</v>
      </c>
    </row>
    <row r="745" spans="1:13" x14ac:dyDescent="0.25">
      <c r="A745">
        <v>45</v>
      </c>
      <c r="D745">
        <v>45</v>
      </c>
      <c r="E745">
        <v>1</v>
      </c>
      <c r="F745">
        <v>24.035</v>
      </c>
      <c r="G745">
        <v>2</v>
      </c>
      <c r="H745">
        <v>1</v>
      </c>
      <c r="I745">
        <v>3</v>
      </c>
      <c r="J745" s="35">
        <v>8604.4836500000001</v>
      </c>
      <c r="K745" s="35">
        <f t="shared" si="22"/>
        <v>56.609254466053244</v>
      </c>
      <c r="L745">
        <f t="shared" si="23"/>
        <v>6.5790414356883863E-3</v>
      </c>
      <c r="M745" s="35">
        <f>$C$2+($D$2*D745)+($E$2*E745)+($F$2*F745)+($G$2*G745)+($H$2*H745)+($I$2*I745)</f>
        <v>8547.8743955339469</v>
      </c>
    </row>
    <row r="746" spans="1:13" x14ac:dyDescent="0.25">
      <c r="A746">
        <v>27</v>
      </c>
      <c r="D746">
        <v>27</v>
      </c>
      <c r="E746">
        <v>1</v>
      </c>
      <c r="F746">
        <v>29.15</v>
      </c>
      <c r="G746">
        <v>0</v>
      </c>
      <c r="H746">
        <v>0</v>
      </c>
      <c r="I746">
        <v>0</v>
      </c>
      <c r="J746" s="35">
        <v>18246.495500000001</v>
      </c>
      <c r="K746" s="35">
        <f t="shared" si="22"/>
        <v>-9228.9759877920551</v>
      </c>
      <c r="L746">
        <f t="shared" si="23"/>
        <v>0.50579444078957814</v>
      </c>
      <c r="M746" s="35">
        <f>$C$2+($D$2*D746)+($E$2*E746)+($F$2*F746)+($G$2*G746)+($H$2*H746)+($I$2*I746)</f>
        <v>27475.471487792056</v>
      </c>
    </row>
    <row r="747" spans="1:13" x14ac:dyDescent="0.25">
      <c r="A747">
        <v>53</v>
      </c>
      <c r="D747">
        <v>53</v>
      </c>
      <c r="E747">
        <v>1</v>
      </c>
      <c r="F747">
        <v>34.104999999999997</v>
      </c>
      <c r="G747">
        <v>0</v>
      </c>
      <c r="H747">
        <v>0</v>
      </c>
      <c r="I747">
        <v>3</v>
      </c>
      <c r="J747" s="35">
        <v>43254.417950000003</v>
      </c>
      <c r="K747" s="35">
        <f t="shared" si="22"/>
        <v>6307.1709479254132</v>
      </c>
      <c r="L747">
        <f t="shared" si="23"/>
        <v>0.14581564720663207</v>
      </c>
      <c r="M747" s="35">
        <f>$C$2+($D$2*D747)+($E$2*E747)+($F$2*F747)+($G$2*G747)+($H$2*H747)+($I$2*I747)</f>
        <v>36947.24700207459</v>
      </c>
    </row>
    <row r="748" spans="1:13" x14ac:dyDescent="0.25">
      <c r="A748">
        <v>31</v>
      </c>
      <c r="D748">
        <v>31</v>
      </c>
      <c r="E748">
        <v>0</v>
      </c>
      <c r="F748">
        <v>26.62</v>
      </c>
      <c r="G748">
        <v>0</v>
      </c>
      <c r="H748">
        <v>1</v>
      </c>
      <c r="I748">
        <v>0</v>
      </c>
      <c r="J748" s="35">
        <v>3757.8447999999999</v>
      </c>
      <c r="K748" s="35">
        <f t="shared" si="22"/>
        <v>-151.86992428274516</v>
      </c>
      <c r="L748">
        <f t="shared" si="23"/>
        <v>4.0414102328745767E-2</v>
      </c>
      <c r="M748" s="35">
        <f>$C$2+($D$2*D748)+($E$2*E748)+($F$2*F748)+($G$2*G748)+($H$2*H748)+($I$2*I748)</f>
        <v>3909.714724282745</v>
      </c>
    </row>
    <row r="749" spans="1:13" x14ac:dyDescent="0.25">
      <c r="A749">
        <v>50</v>
      </c>
      <c r="D749">
        <v>50</v>
      </c>
      <c r="E749">
        <v>1</v>
      </c>
      <c r="F749">
        <v>26.41</v>
      </c>
      <c r="G749">
        <v>0</v>
      </c>
      <c r="H749">
        <v>1</v>
      </c>
      <c r="I749">
        <v>2</v>
      </c>
      <c r="J749" s="35">
        <v>8827.2098999999998</v>
      </c>
      <c r="K749" s="35">
        <f t="shared" si="22"/>
        <v>-496.92886456659107</v>
      </c>
      <c r="L749">
        <f t="shared" si="23"/>
        <v>5.6295122716702485E-2</v>
      </c>
      <c r="M749" s="35">
        <f>$C$2+($D$2*D749)+($E$2*E749)+($F$2*F749)+($G$2*G749)+($H$2*H749)+($I$2*I749)</f>
        <v>9324.1387645665909</v>
      </c>
    </row>
    <row r="750" spans="1:13" x14ac:dyDescent="0.25">
      <c r="A750">
        <v>50</v>
      </c>
      <c r="D750">
        <v>50</v>
      </c>
      <c r="E750">
        <v>0</v>
      </c>
      <c r="F750">
        <v>30.114999999999998</v>
      </c>
      <c r="G750">
        <v>1</v>
      </c>
      <c r="H750">
        <v>1</v>
      </c>
      <c r="I750">
        <v>2</v>
      </c>
      <c r="J750" s="35">
        <v>9910.3598500000007</v>
      </c>
      <c r="K750" s="35">
        <f t="shared" si="22"/>
        <v>-1280.2516211007842</v>
      </c>
      <c r="L750">
        <f t="shared" si="23"/>
        <v>0.1291831619111978</v>
      </c>
      <c r="M750" s="35">
        <f>$C$2+($D$2*D750)+($E$2*E750)+($F$2*F750)+($G$2*G750)+($H$2*H750)+($I$2*I750)</f>
        <v>11190.611471100785</v>
      </c>
    </row>
    <row r="751" spans="1:13" x14ac:dyDescent="0.25">
      <c r="A751">
        <v>34</v>
      </c>
      <c r="D751">
        <v>34</v>
      </c>
      <c r="E751">
        <v>1</v>
      </c>
      <c r="F751">
        <v>27</v>
      </c>
      <c r="G751">
        <v>2</v>
      </c>
      <c r="H751">
        <v>1</v>
      </c>
      <c r="I751">
        <v>1</v>
      </c>
      <c r="J751" s="35">
        <v>11737.848840000001</v>
      </c>
      <c r="K751" s="35">
        <f t="shared" si="22"/>
        <v>5743.4476609603726</v>
      </c>
      <c r="L751">
        <f t="shared" si="23"/>
        <v>0.48931007199445009</v>
      </c>
      <c r="M751" s="35">
        <f>$C$2+($D$2*D751)+($E$2*E751)+($F$2*F751)+($G$2*G751)+($H$2*H751)+($I$2*I751)</f>
        <v>5994.401179039628</v>
      </c>
    </row>
    <row r="752" spans="1:13" x14ac:dyDescent="0.25">
      <c r="A752">
        <v>19</v>
      </c>
      <c r="D752">
        <v>19</v>
      </c>
      <c r="E752">
        <v>1</v>
      </c>
      <c r="F752">
        <v>21.754999999999999</v>
      </c>
      <c r="G752">
        <v>0</v>
      </c>
      <c r="H752">
        <v>1</v>
      </c>
      <c r="I752">
        <v>2</v>
      </c>
      <c r="J752" s="35">
        <v>1627.2824499999999</v>
      </c>
      <c r="K752" s="35">
        <f t="shared" si="22"/>
        <v>1846.8347130083916</v>
      </c>
      <c r="L752">
        <f t="shared" si="23"/>
        <v>1.1349195789633151</v>
      </c>
      <c r="M752" s="35">
        <f>$C$2+($D$2*D752)+($E$2*E752)+($F$2*F752)+($G$2*G752)+($H$2*H752)+($I$2*I752)</f>
        <v>-219.55226300839161</v>
      </c>
    </row>
    <row r="753" spans="1:13" x14ac:dyDescent="0.25">
      <c r="A753">
        <v>47</v>
      </c>
      <c r="D753">
        <v>47</v>
      </c>
      <c r="E753">
        <v>0</v>
      </c>
      <c r="F753">
        <v>36</v>
      </c>
      <c r="G753">
        <v>1</v>
      </c>
      <c r="H753">
        <v>1</v>
      </c>
      <c r="I753">
        <v>1</v>
      </c>
      <c r="J753" s="35">
        <v>8556.9069999999992</v>
      </c>
      <c r="K753" s="35">
        <f t="shared" si="22"/>
        <v>-3498.3866421895327</v>
      </c>
      <c r="L753">
        <f t="shared" si="23"/>
        <v>0.40883775436492803</v>
      </c>
      <c r="M753" s="35">
        <f>$C$2+($D$2*D753)+($E$2*E753)+($F$2*F753)+($G$2*G753)+($H$2*H753)+($I$2*I753)</f>
        <v>12055.293642189532</v>
      </c>
    </row>
    <row r="754" spans="1:13" x14ac:dyDescent="0.25">
      <c r="A754">
        <v>28</v>
      </c>
      <c r="D754">
        <v>28</v>
      </c>
      <c r="E754">
        <v>1</v>
      </c>
      <c r="F754">
        <v>30.875</v>
      </c>
      <c r="G754">
        <v>0</v>
      </c>
      <c r="H754">
        <v>1</v>
      </c>
      <c r="I754">
        <v>2</v>
      </c>
      <c r="J754" s="35">
        <v>3062.5082499999999</v>
      </c>
      <c r="K754" s="35">
        <f t="shared" si="22"/>
        <v>-2134.9205815522528</v>
      </c>
      <c r="L754">
        <f t="shared" si="23"/>
        <v>0.69711504664591606</v>
      </c>
      <c r="M754" s="35">
        <f>$C$2+($D$2*D754)+($E$2*E754)+($F$2*F754)+($G$2*G754)+($H$2*H754)+($I$2*I754)</f>
        <v>5197.4288315522526</v>
      </c>
    </row>
    <row r="755" spans="1:13" x14ac:dyDescent="0.25">
      <c r="A755">
        <v>37</v>
      </c>
      <c r="D755">
        <v>37</v>
      </c>
      <c r="E755">
        <v>0</v>
      </c>
      <c r="F755">
        <v>26.4</v>
      </c>
      <c r="G755">
        <v>0</v>
      </c>
      <c r="H755">
        <v>0</v>
      </c>
      <c r="I755">
        <v>0</v>
      </c>
      <c r="J755" s="35">
        <v>19539.242999999999</v>
      </c>
      <c r="K755" s="35">
        <f t="shared" si="22"/>
        <v>-9697.7779822705234</v>
      </c>
      <c r="L755">
        <f t="shared" si="23"/>
        <v>0.49632311662588585</v>
      </c>
      <c r="M755" s="35">
        <f>$C$2+($D$2*D755)+($E$2*E755)+($F$2*F755)+($G$2*G755)+($H$2*H755)+($I$2*I755)</f>
        <v>29237.020982270522</v>
      </c>
    </row>
    <row r="756" spans="1:13" x14ac:dyDescent="0.25">
      <c r="A756">
        <v>21</v>
      </c>
      <c r="D756">
        <v>21</v>
      </c>
      <c r="E756">
        <v>1</v>
      </c>
      <c r="F756">
        <v>28.975000000000001</v>
      </c>
      <c r="G756">
        <v>0</v>
      </c>
      <c r="H756">
        <v>1</v>
      </c>
      <c r="I756">
        <v>2</v>
      </c>
      <c r="J756" s="35">
        <v>1906.35825</v>
      </c>
      <c r="K756" s="35">
        <f t="shared" si="22"/>
        <v>-846.88922109458531</v>
      </c>
      <c r="L756">
        <f t="shared" si="23"/>
        <v>0.44424452806527071</v>
      </c>
      <c r="M756" s="35">
        <f>$C$2+($D$2*D756)+($E$2*E756)+($F$2*F756)+($G$2*G756)+($H$2*H756)+($I$2*I756)</f>
        <v>2753.2474710945853</v>
      </c>
    </row>
    <row r="757" spans="1:13" x14ac:dyDescent="0.25">
      <c r="A757">
        <v>64</v>
      </c>
      <c r="D757">
        <v>64</v>
      </c>
      <c r="E757">
        <v>1</v>
      </c>
      <c r="F757">
        <v>37.905000000000001</v>
      </c>
      <c r="G757">
        <v>0</v>
      </c>
      <c r="H757">
        <v>1</v>
      </c>
      <c r="I757">
        <v>2</v>
      </c>
      <c r="J757" s="35">
        <v>14210.53595</v>
      </c>
      <c r="K757" s="35">
        <f t="shared" si="22"/>
        <v>-2623.1445371938116</v>
      </c>
      <c r="L757">
        <f t="shared" si="23"/>
        <v>0.1845915274711234</v>
      </c>
      <c r="M757" s="35">
        <f>$C$2+($D$2*D757)+($E$2*E757)+($F$2*F757)+($G$2*G757)+($H$2*H757)+($I$2*I757)</f>
        <v>16833.680487193811</v>
      </c>
    </row>
    <row r="758" spans="1:13" x14ac:dyDescent="0.25">
      <c r="A758">
        <v>58</v>
      </c>
      <c r="D758">
        <v>58</v>
      </c>
      <c r="E758">
        <v>0</v>
      </c>
      <c r="F758">
        <v>22.77</v>
      </c>
      <c r="G758">
        <v>0</v>
      </c>
      <c r="H758">
        <v>1</v>
      </c>
      <c r="I758">
        <v>0</v>
      </c>
      <c r="J758" s="35">
        <v>11833.782300000001</v>
      </c>
      <c r="K758" s="35">
        <f t="shared" si="22"/>
        <v>2304.3129396542627</v>
      </c>
      <c r="L758">
        <f t="shared" si="23"/>
        <v>0.19472328299078667</v>
      </c>
      <c r="M758" s="35">
        <f>$C$2+($D$2*D758)+($E$2*E758)+($F$2*F758)+($G$2*G758)+($H$2*H758)+($I$2*I758)</f>
        <v>9529.4693603457381</v>
      </c>
    </row>
    <row r="759" spans="1:13" x14ac:dyDescent="0.25">
      <c r="A759">
        <v>24</v>
      </c>
      <c r="D759">
        <v>24</v>
      </c>
      <c r="E759">
        <v>1</v>
      </c>
      <c r="F759">
        <v>33.630000000000003</v>
      </c>
      <c r="G759">
        <v>4</v>
      </c>
      <c r="H759">
        <v>1</v>
      </c>
      <c r="I759">
        <v>3</v>
      </c>
      <c r="J759" s="35">
        <v>17128.426080000001</v>
      </c>
      <c r="K759" s="35">
        <f t="shared" si="22"/>
        <v>9756.6180831559159</v>
      </c>
      <c r="L759">
        <f t="shared" si="23"/>
        <v>0.56961556406798097</v>
      </c>
      <c r="M759" s="35">
        <f>$C$2+($D$2*D759)+($E$2*E759)+($F$2*F759)+($G$2*G759)+($H$2*H759)+($I$2*I759)</f>
        <v>7371.8079968440852</v>
      </c>
    </row>
    <row r="760" spans="1:13" x14ac:dyDescent="0.25">
      <c r="A760">
        <v>31</v>
      </c>
      <c r="D760">
        <v>31</v>
      </c>
      <c r="E760">
        <v>1</v>
      </c>
      <c r="F760">
        <v>27.645</v>
      </c>
      <c r="G760">
        <v>2</v>
      </c>
      <c r="H760">
        <v>1</v>
      </c>
      <c r="I760">
        <v>3</v>
      </c>
      <c r="J760" s="35">
        <v>5031.26955</v>
      </c>
      <c r="K760" s="35">
        <f t="shared" si="22"/>
        <v>-1152.3404225633849</v>
      </c>
      <c r="L760">
        <f t="shared" si="23"/>
        <v>0.2290357157595313</v>
      </c>
      <c r="M760" s="35">
        <f>$C$2+($D$2*D760)+($E$2*E760)+($F$2*F760)+($G$2*G760)+($H$2*H760)+($I$2*I760)</f>
        <v>6183.6099725633849</v>
      </c>
    </row>
    <row r="761" spans="1:13" x14ac:dyDescent="0.25">
      <c r="A761">
        <v>39</v>
      </c>
      <c r="D761">
        <v>39</v>
      </c>
      <c r="E761">
        <v>0</v>
      </c>
      <c r="F761">
        <v>22.8</v>
      </c>
      <c r="G761">
        <v>3</v>
      </c>
      <c r="H761">
        <v>1</v>
      </c>
      <c r="I761">
        <v>3</v>
      </c>
      <c r="J761" s="35">
        <v>7985.8149999999996</v>
      </c>
      <c r="K761" s="35">
        <f t="shared" si="22"/>
        <v>794.46581257052731</v>
      </c>
      <c r="L761">
        <f t="shared" si="23"/>
        <v>9.9484625247457811E-2</v>
      </c>
      <c r="M761" s="35">
        <f>$C$2+($D$2*D761)+($E$2*E761)+($F$2*F761)+($G$2*G761)+($H$2*H761)+($I$2*I761)</f>
        <v>7191.3491874294723</v>
      </c>
    </row>
    <row r="762" spans="1:13" x14ac:dyDescent="0.25">
      <c r="A762">
        <v>47</v>
      </c>
      <c r="D762">
        <v>47</v>
      </c>
      <c r="E762">
        <v>0</v>
      </c>
      <c r="F762">
        <v>27.83</v>
      </c>
      <c r="G762">
        <v>0</v>
      </c>
      <c r="H762">
        <v>0</v>
      </c>
      <c r="I762">
        <v>0</v>
      </c>
      <c r="J762" s="35">
        <v>23065.420699999999</v>
      </c>
      <c r="K762" s="35">
        <f t="shared" si="22"/>
        <v>-9225.8164980289475</v>
      </c>
      <c r="L762">
        <f t="shared" si="23"/>
        <v>0.39998474851269233</v>
      </c>
      <c r="M762" s="35">
        <f>$C$2+($D$2*D762)+($E$2*E762)+($F$2*F762)+($G$2*G762)+($H$2*H762)+($I$2*I762)</f>
        <v>32291.237198028946</v>
      </c>
    </row>
    <row r="763" spans="1:13" x14ac:dyDescent="0.25">
      <c r="A763">
        <v>30</v>
      </c>
      <c r="D763">
        <v>30</v>
      </c>
      <c r="E763">
        <v>1</v>
      </c>
      <c r="F763">
        <v>37.43</v>
      </c>
      <c r="G763">
        <v>3</v>
      </c>
      <c r="H763">
        <v>1</v>
      </c>
      <c r="I763">
        <v>3</v>
      </c>
      <c r="J763" s="35">
        <v>5428.7277000000004</v>
      </c>
      <c r="K763" s="35">
        <f t="shared" si="22"/>
        <v>-4304.5154394901192</v>
      </c>
      <c r="L763">
        <f t="shared" si="23"/>
        <v>0.79291422914619925</v>
      </c>
      <c r="M763" s="35">
        <f>$C$2+($D$2*D763)+($E$2*E763)+($F$2*F763)+($G$2*G763)+($H$2*H763)+($I$2*I763)</f>
        <v>9733.2431394901196</v>
      </c>
    </row>
    <row r="764" spans="1:13" x14ac:dyDescent="0.25">
      <c r="A764">
        <v>18</v>
      </c>
      <c r="D764">
        <v>18</v>
      </c>
      <c r="E764">
        <v>1</v>
      </c>
      <c r="F764">
        <v>38.17</v>
      </c>
      <c r="G764">
        <v>0</v>
      </c>
      <c r="H764">
        <v>0</v>
      </c>
      <c r="I764">
        <v>0</v>
      </c>
      <c r="J764" s="35">
        <v>36307.798300000002</v>
      </c>
      <c r="K764" s="35">
        <f t="shared" si="22"/>
        <v>8070.2062705043245</v>
      </c>
      <c r="L764">
        <f t="shared" si="23"/>
        <v>0.22227198145761221</v>
      </c>
      <c r="M764" s="35">
        <f>$C$2+($D$2*D764)+($E$2*E764)+($F$2*F764)+($G$2*G764)+($H$2*H764)+($I$2*I764)</f>
        <v>28237.592029495678</v>
      </c>
    </row>
    <row r="765" spans="1:13" x14ac:dyDescent="0.25">
      <c r="A765">
        <v>22</v>
      </c>
      <c r="D765">
        <v>22</v>
      </c>
      <c r="E765">
        <v>0</v>
      </c>
      <c r="F765">
        <v>34.58</v>
      </c>
      <c r="G765">
        <v>2</v>
      </c>
      <c r="H765">
        <v>1</v>
      </c>
      <c r="I765">
        <v>3</v>
      </c>
      <c r="J765" s="35">
        <v>3925.7582000000002</v>
      </c>
      <c r="K765" s="35">
        <f t="shared" si="22"/>
        <v>-2440.9339241873477</v>
      </c>
      <c r="L765">
        <f t="shared" si="23"/>
        <v>0.62177388413462331</v>
      </c>
      <c r="M765" s="35">
        <f>$C$2+($D$2*D765)+($E$2*E765)+($F$2*F765)+($G$2*G765)+($H$2*H765)+($I$2*I765)</f>
        <v>6366.6921241873479</v>
      </c>
    </row>
    <row r="766" spans="1:13" x14ac:dyDescent="0.25">
      <c r="A766">
        <v>23</v>
      </c>
      <c r="D766">
        <v>23</v>
      </c>
      <c r="E766">
        <v>1</v>
      </c>
      <c r="F766">
        <v>35.200000000000003</v>
      </c>
      <c r="G766">
        <v>1</v>
      </c>
      <c r="H766">
        <v>1</v>
      </c>
      <c r="I766">
        <v>1</v>
      </c>
      <c r="J766" s="35">
        <v>2416.9549999999999</v>
      </c>
      <c r="K766" s="35">
        <f t="shared" si="22"/>
        <v>-3073.5849388721481</v>
      </c>
      <c r="L766">
        <f t="shared" si="23"/>
        <v>1.2716765264029111</v>
      </c>
      <c r="M766" s="35">
        <f>$C$2+($D$2*D766)+($E$2*E766)+($F$2*F766)+($G$2*G766)+($H$2*H766)+($I$2*I766)</f>
        <v>5490.539938872148</v>
      </c>
    </row>
    <row r="767" spans="1:13" x14ac:dyDescent="0.25">
      <c r="A767">
        <v>33</v>
      </c>
      <c r="D767">
        <v>33</v>
      </c>
      <c r="E767">
        <v>1</v>
      </c>
      <c r="F767">
        <v>27.1</v>
      </c>
      <c r="G767">
        <v>1</v>
      </c>
      <c r="H767">
        <v>0</v>
      </c>
      <c r="I767">
        <v>1</v>
      </c>
      <c r="J767" s="35">
        <v>19040.876</v>
      </c>
      <c r="K767" s="35">
        <f t="shared" si="22"/>
        <v>-10119.617706884041</v>
      </c>
      <c r="L767">
        <f t="shared" si="23"/>
        <v>0.53146807462450996</v>
      </c>
      <c r="M767" s="35">
        <f>$C$2+($D$2*D767)+($E$2*E767)+($F$2*F767)+($G$2*G767)+($H$2*H767)+($I$2*I767)</f>
        <v>29160.493706884041</v>
      </c>
    </row>
    <row r="768" spans="1:13" x14ac:dyDescent="0.25">
      <c r="A768">
        <v>27</v>
      </c>
      <c r="D768">
        <v>27</v>
      </c>
      <c r="E768">
        <v>1</v>
      </c>
      <c r="F768">
        <v>26.03</v>
      </c>
      <c r="G768">
        <v>0</v>
      </c>
      <c r="H768">
        <v>1</v>
      </c>
      <c r="I768">
        <v>3</v>
      </c>
      <c r="J768" s="35">
        <v>3070.8087</v>
      </c>
      <c r="K768" s="35">
        <f t="shared" si="22"/>
        <v>-589.3535600288119</v>
      </c>
      <c r="L768">
        <f t="shared" si="23"/>
        <v>0.19192128771447467</v>
      </c>
      <c r="M768" s="35">
        <f>$C$2+($D$2*D768)+($E$2*E768)+($F$2*F768)+($G$2*G768)+($H$2*H768)+($I$2*I768)</f>
        <v>3660.1622600288119</v>
      </c>
    </row>
    <row r="769" spans="1:13" x14ac:dyDescent="0.25">
      <c r="A769">
        <v>45</v>
      </c>
      <c r="D769">
        <v>45</v>
      </c>
      <c r="E769">
        <v>0</v>
      </c>
      <c r="F769">
        <v>25.175000000000001</v>
      </c>
      <c r="G769">
        <v>2</v>
      </c>
      <c r="H769">
        <v>1</v>
      </c>
      <c r="I769">
        <v>3</v>
      </c>
      <c r="J769" s="35">
        <v>9095.0682500000003</v>
      </c>
      <c r="K769" s="35">
        <f t="shared" si="22"/>
        <v>27.687438760027362</v>
      </c>
      <c r="L769">
        <f t="shared" si="23"/>
        <v>3.0442255076015908E-3</v>
      </c>
      <c r="M769" s="35">
        <f>$C$2+($D$2*D769)+($E$2*E769)+($F$2*F769)+($G$2*G769)+($H$2*H769)+($I$2*I769)</f>
        <v>9067.3808112399729</v>
      </c>
    </row>
    <row r="770" spans="1:13" x14ac:dyDescent="0.25">
      <c r="A770">
        <v>57</v>
      </c>
      <c r="D770">
        <v>57</v>
      </c>
      <c r="E770">
        <v>0</v>
      </c>
      <c r="F770">
        <v>31.824999999999999</v>
      </c>
      <c r="G770">
        <v>0</v>
      </c>
      <c r="H770">
        <v>1</v>
      </c>
      <c r="I770">
        <v>2</v>
      </c>
      <c r="J770" s="35">
        <v>11842.623750000001</v>
      </c>
      <c r="K770" s="35">
        <f t="shared" si="22"/>
        <v>-1254.2086554561756</v>
      </c>
      <c r="L770">
        <f t="shared" si="23"/>
        <v>0.10590631619586627</v>
      </c>
      <c r="M770" s="35">
        <f>$C$2+($D$2*D770)+($E$2*E770)+($F$2*F770)+($G$2*G770)+($H$2*H770)+($I$2*I770)</f>
        <v>13096.832405456176</v>
      </c>
    </row>
    <row r="771" spans="1:13" x14ac:dyDescent="0.25">
      <c r="A771">
        <v>47</v>
      </c>
      <c r="D771">
        <v>47</v>
      </c>
      <c r="E771">
        <v>1</v>
      </c>
      <c r="F771">
        <v>32.299999999999997</v>
      </c>
      <c r="G771">
        <v>1</v>
      </c>
      <c r="H771">
        <v>1</v>
      </c>
      <c r="I771">
        <v>1</v>
      </c>
      <c r="J771" s="35">
        <v>8062.7640000000001</v>
      </c>
      <c r="K771" s="35">
        <f t="shared" si="22"/>
        <v>-2601.0000628210755</v>
      </c>
      <c r="L771">
        <f t="shared" si="23"/>
        <v>0.32259409587345922</v>
      </c>
      <c r="M771" s="35">
        <f>$C$2+($D$2*D771)+($E$2*E771)+($F$2*F771)+($G$2*G771)+($H$2*H771)+($I$2*I771)</f>
        <v>10663.764062821076</v>
      </c>
    </row>
    <row r="772" spans="1:13" x14ac:dyDescent="0.25">
      <c r="A772">
        <v>42</v>
      </c>
      <c r="D772">
        <v>42</v>
      </c>
      <c r="E772">
        <v>0</v>
      </c>
      <c r="F772">
        <v>29</v>
      </c>
      <c r="G772">
        <v>1</v>
      </c>
      <c r="H772">
        <v>1</v>
      </c>
      <c r="I772">
        <v>1</v>
      </c>
      <c r="J772" s="35">
        <v>7050.6419999999998</v>
      </c>
      <c r="K772" s="35">
        <f t="shared" si="22"/>
        <v>-1336.6585407093953</v>
      </c>
      <c r="L772">
        <f t="shared" si="23"/>
        <v>0.1895796922761637</v>
      </c>
      <c r="M772" s="35">
        <f>$C$2+($D$2*D772)+($E$2*E772)+($F$2*F772)+($G$2*G772)+($H$2*H772)+($I$2*I772)</f>
        <v>8387.3005407093951</v>
      </c>
    </row>
    <row r="773" spans="1:13" x14ac:dyDescent="0.25">
      <c r="A773">
        <v>64</v>
      </c>
      <c r="D773">
        <v>64</v>
      </c>
      <c r="E773">
        <v>0</v>
      </c>
      <c r="F773">
        <v>39.700000000000003</v>
      </c>
      <c r="G773">
        <v>0</v>
      </c>
      <c r="H773">
        <v>1</v>
      </c>
      <c r="I773">
        <v>1</v>
      </c>
      <c r="J773" s="35">
        <v>14319.031000000001</v>
      </c>
      <c r="K773" s="35">
        <f t="shared" si="22"/>
        <v>-2887.4548593545169</v>
      </c>
      <c r="L773">
        <f t="shared" si="23"/>
        <v>0.20165155444907668</v>
      </c>
      <c r="M773" s="35">
        <f>$C$2+($D$2*D773)+($E$2*E773)+($F$2*F773)+($G$2*G773)+($H$2*H773)+($I$2*I773)</f>
        <v>17206.485859354518</v>
      </c>
    </row>
    <row r="774" spans="1:13" x14ac:dyDescent="0.25">
      <c r="A774">
        <v>38</v>
      </c>
      <c r="D774">
        <v>38</v>
      </c>
      <c r="E774">
        <v>0</v>
      </c>
      <c r="F774">
        <v>19.475000000000001</v>
      </c>
      <c r="G774">
        <v>2</v>
      </c>
      <c r="H774">
        <v>1</v>
      </c>
      <c r="I774">
        <v>2</v>
      </c>
      <c r="J774" s="35">
        <v>6933.2422500000002</v>
      </c>
      <c r="K774" s="35">
        <f t="shared" ref="K774:K837" si="24">J774-M774</f>
        <v>1974.2685279646339</v>
      </c>
      <c r="L774">
        <f t="shared" ref="L774:L837" si="25">ABS((M774-J774)/J774)</f>
        <v>0.28475400927533345</v>
      </c>
      <c r="M774" s="35">
        <f>$C$2+($D$2*D774)+($E$2*E774)+($F$2*F774)+($G$2*G774)+($H$2*H774)+($I$2*I774)</f>
        <v>4958.9737220353663</v>
      </c>
    </row>
    <row r="775" spans="1:13" x14ac:dyDescent="0.25">
      <c r="A775">
        <v>61</v>
      </c>
      <c r="D775">
        <v>61</v>
      </c>
      <c r="E775">
        <v>1</v>
      </c>
      <c r="F775">
        <v>36.1</v>
      </c>
      <c r="G775">
        <v>3</v>
      </c>
      <c r="H775">
        <v>1</v>
      </c>
      <c r="I775">
        <v>1</v>
      </c>
      <c r="J775" s="35">
        <v>27941.28758</v>
      </c>
      <c r="K775" s="35">
        <f t="shared" si="24"/>
        <v>11442.680882415167</v>
      </c>
      <c r="L775">
        <f t="shared" si="25"/>
        <v>0.40952589781888521</v>
      </c>
      <c r="M775" s="35">
        <f>$C$2+($D$2*D775)+($E$2*E775)+($F$2*F775)+($G$2*G775)+($H$2*H775)+($I$2*I775)</f>
        <v>16498.606697584833</v>
      </c>
    </row>
    <row r="776" spans="1:13" x14ac:dyDescent="0.25">
      <c r="A776">
        <v>53</v>
      </c>
      <c r="D776">
        <v>53</v>
      </c>
      <c r="E776">
        <v>0</v>
      </c>
      <c r="F776">
        <v>26.7</v>
      </c>
      <c r="G776">
        <v>2</v>
      </c>
      <c r="H776">
        <v>1</v>
      </c>
      <c r="I776">
        <v>1</v>
      </c>
      <c r="J776" s="35">
        <v>11150.78</v>
      </c>
      <c r="K776" s="35">
        <f t="shared" si="24"/>
        <v>249.87733411986665</v>
      </c>
      <c r="L776">
        <f t="shared" si="25"/>
        <v>2.2408955617442602E-2</v>
      </c>
      <c r="M776" s="35">
        <f>$C$2+($D$2*D776)+($E$2*E776)+($F$2*F776)+($G$2*G776)+($H$2*H776)+($I$2*I776)</f>
        <v>10900.902665880134</v>
      </c>
    </row>
    <row r="777" spans="1:13" x14ac:dyDescent="0.25">
      <c r="A777">
        <v>44</v>
      </c>
      <c r="D777">
        <v>44</v>
      </c>
      <c r="E777">
        <v>0</v>
      </c>
      <c r="F777">
        <v>36.479999999999997</v>
      </c>
      <c r="G777">
        <v>0</v>
      </c>
      <c r="H777">
        <v>1</v>
      </c>
      <c r="I777">
        <v>3</v>
      </c>
      <c r="J777" s="35">
        <v>12797.20962</v>
      </c>
      <c r="K777" s="35">
        <f t="shared" si="24"/>
        <v>1082.1517591813426</v>
      </c>
      <c r="L777">
        <f t="shared" si="25"/>
        <v>8.4561540469737392E-2</v>
      </c>
      <c r="M777" s="35">
        <f>$C$2+($D$2*D777)+($E$2*E777)+($F$2*F777)+($G$2*G777)+($H$2*H777)+($I$2*I777)</f>
        <v>11715.057860818657</v>
      </c>
    </row>
    <row r="778" spans="1:13" x14ac:dyDescent="0.25">
      <c r="A778">
        <v>19</v>
      </c>
      <c r="D778">
        <v>19</v>
      </c>
      <c r="E778">
        <v>0</v>
      </c>
      <c r="F778">
        <v>28.88</v>
      </c>
      <c r="G778">
        <v>0</v>
      </c>
      <c r="H778">
        <v>0</v>
      </c>
      <c r="I778">
        <v>2</v>
      </c>
      <c r="J778" s="35">
        <v>17748.5062</v>
      </c>
      <c r="K778" s="35">
        <f t="shared" si="24"/>
        <v>-8452.1227644130668</v>
      </c>
      <c r="L778">
        <f t="shared" si="25"/>
        <v>0.47621600765551003</v>
      </c>
      <c r="M778" s="35">
        <f>$C$2+($D$2*D778)+($E$2*E778)+($F$2*F778)+($G$2*G778)+($H$2*H778)+($I$2*I778)</f>
        <v>26200.628964413067</v>
      </c>
    </row>
    <row r="779" spans="1:13" x14ac:dyDescent="0.25">
      <c r="A779">
        <v>41</v>
      </c>
      <c r="D779">
        <v>41</v>
      </c>
      <c r="E779">
        <v>1</v>
      </c>
      <c r="F779">
        <v>34.200000000000003</v>
      </c>
      <c r="G779">
        <v>2</v>
      </c>
      <c r="H779">
        <v>1</v>
      </c>
      <c r="I779">
        <v>2</v>
      </c>
      <c r="J779" s="35">
        <v>7261.741</v>
      </c>
      <c r="K779" s="35">
        <f t="shared" si="24"/>
        <v>-3352.0183407026962</v>
      </c>
      <c r="L779">
        <f t="shared" si="25"/>
        <v>0.46159982030517149</v>
      </c>
      <c r="M779" s="35">
        <f>$C$2+($D$2*D779)+($E$2*E779)+($F$2*F779)+($G$2*G779)+($H$2*H779)+($I$2*I779)</f>
        <v>10613.759340702696</v>
      </c>
    </row>
    <row r="780" spans="1:13" x14ac:dyDescent="0.25">
      <c r="A780">
        <v>51</v>
      </c>
      <c r="D780">
        <v>51</v>
      </c>
      <c r="E780">
        <v>1</v>
      </c>
      <c r="F780">
        <v>33.33</v>
      </c>
      <c r="G780">
        <v>3</v>
      </c>
      <c r="H780">
        <v>1</v>
      </c>
      <c r="I780">
        <v>0</v>
      </c>
      <c r="J780" s="35">
        <v>10560.4917</v>
      </c>
      <c r="K780" s="35">
        <f t="shared" si="24"/>
        <v>-2057.6328119113332</v>
      </c>
      <c r="L780">
        <f t="shared" si="25"/>
        <v>0.19484251968223534</v>
      </c>
      <c r="M780" s="35">
        <f>$C$2+($D$2*D780)+($E$2*E780)+($F$2*F780)+($G$2*G780)+($H$2*H780)+($I$2*I780)</f>
        <v>12618.124511911334</v>
      </c>
    </row>
    <row r="781" spans="1:13" x14ac:dyDescent="0.25">
      <c r="A781">
        <v>40</v>
      </c>
      <c r="D781">
        <v>40</v>
      </c>
      <c r="E781">
        <v>1</v>
      </c>
      <c r="F781">
        <v>32.299999999999997</v>
      </c>
      <c r="G781">
        <v>2</v>
      </c>
      <c r="H781">
        <v>1</v>
      </c>
      <c r="I781">
        <v>2</v>
      </c>
      <c r="J781" s="35">
        <v>6986.6970000000001</v>
      </c>
      <c r="K781" s="35">
        <f t="shared" si="24"/>
        <v>-2723.1466962538416</v>
      </c>
      <c r="L781">
        <f t="shared" si="25"/>
        <v>0.38976167082297136</v>
      </c>
      <c r="M781" s="35">
        <f>$C$2+($D$2*D781)+($E$2*E781)+($F$2*F781)+($G$2*G781)+($H$2*H781)+($I$2*I781)</f>
        <v>9709.8436962538417</v>
      </c>
    </row>
    <row r="782" spans="1:13" x14ac:dyDescent="0.25">
      <c r="A782">
        <v>45</v>
      </c>
      <c r="D782">
        <v>45</v>
      </c>
      <c r="E782">
        <v>1</v>
      </c>
      <c r="F782">
        <v>39.805</v>
      </c>
      <c r="G782">
        <v>0</v>
      </c>
      <c r="H782">
        <v>1</v>
      </c>
      <c r="I782">
        <v>3</v>
      </c>
      <c r="J782" s="35">
        <v>7448.4039499999999</v>
      </c>
      <c r="K782" s="35">
        <f t="shared" si="24"/>
        <v>-5524.7894734654346</v>
      </c>
      <c r="L782">
        <f t="shared" si="25"/>
        <v>0.7417413865510657</v>
      </c>
      <c r="M782" s="35">
        <f>$C$2+($D$2*D782)+($E$2*E782)+($F$2*F782)+($G$2*G782)+($H$2*H782)+($I$2*I782)</f>
        <v>12973.193423465435</v>
      </c>
    </row>
    <row r="783" spans="1:13" x14ac:dyDescent="0.25">
      <c r="A783">
        <v>35</v>
      </c>
      <c r="D783">
        <v>35</v>
      </c>
      <c r="E783">
        <v>1</v>
      </c>
      <c r="F783">
        <v>34.32</v>
      </c>
      <c r="G783">
        <v>3</v>
      </c>
      <c r="H783">
        <v>1</v>
      </c>
      <c r="I783">
        <v>0</v>
      </c>
      <c r="J783" s="35">
        <v>5934.3797999999997</v>
      </c>
      <c r="K783" s="35">
        <f t="shared" si="24"/>
        <v>-2913.5971770437272</v>
      </c>
      <c r="L783">
        <f t="shared" si="25"/>
        <v>0.49096911138780286</v>
      </c>
      <c r="M783" s="35">
        <f>$C$2+($D$2*D783)+($E$2*E783)+($F$2*F783)+($G$2*G783)+($H$2*H783)+($I$2*I783)</f>
        <v>8847.9769770437269</v>
      </c>
    </row>
    <row r="784" spans="1:13" x14ac:dyDescent="0.25">
      <c r="A784">
        <v>53</v>
      </c>
      <c r="D784">
        <v>53</v>
      </c>
      <c r="E784">
        <v>1</v>
      </c>
      <c r="F784">
        <v>28.88</v>
      </c>
      <c r="G784">
        <v>0</v>
      </c>
      <c r="H784">
        <v>1</v>
      </c>
      <c r="I784">
        <v>2</v>
      </c>
      <c r="J784" s="35">
        <v>9869.8101999999999</v>
      </c>
      <c r="K784" s="35">
        <f t="shared" si="24"/>
        <v>-1065.8275218859217</v>
      </c>
      <c r="L784">
        <f t="shared" si="25"/>
        <v>0.1079886543194034</v>
      </c>
      <c r="M784" s="35">
        <f>$C$2+($D$2*D784)+($E$2*E784)+($F$2*F784)+($G$2*G784)+($H$2*H784)+($I$2*I784)</f>
        <v>10935.637721885922</v>
      </c>
    </row>
    <row r="785" spans="1:13" x14ac:dyDescent="0.25">
      <c r="A785">
        <v>30</v>
      </c>
      <c r="D785">
        <v>30</v>
      </c>
      <c r="E785">
        <v>1</v>
      </c>
      <c r="F785">
        <v>24.4</v>
      </c>
      <c r="G785">
        <v>3</v>
      </c>
      <c r="H785">
        <v>0</v>
      </c>
      <c r="I785">
        <v>1</v>
      </c>
      <c r="J785" s="35">
        <v>18259.216</v>
      </c>
      <c r="K785" s="35">
        <f t="shared" si="24"/>
        <v>-10157.912832302827</v>
      </c>
      <c r="L785">
        <f t="shared" si="25"/>
        <v>0.55631703093401308</v>
      </c>
      <c r="M785" s="35">
        <f>$C$2+($D$2*D785)+($E$2*E785)+($F$2*F785)+($G$2*G785)+($H$2*H785)+($I$2*I785)</f>
        <v>28417.128832302828</v>
      </c>
    </row>
    <row r="786" spans="1:13" x14ac:dyDescent="0.25">
      <c r="A786">
        <v>18</v>
      </c>
      <c r="D786">
        <v>18</v>
      </c>
      <c r="E786">
        <v>1</v>
      </c>
      <c r="F786">
        <v>41.14</v>
      </c>
      <c r="G786">
        <v>0</v>
      </c>
      <c r="H786">
        <v>1</v>
      </c>
      <c r="I786">
        <v>0</v>
      </c>
      <c r="J786" s="35">
        <v>1146.7965999999999</v>
      </c>
      <c r="K786" s="35">
        <f t="shared" si="24"/>
        <v>-4240.4985203572305</v>
      </c>
      <c r="L786">
        <f t="shared" si="25"/>
        <v>3.6976901748376574</v>
      </c>
      <c r="M786" s="35">
        <f>$C$2+($D$2*D786)+($E$2*E786)+($F$2*F786)+($G$2*G786)+($H$2*H786)+($I$2*I786)</f>
        <v>5387.2951203572302</v>
      </c>
    </row>
    <row r="787" spans="1:13" x14ac:dyDescent="0.25">
      <c r="A787">
        <v>51</v>
      </c>
      <c r="D787">
        <v>51</v>
      </c>
      <c r="E787">
        <v>1</v>
      </c>
      <c r="F787">
        <v>35.97</v>
      </c>
      <c r="G787">
        <v>1</v>
      </c>
      <c r="H787">
        <v>1</v>
      </c>
      <c r="I787">
        <v>0</v>
      </c>
      <c r="J787" s="35">
        <v>9386.1612999999998</v>
      </c>
      <c r="K787" s="35">
        <f t="shared" si="24"/>
        <v>-3184.7571855898022</v>
      </c>
      <c r="L787">
        <f t="shared" si="25"/>
        <v>0.33930347921783555</v>
      </c>
      <c r="M787" s="35">
        <f>$C$2+($D$2*D787)+($E$2*E787)+($F$2*F787)+($G$2*G787)+($H$2*H787)+($I$2*I787)</f>
        <v>12570.918485589802</v>
      </c>
    </row>
    <row r="788" spans="1:13" x14ac:dyDescent="0.25">
      <c r="A788">
        <v>50</v>
      </c>
      <c r="D788">
        <v>50</v>
      </c>
      <c r="E788">
        <v>0</v>
      </c>
      <c r="F788">
        <v>27.6</v>
      </c>
      <c r="G788">
        <v>1</v>
      </c>
      <c r="H788">
        <v>0</v>
      </c>
      <c r="I788">
        <v>1</v>
      </c>
      <c r="J788" s="35">
        <v>24520.263999999999</v>
      </c>
      <c r="K788" s="35">
        <f t="shared" si="24"/>
        <v>-9305.8165270327845</v>
      </c>
      <c r="L788">
        <f t="shared" si="25"/>
        <v>0.37951534808241805</v>
      </c>
      <c r="M788" s="35">
        <f>$C$2+($D$2*D788)+($E$2*E788)+($F$2*F788)+($G$2*G788)+($H$2*H788)+($I$2*I788)</f>
        <v>33826.080527032784</v>
      </c>
    </row>
    <row r="789" spans="1:13" x14ac:dyDescent="0.25">
      <c r="A789">
        <v>31</v>
      </c>
      <c r="D789">
        <v>31</v>
      </c>
      <c r="E789">
        <v>0</v>
      </c>
      <c r="F789">
        <v>29.26</v>
      </c>
      <c r="G789">
        <v>1</v>
      </c>
      <c r="H789">
        <v>1</v>
      </c>
      <c r="I789">
        <v>0</v>
      </c>
      <c r="J789" s="35">
        <v>4350.5144</v>
      </c>
      <c r="K789" s="35">
        <f t="shared" si="24"/>
        <v>-931.71416873383714</v>
      </c>
      <c r="L789">
        <f t="shared" si="25"/>
        <v>0.21416183997318505</v>
      </c>
      <c r="M789" s="35">
        <f>$C$2+($D$2*D789)+($E$2*E789)+($F$2*F789)+($G$2*G789)+($H$2*H789)+($I$2*I789)</f>
        <v>5282.2285687338372</v>
      </c>
    </row>
    <row r="790" spans="1:13" x14ac:dyDescent="0.25">
      <c r="A790">
        <v>35</v>
      </c>
      <c r="D790">
        <v>35</v>
      </c>
      <c r="E790">
        <v>0</v>
      </c>
      <c r="F790">
        <v>27.7</v>
      </c>
      <c r="G790">
        <v>3</v>
      </c>
      <c r="H790">
        <v>1</v>
      </c>
      <c r="I790">
        <v>1</v>
      </c>
      <c r="J790" s="35">
        <v>6414.1779999999999</v>
      </c>
      <c r="K790" s="35">
        <f t="shared" si="24"/>
        <v>-679.80152308352172</v>
      </c>
      <c r="L790">
        <f t="shared" si="25"/>
        <v>0.10598419985905001</v>
      </c>
      <c r="M790" s="35">
        <f>$C$2+($D$2*D790)+($E$2*E790)+($F$2*F790)+($G$2*G790)+($H$2*H790)+($I$2*I790)</f>
        <v>7093.9795230835216</v>
      </c>
    </row>
    <row r="791" spans="1:13" x14ac:dyDescent="0.25">
      <c r="A791">
        <v>60</v>
      </c>
      <c r="D791">
        <v>60</v>
      </c>
      <c r="E791">
        <v>1</v>
      </c>
      <c r="F791">
        <v>36.954999999999998</v>
      </c>
      <c r="G791">
        <v>0</v>
      </c>
      <c r="H791">
        <v>1</v>
      </c>
      <c r="I791">
        <v>3</v>
      </c>
      <c r="J791" s="35">
        <v>12741.167450000001</v>
      </c>
      <c r="K791" s="35">
        <f t="shared" si="24"/>
        <v>-3111.8832258164202</v>
      </c>
      <c r="L791">
        <f t="shared" si="25"/>
        <v>0.24423846857270681</v>
      </c>
      <c r="M791" s="35">
        <f>$C$2+($D$2*D791)+($E$2*E791)+($F$2*F791)+($G$2*G791)+($H$2*H791)+($I$2*I791)</f>
        <v>15853.050675816421</v>
      </c>
    </row>
    <row r="792" spans="1:13" x14ac:dyDescent="0.25">
      <c r="A792">
        <v>21</v>
      </c>
      <c r="D792">
        <v>21</v>
      </c>
      <c r="E792">
        <v>1</v>
      </c>
      <c r="F792">
        <v>36.86</v>
      </c>
      <c r="G792">
        <v>0</v>
      </c>
      <c r="H792">
        <v>1</v>
      </c>
      <c r="I792">
        <v>2</v>
      </c>
      <c r="J792" s="35">
        <v>1917.3184000000001</v>
      </c>
      <c r="K792" s="35">
        <f t="shared" si="24"/>
        <v>-3521.828541984537</v>
      </c>
      <c r="L792">
        <f t="shared" si="25"/>
        <v>1.8368511677479007</v>
      </c>
      <c r="M792" s="35">
        <f>$C$2+($D$2*D792)+($E$2*E792)+($F$2*F792)+($G$2*G792)+($H$2*H792)+($I$2*I792)</f>
        <v>5439.1469419845371</v>
      </c>
    </row>
    <row r="793" spans="1:13" x14ac:dyDescent="0.25">
      <c r="A793">
        <v>29</v>
      </c>
      <c r="D793">
        <v>29</v>
      </c>
      <c r="E793">
        <v>1</v>
      </c>
      <c r="F793">
        <v>22.515000000000001</v>
      </c>
      <c r="G793">
        <v>3</v>
      </c>
      <c r="H793">
        <v>1</v>
      </c>
      <c r="I793">
        <v>3</v>
      </c>
      <c r="J793" s="35">
        <v>5209.5788499999999</v>
      </c>
      <c r="K793" s="35">
        <f t="shared" si="24"/>
        <v>813.60349365660295</v>
      </c>
      <c r="L793">
        <f t="shared" si="25"/>
        <v>0.15617452333149789</v>
      </c>
      <c r="M793" s="35">
        <f>$C$2+($D$2*D793)+($E$2*E793)+($F$2*F793)+($G$2*G793)+($H$2*H793)+($I$2*I793)</f>
        <v>4395.9753563433969</v>
      </c>
    </row>
    <row r="794" spans="1:13" x14ac:dyDescent="0.25">
      <c r="A794">
        <v>62</v>
      </c>
      <c r="D794">
        <v>62</v>
      </c>
      <c r="E794">
        <v>0</v>
      </c>
      <c r="F794">
        <v>29.92</v>
      </c>
      <c r="G794">
        <v>0</v>
      </c>
      <c r="H794">
        <v>1</v>
      </c>
      <c r="I794">
        <v>0</v>
      </c>
      <c r="J794" s="35">
        <v>13457.960800000001</v>
      </c>
      <c r="K794" s="35">
        <f t="shared" si="24"/>
        <v>466.11418359640447</v>
      </c>
      <c r="L794">
        <f t="shared" si="25"/>
        <v>3.463482993622663E-2</v>
      </c>
      <c r="M794" s="35">
        <f>$C$2+($D$2*D794)+($E$2*E794)+($F$2*F794)+($G$2*G794)+($H$2*H794)+($I$2*I794)</f>
        <v>12991.846616403596</v>
      </c>
    </row>
    <row r="795" spans="1:13" x14ac:dyDescent="0.25">
      <c r="A795">
        <v>39</v>
      </c>
      <c r="D795">
        <v>39</v>
      </c>
      <c r="E795">
        <v>0</v>
      </c>
      <c r="F795">
        <v>41.8</v>
      </c>
      <c r="G795">
        <v>0</v>
      </c>
      <c r="H795">
        <v>1</v>
      </c>
      <c r="I795">
        <v>0</v>
      </c>
      <c r="J795" s="35">
        <v>5662.2250000000004</v>
      </c>
      <c r="K795" s="35">
        <f t="shared" si="24"/>
        <v>-5472.0021989074248</v>
      </c>
      <c r="L795">
        <f t="shared" si="25"/>
        <v>0.96640493779519965</v>
      </c>
      <c r="M795" s="35">
        <f>$C$2+($D$2*D795)+($E$2*E795)+($F$2*F795)+($G$2*G795)+($H$2*H795)+($I$2*I795)</f>
        <v>11134.227198907425</v>
      </c>
    </row>
    <row r="796" spans="1:13" x14ac:dyDescent="0.25">
      <c r="A796">
        <v>19</v>
      </c>
      <c r="D796">
        <v>19</v>
      </c>
      <c r="E796">
        <v>1</v>
      </c>
      <c r="F796">
        <v>27.6</v>
      </c>
      <c r="G796">
        <v>0</v>
      </c>
      <c r="H796">
        <v>1</v>
      </c>
      <c r="I796">
        <v>1</v>
      </c>
      <c r="J796" s="35">
        <v>1252.4069999999999</v>
      </c>
      <c r="K796" s="35">
        <f t="shared" si="24"/>
        <v>-149.23040415254468</v>
      </c>
      <c r="L796">
        <f t="shared" si="25"/>
        <v>0.11915487868763484</v>
      </c>
      <c r="M796" s="35">
        <f>$C$2+($D$2*D796)+($E$2*E796)+($F$2*F796)+($G$2*G796)+($H$2*H796)+($I$2*I796)</f>
        <v>1401.6374041525446</v>
      </c>
    </row>
    <row r="797" spans="1:13" x14ac:dyDescent="0.25">
      <c r="A797">
        <v>22</v>
      </c>
      <c r="D797">
        <v>22</v>
      </c>
      <c r="E797">
        <v>0</v>
      </c>
      <c r="F797">
        <v>23.18</v>
      </c>
      <c r="G797">
        <v>0</v>
      </c>
      <c r="H797">
        <v>1</v>
      </c>
      <c r="I797">
        <v>3</v>
      </c>
      <c r="J797" s="35">
        <v>2731.9122000000002</v>
      </c>
      <c r="K797" s="35">
        <f t="shared" si="24"/>
        <v>1194.9281403453344</v>
      </c>
      <c r="L797">
        <f t="shared" si="25"/>
        <v>0.43739624587691156</v>
      </c>
      <c r="M797" s="35">
        <f>$C$2+($D$2*D797)+($E$2*E797)+($F$2*F797)+($G$2*G797)+($H$2*H797)+($I$2*I797)</f>
        <v>1536.9840596546658</v>
      </c>
    </row>
    <row r="798" spans="1:13" x14ac:dyDescent="0.25">
      <c r="A798">
        <v>53</v>
      </c>
      <c r="D798">
        <v>53</v>
      </c>
      <c r="E798">
        <v>1</v>
      </c>
      <c r="F798">
        <v>20.9</v>
      </c>
      <c r="G798">
        <v>0</v>
      </c>
      <c r="H798">
        <v>0</v>
      </c>
      <c r="I798">
        <v>0</v>
      </c>
      <c r="J798" s="35">
        <v>21195.817999999999</v>
      </c>
      <c r="K798" s="35">
        <f t="shared" si="24"/>
        <v>-10143.9073586421</v>
      </c>
      <c r="L798">
        <f t="shared" si="25"/>
        <v>0.47858060295866384</v>
      </c>
      <c r="M798" s="35">
        <f>$C$2+($D$2*D798)+($E$2*E798)+($F$2*F798)+($G$2*G798)+($H$2*H798)+($I$2*I798)</f>
        <v>31339.725358642099</v>
      </c>
    </row>
    <row r="799" spans="1:13" x14ac:dyDescent="0.25">
      <c r="A799">
        <v>39</v>
      </c>
      <c r="D799">
        <v>39</v>
      </c>
      <c r="E799">
        <v>0</v>
      </c>
      <c r="F799">
        <v>31.92</v>
      </c>
      <c r="G799">
        <v>2</v>
      </c>
      <c r="H799">
        <v>1</v>
      </c>
      <c r="I799">
        <v>2</v>
      </c>
      <c r="J799" s="35">
        <v>7209.4917999999998</v>
      </c>
      <c r="K799" s="35">
        <f t="shared" si="24"/>
        <v>-2245.3836058671641</v>
      </c>
      <c r="L799">
        <f t="shared" si="25"/>
        <v>0.31144825018972405</v>
      </c>
      <c r="M799" s="35">
        <f>$C$2+($D$2*D799)+($E$2*E799)+($F$2*F799)+($G$2*G799)+($H$2*H799)+($I$2*I799)</f>
        <v>9454.8754058671639</v>
      </c>
    </row>
    <row r="800" spans="1:13" x14ac:dyDescent="0.25">
      <c r="A800">
        <v>27</v>
      </c>
      <c r="D800">
        <v>27</v>
      </c>
      <c r="E800">
        <v>1</v>
      </c>
      <c r="F800">
        <v>28.5</v>
      </c>
      <c r="G800">
        <v>0</v>
      </c>
      <c r="H800">
        <v>0</v>
      </c>
      <c r="I800">
        <v>2</v>
      </c>
      <c r="J800" s="35">
        <v>18310.741999999998</v>
      </c>
      <c r="K800" s="35">
        <f t="shared" si="24"/>
        <v>-9682.9500467644175</v>
      </c>
      <c r="L800">
        <f t="shared" si="25"/>
        <v>0.52881254330187266</v>
      </c>
      <c r="M800" s="35">
        <f>$C$2+($D$2*D800)+($E$2*E800)+($F$2*F800)+($G$2*G800)+($H$2*H800)+($I$2*I800)</f>
        <v>27993.692046764416</v>
      </c>
    </row>
    <row r="801" spans="1:13" x14ac:dyDescent="0.25">
      <c r="A801">
        <v>30</v>
      </c>
      <c r="D801">
        <v>30</v>
      </c>
      <c r="E801">
        <v>1</v>
      </c>
      <c r="F801">
        <v>44.22</v>
      </c>
      <c r="G801">
        <v>2</v>
      </c>
      <c r="H801">
        <v>1</v>
      </c>
      <c r="I801">
        <v>0</v>
      </c>
      <c r="J801" s="35">
        <v>4266.1657999999998</v>
      </c>
      <c r="K801" s="35">
        <f t="shared" si="24"/>
        <v>-6197.2935350046528</v>
      </c>
      <c r="L801">
        <f t="shared" si="25"/>
        <v>1.4526612010730229</v>
      </c>
      <c r="M801" s="35">
        <f>$C$2+($D$2*D801)+($E$2*E801)+($F$2*F801)+($G$2*G801)+($H$2*H801)+($I$2*I801)</f>
        <v>10463.459335004653</v>
      </c>
    </row>
    <row r="802" spans="1:13" x14ac:dyDescent="0.25">
      <c r="A802">
        <v>30</v>
      </c>
      <c r="D802">
        <v>30</v>
      </c>
      <c r="E802">
        <v>0</v>
      </c>
      <c r="F802">
        <v>22.895</v>
      </c>
      <c r="G802">
        <v>1</v>
      </c>
      <c r="H802">
        <v>1</v>
      </c>
      <c r="I802">
        <v>3</v>
      </c>
      <c r="J802" s="35">
        <v>4719.52405</v>
      </c>
      <c r="K802" s="35">
        <f t="shared" si="24"/>
        <v>752.693115843138</v>
      </c>
      <c r="L802">
        <f t="shared" si="25"/>
        <v>0.15948496243877347</v>
      </c>
      <c r="M802" s="35">
        <f>$C$2+($D$2*D802)+($E$2*E802)+($F$2*F802)+($G$2*G802)+($H$2*H802)+($I$2*I802)</f>
        <v>3966.830934156862</v>
      </c>
    </row>
    <row r="803" spans="1:13" x14ac:dyDescent="0.25">
      <c r="A803">
        <v>58</v>
      </c>
      <c r="D803">
        <v>58</v>
      </c>
      <c r="E803">
        <v>0</v>
      </c>
      <c r="F803">
        <v>33.1</v>
      </c>
      <c r="G803">
        <v>0</v>
      </c>
      <c r="H803">
        <v>1</v>
      </c>
      <c r="I803">
        <v>1</v>
      </c>
      <c r="J803" s="35">
        <v>11848.141</v>
      </c>
      <c r="K803" s="35">
        <f t="shared" si="24"/>
        <v>-1569.8944245284874</v>
      </c>
      <c r="L803">
        <f t="shared" si="25"/>
        <v>0.132501328649658</v>
      </c>
      <c r="M803" s="35">
        <f>$C$2+($D$2*D803)+($E$2*E803)+($F$2*F803)+($G$2*G803)+($H$2*H803)+($I$2*I803)</f>
        <v>13418.035424528487</v>
      </c>
    </row>
    <row r="804" spans="1:13" x14ac:dyDescent="0.25">
      <c r="A804">
        <v>33</v>
      </c>
      <c r="D804">
        <v>33</v>
      </c>
      <c r="E804">
        <v>1</v>
      </c>
      <c r="F804">
        <v>24.795000000000002</v>
      </c>
      <c r="G804">
        <v>0</v>
      </c>
      <c r="H804">
        <v>0</v>
      </c>
      <c r="I804">
        <v>3</v>
      </c>
      <c r="J804" s="35">
        <v>17904.527050000001</v>
      </c>
      <c r="K804" s="35">
        <f t="shared" si="24"/>
        <v>-10737.197908986363</v>
      </c>
      <c r="L804">
        <f t="shared" si="25"/>
        <v>0.59969179185810229</v>
      </c>
      <c r="M804" s="35">
        <f>$C$2+($D$2*D804)+($E$2*E804)+($F$2*F804)+($G$2*G804)+($H$2*H804)+($I$2*I804)</f>
        <v>28641.724958986364</v>
      </c>
    </row>
    <row r="805" spans="1:13" x14ac:dyDescent="0.25">
      <c r="A805">
        <v>42</v>
      </c>
      <c r="D805">
        <v>42</v>
      </c>
      <c r="E805">
        <v>0</v>
      </c>
      <c r="F805">
        <v>26.18</v>
      </c>
      <c r="G805">
        <v>1</v>
      </c>
      <c r="H805">
        <v>1</v>
      </c>
      <c r="I805">
        <v>0</v>
      </c>
      <c r="J805" s="35">
        <v>7046.7222000000002</v>
      </c>
      <c r="K805" s="35">
        <f t="shared" si="24"/>
        <v>-10.173979301976942</v>
      </c>
      <c r="L805">
        <f t="shared" si="25"/>
        <v>1.4437889011683961E-3</v>
      </c>
      <c r="M805" s="35">
        <f>$C$2+($D$2*D805)+($E$2*E805)+($F$2*F805)+($G$2*G805)+($H$2*H805)+($I$2*I805)</f>
        <v>7056.8961793019771</v>
      </c>
    </row>
    <row r="806" spans="1:13" x14ac:dyDescent="0.25">
      <c r="A806">
        <v>64</v>
      </c>
      <c r="D806">
        <v>64</v>
      </c>
      <c r="E806">
        <v>0</v>
      </c>
      <c r="F806">
        <v>35.97</v>
      </c>
      <c r="G806">
        <v>0</v>
      </c>
      <c r="H806">
        <v>1</v>
      </c>
      <c r="I806">
        <v>0</v>
      </c>
      <c r="J806" s="35">
        <v>14313.846299999999</v>
      </c>
      <c r="K806" s="35">
        <f t="shared" si="24"/>
        <v>-1252.2582139889728</v>
      </c>
      <c r="L806">
        <f t="shared" si="25"/>
        <v>8.7485794366044908E-2</v>
      </c>
      <c r="M806" s="35">
        <f>$C$2+($D$2*D806)+($E$2*E806)+($F$2*F806)+($G$2*G806)+($H$2*H806)+($I$2*I806)</f>
        <v>15566.104513988972</v>
      </c>
    </row>
    <row r="807" spans="1:13" x14ac:dyDescent="0.25">
      <c r="A807">
        <v>21</v>
      </c>
      <c r="D807">
        <v>21</v>
      </c>
      <c r="E807">
        <v>1</v>
      </c>
      <c r="F807">
        <v>22.3</v>
      </c>
      <c r="G807">
        <v>1</v>
      </c>
      <c r="H807">
        <v>1</v>
      </c>
      <c r="I807">
        <v>1</v>
      </c>
      <c r="J807" s="35">
        <v>2103.08</v>
      </c>
      <c r="K807" s="35">
        <f t="shared" si="24"/>
        <v>1520.1411896068516</v>
      </c>
      <c r="L807">
        <f t="shared" si="25"/>
        <v>0.72281662590431728</v>
      </c>
      <c r="M807" s="35">
        <f>$C$2+($D$2*D807)+($E$2*E807)+($F$2*F807)+($G$2*G807)+($H$2*H807)+($I$2*I807)</f>
        <v>582.93881039314829</v>
      </c>
    </row>
    <row r="808" spans="1:13" x14ac:dyDescent="0.25">
      <c r="A808">
        <v>18</v>
      </c>
      <c r="D808">
        <v>18</v>
      </c>
      <c r="E808">
        <v>0</v>
      </c>
      <c r="F808">
        <v>42.24</v>
      </c>
      <c r="G808">
        <v>0</v>
      </c>
      <c r="H808">
        <v>0</v>
      </c>
      <c r="I808">
        <v>0</v>
      </c>
      <c r="J808" s="35">
        <v>38792.685599999997</v>
      </c>
      <c r="K808" s="35">
        <f t="shared" si="24"/>
        <v>9037.5293932627756</v>
      </c>
      <c r="L808">
        <f t="shared" si="25"/>
        <v>0.23296993372541283</v>
      </c>
      <c r="M808" s="35">
        <f>$C$2+($D$2*D808)+($E$2*E808)+($F$2*F808)+($G$2*G808)+($H$2*H808)+($I$2*I808)</f>
        <v>29755.156206737222</v>
      </c>
    </row>
    <row r="809" spans="1:13" x14ac:dyDescent="0.25">
      <c r="A809">
        <v>23</v>
      </c>
      <c r="D809">
        <v>23</v>
      </c>
      <c r="E809">
        <v>1</v>
      </c>
      <c r="F809">
        <v>26.51</v>
      </c>
      <c r="G809">
        <v>0</v>
      </c>
      <c r="H809">
        <v>1</v>
      </c>
      <c r="I809">
        <v>0</v>
      </c>
      <c r="J809" s="35">
        <v>1815.8759</v>
      </c>
      <c r="K809" s="35">
        <f t="shared" si="24"/>
        <v>128.50214301356482</v>
      </c>
      <c r="L809">
        <f t="shared" si="25"/>
        <v>7.0765927899348643E-2</v>
      </c>
      <c r="M809" s="35">
        <f>$C$2+($D$2*D809)+($E$2*E809)+($F$2*F809)+($G$2*G809)+($H$2*H809)+($I$2*I809)</f>
        <v>1687.3737569864352</v>
      </c>
    </row>
    <row r="810" spans="1:13" x14ac:dyDescent="0.25">
      <c r="A810">
        <v>45</v>
      </c>
      <c r="D810">
        <v>45</v>
      </c>
      <c r="E810">
        <v>0</v>
      </c>
      <c r="F810">
        <v>35.814999999999998</v>
      </c>
      <c r="G810">
        <v>0</v>
      </c>
      <c r="H810">
        <v>1</v>
      </c>
      <c r="I810">
        <v>2</v>
      </c>
      <c r="J810" s="35">
        <v>7731.8578500000003</v>
      </c>
      <c r="K810" s="35">
        <f t="shared" si="24"/>
        <v>-3643.5729761780258</v>
      </c>
      <c r="L810">
        <f t="shared" si="25"/>
        <v>0.47124158861482762</v>
      </c>
      <c r="M810" s="35">
        <f>$C$2+($D$2*D810)+($E$2*E810)+($F$2*F810)+($G$2*G810)+($H$2*H810)+($I$2*I810)</f>
        <v>11375.430826178026</v>
      </c>
    </row>
    <row r="811" spans="1:13" x14ac:dyDescent="0.25">
      <c r="A811">
        <v>40</v>
      </c>
      <c r="D811">
        <v>40</v>
      </c>
      <c r="E811">
        <v>0</v>
      </c>
      <c r="F811">
        <v>41.42</v>
      </c>
      <c r="G811">
        <v>1</v>
      </c>
      <c r="H811">
        <v>1</v>
      </c>
      <c r="I811">
        <v>2</v>
      </c>
      <c r="J811" s="35">
        <v>28476.734990000001</v>
      </c>
      <c r="K811" s="35">
        <f t="shared" si="24"/>
        <v>16002.365129485357</v>
      </c>
      <c r="L811">
        <f t="shared" si="25"/>
        <v>0.5619452207250869</v>
      </c>
      <c r="M811" s="35">
        <f>$C$2+($D$2*D811)+($E$2*E811)+($F$2*F811)+($G$2*G811)+($H$2*H811)+($I$2*I811)</f>
        <v>12474.369860514644</v>
      </c>
    </row>
    <row r="812" spans="1:13" x14ac:dyDescent="0.25">
      <c r="A812">
        <v>19</v>
      </c>
      <c r="D812">
        <v>19</v>
      </c>
      <c r="E812">
        <v>0</v>
      </c>
      <c r="F812">
        <v>36.575000000000003</v>
      </c>
      <c r="G812">
        <v>0</v>
      </c>
      <c r="H812">
        <v>1</v>
      </c>
      <c r="I812">
        <v>2</v>
      </c>
      <c r="J812" s="35">
        <v>2136.8822500000001</v>
      </c>
      <c r="K812" s="35">
        <f t="shared" si="24"/>
        <v>-2822.9456835187571</v>
      </c>
      <c r="L812">
        <f t="shared" si="25"/>
        <v>1.3210581366936605</v>
      </c>
      <c r="M812" s="35">
        <f>$C$2+($D$2*D812)+($E$2*E812)+($F$2*F812)+($G$2*G812)+($H$2*H812)+($I$2*I812)</f>
        <v>4959.8279335187572</v>
      </c>
    </row>
    <row r="813" spans="1:13" x14ac:dyDescent="0.25">
      <c r="A813">
        <v>18</v>
      </c>
      <c r="D813">
        <v>18</v>
      </c>
      <c r="E813">
        <v>1</v>
      </c>
      <c r="F813">
        <v>30.14</v>
      </c>
      <c r="G813">
        <v>0</v>
      </c>
      <c r="H813">
        <v>1</v>
      </c>
      <c r="I813">
        <v>0</v>
      </c>
      <c r="J813" s="35">
        <v>1131.5065999999999</v>
      </c>
      <c r="K813" s="35">
        <f t="shared" si="24"/>
        <v>-508.81398899521514</v>
      </c>
      <c r="L813">
        <f t="shared" si="25"/>
        <v>0.44967832180140632</v>
      </c>
      <c r="M813" s="35">
        <f>$C$2+($D$2*D813)+($E$2*E813)+($F$2*F813)+($G$2*G813)+($H$2*H813)+($I$2*I813)</f>
        <v>1640.3205889952151</v>
      </c>
    </row>
    <row r="814" spans="1:13" x14ac:dyDescent="0.25">
      <c r="A814">
        <v>25</v>
      </c>
      <c r="D814">
        <v>25</v>
      </c>
      <c r="E814">
        <v>1</v>
      </c>
      <c r="F814">
        <v>25.84</v>
      </c>
      <c r="G814">
        <v>1</v>
      </c>
      <c r="H814">
        <v>1</v>
      </c>
      <c r="I814">
        <v>3</v>
      </c>
      <c r="J814" s="35">
        <v>3309.7926000000002</v>
      </c>
      <c r="K814" s="35">
        <f t="shared" si="24"/>
        <v>-245.46724243867948</v>
      </c>
      <c r="L814">
        <f t="shared" si="25"/>
        <v>7.416393475490865E-2</v>
      </c>
      <c r="M814" s="35">
        <f>$C$2+($D$2*D814)+($E$2*E814)+($F$2*F814)+($G$2*G814)+($H$2*H814)+($I$2*I814)</f>
        <v>3555.2598424386797</v>
      </c>
    </row>
    <row r="815" spans="1:13" x14ac:dyDescent="0.25">
      <c r="A815">
        <v>46</v>
      </c>
      <c r="D815">
        <v>46</v>
      </c>
      <c r="E815">
        <v>0</v>
      </c>
      <c r="F815">
        <v>30.8</v>
      </c>
      <c r="G815">
        <v>3</v>
      </c>
      <c r="H815">
        <v>1</v>
      </c>
      <c r="I815">
        <v>1</v>
      </c>
      <c r="J815" s="35">
        <v>9414.92</v>
      </c>
      <c r="K815" s="35">
        <f t="shared" si="24"/>
        <v>-1558.8455521804954</v>
      </c>
      <c r="L815">
        <f t="shared" si="25"/>
        <v>0.16557183196251221</v>
      </c>
      <c r="M815" s="35">
        <f>$C$2+($D$2*D815)+($E$2*E815)+($F$2*F815)+($G$2*G815)+($H$2*H815)+($I$2*I815)</f>
        <v>10973.765552180495</v>
      </c>
    </row>
    <row r="816" spans="1:13" x14ac:dyDescent="0.25">
      <c r="A816">
        <v>33</v>
      </c>
      <c r="D816">
        <v>33</v>
      </c>
      <c r="E816">
        <v>0</v>
      </c>
      <c r="F816">
        <v>42.94</v>
      </c>
      <c r="G816">
        <v>3</v>
      </c>
      <c r="H816">
        <v>1</v>
      </c>
      <c r="I816">
        <v>2</v>
      </c>
      <c r="J816" s="35">
        <v>6360.9935999999998</v>
      </c>
      <c r="K816" s="35">
        <f t="shared" si="24"/>
        <v>-5780.643259110675</v>
      </c>
      <c r="L816">
        <f t="shared" si="25"/>
        <v>0.90876419984303636</v>
      </c>
      <c r="M816" s="35">
        <f>$C$2+($D$2*D816)+($E$2*E816)+($F$2*F816)+($G$2*G816)+($H$2*H816)+($I$2*I816)</f>
        <v>12141.636859110675</v>
      </c>
    </row>
    <row r="817" spans="1:13" x14ac:dyDescent="0.25">
      <c r="A817">
        <v>54</v>
      </c>
      <c r="D817">
        <v>54</v>
      </c>
      <c r="E817">
        <v>1</v>
      </c>
      <c r="F817">
        <v>21.01</v>
      </c>
      <c r="G817">
        <v>2</v>
      </c>
      <c r="H817">
        <v>1</v>
      </c>
      <c r="I817">
        <v>0</v>
      </c>
      <c r="J817" s="35">
        <v>11013.7119</v>
      </c>
      <c r="K817" s="35">
        <f t="shared" si="24"/>
        <v>2295.305962133918</v>
      </c>
      <c r="L817">
        <f t="shared" si="25"/>
        <v>0.2084043947194513</v>
      </c>
      <c r="M817" s="35">
        <f>$C$2+($D$2*D817)+($E$2*E817)+($F$2*F817)+($G$2*G817)+($H$2*H817)+($I$2*I817)</f>
        <v>8718.4059378660822</v>
      </c>
    </row>
    <row r="818" spans="1:13" x14ac:dyDescent="0.25">
      <c r="A818">
        <v>28</v>
      </c>
      <c r="D818">
        <v>28</v>
      </c>
      <c r="E818">
        <v>1</v>
      </c>
      <c r="F818">
        <v>22.515000000000001</v>
      </c>
      <c r="G818">
        <v>2</v>
      </c>
      <c r="H818">
        <v>1</v>
      </c>
      <c r="I818">
        <v>3</v>
      </c>
      <c r="J818" s="35">
        <v>4428.8878500000001</v>
      </c>
      <c r="K818" s="35">
        <f t="shared" si="24"/>
        <v>762.863403248949</v>
      </c>
      <c r="L818">
        <f t="shared" si="25"/>
        <v>0.17224717109261392</v>
      </c>
      <c r="M818" s="35">
        <f>$C$2+($D$2*D818)+($E$2*E818)+($F$2*F818)+($G$2*G818)+($H$2*H818)+($I$2*I818)</f>
        <v>3666.0244467510511</v>
      </c>
    </row>
    <row r="819" spans="1:13" x14ac:dyDescent="0.25">
      <c r="A819">
        <v>36</v>
      </c>
      <c r="D819">
        <v>36</v>
      </c>
      <c r="E819">
        <v>1</v>
      </c>
      <c r="F819">
        <v>34.43</v>
      </c>
      <c r="G819">
        <v>2</v>
      </c>
      <c r="H819">
        <v>1</v>
      </c>
      <c r="I819">
        <v>0</v>
      </c>
      <c r="J819" s="35">
        <v>5584.3056999999999</v>
      </c>
      <c r="K819" s="35">
        <f t="shared" si="24"/>
        <v>-3084.6120181012784</v>
      </c>
      <c r="L819">
        <f t="shared" si="25"/>
        <v>0.55237162573339749</v>
      </c>
      <c r="M819" s="35">
        <f>$C$2+($D$2*D819)+($E$2*E819)+($F$2*F819)+($G$2*G819)+($H$2*H819)+($I$2*I819)</f>
        <v>8668.9177181012783</v>
      </c>
    </row>
    <row r="820" spans="1:13" x14ac:dyDescent="0.25">
      <c r="A820">
        <v>20</v>
      </c>
      <c r="D820">
        <v>20</v>
      </c>
      <c r="E820">
        <v>0</v>
      </c>
      <c r="F820">
        <v>31.46</v>
      </c>
      <c r="G820">
        <v>0</v>
      </c>
      <c r="H820">
        <v>1</v>
      </c>
      <c r="I820">
        <v>0</v>
      </c>
      <c r="J820" s="35">
        <v>1877.9294</v>
      </c>
      <c r="K820" s="35">
        <f t="shared" si="24"/>
        <v>-856.63363873253275</v>
      </c>
      <c r="L820">
        <f t="shared" si="25"/>
        <v>0.45615859612855136</v>
      </c>
      <c r="M820" s="35">
        <f>$C$2+($D$2*D820)+($E$2*E820)+($F$2*F820)+($G$2*G820)+($H$2*H820)+($I$2*I820)</f>
        <v>2734.5630387325327</v>
      </c>
    </row>
    <row r="821" spans="1:13" x14ac:dyDescent="0.25">
      <c r="A821">
        <v>24</v>
      </c>
      <c r="D821">
        <v>24</v>
      </c>
      <c r="E821">
        <v>0</v>
      </c>
      <c r="F821">
        <v>24.225000000000001</v>
      </c>
      <c r="G821">
        <v>0</v>
      </c>
      <c r="H821">
        <v>1</v>
      </c>
      <c r="I821">
        <v>2</v>
      </c>
      <c r="J821" s="35">
        <v>2842.7607499999999</v>
      </c>
      <c r="K821" s="35">
        <f t="shared" si="24"/>
        <v>806.20854971518156</v>
      </c>
      <c r="L821">
        <f t="shared" si="25"/>
        <v>0.2836005631902655</v>
      </c>
      <c r="M821" s="35">
        <f>$C$2+($D$2*D821)+($E$2*E821)+($F$2*F821)+($G$2*G821)+($H$2*H821)+($I$2*I821)</f>
        <v>2036.5522002848184</v>
      </c>
    </row>
    <row r="822" spans="1:13" x14ac:dyDescent="0.25">
      <c r="A822">
        <v>23</v>
      </c>
      <c r="D822">
        <v>23</v>
      </c>
      <c r="E822">
        <v>1</v>
      </c>
      <c r="F822">
        <v>37.1</v>
      </c>
      <c r="G822">
        <v>3</v>
      </c>
      <c r="H822">
        <v>1</v>
      </c>
      <c r="I822">
        <v>1</v>
      </c>
      <c r="J822" s="35">
        <v>3597.596</v>
      </c>
      <c r="K822" s="35">
        <f t="shared" si="24"/>
        <v>-3486.6285445012732</v>
      </c>
      <c r="L822">
        <f t="shared" si="25"/>
        <v>0.96915510927332393</v>
      </c>
      <c r="M822" s="35">
        <f>$C$2+($D$2*D822)+($E$2*E822)+($F$2*F822)+($G$2*G822)+($H$2*H822)+($I$2*I822)</f>
        <v>7084.2245445012732</v>
      </c>
    </row>
    <row r="823" spans="1:13" x14ac:dyDescent="0.25">
      <c r="A823">
        <v>47</v>
      </c>
      <c r="D823">
        <v>47</v>
      </c>
      <c r="E823">
        <v>0</v>
      </c>
      <c r="F823">
        <v>26.125</v>
      </c>
      <c r="G823">
        <v>1</v>
      </c>
      <c r="H823">
        <v>0</v>
      </c>
      <c r="I823">
        <v>3</v>
      </c>
      <c r="J823" s="35">
        <v>23401.30575</v>
      </c>
      <c r="K823" s="35">
        <f t="shared" si="24"/>
        <v>-9891.8393881485827</v>
      </c>
      <c r="L823">
        <f t="shared" si="25"/>
        <v>0.42270459152257273</v>
      </c>
      <c r="M823" s="35">
        <f>$C$2+($D$2*D823)+($E$2*E823)+($F$2*F823)+($G$2*G823)+($H$2*H823)+($I$2*I823)</f>
        <v>33293.145138148582</v>
      </c>
    </row>
    <row r="824" spans="1:13" x14ac:dyDescent="0.25">
      <c r="A824">
        <v>33</v>
      </c>
      <c r="D824">
        <v>33</v>
      </c>
      <c r="E824">
        <v>0</v>
      </c>
      <c r="F824">
        <v>35.53</v>
      </c>
      <c r="G824">
        <v>0</v>
      </c>
      <c r="H824">
        <v>0</v>
      </c>
      <c r="I824">
        <v>2</v>
      </c>
      <c r="J824" s="35">
        <v>55135.402090000003</v>
      </c>
      <c r="K824" s="35">
        <f t="shared" si="24"/>
        <v>23075.603367000531</v>
      </c>
      <c r="L824">
        <f t="shared" si="25"/>
        <v>0.41852607385238949</v>
      </c>
      <c r="M824" s="35">
        <f>$C$2+($D$2*D824)+($E$2*E824)+($F$2*F824)+($G$2*G824)+($H$2*H824)+($I$2*I824)</f>
        <v>32059.798722999472</v>
      </c>
    </row>
    <row r="825" spans="1:13" x14ac:dyDescent="0.25">
      <c r="A825">
        <v>45</v>
      </c>
      <c r="D825">
        <v>45</v>
      </c>
      <c r="E825">
        <v>1</v>
      </c>
      <c r="F825">
        <v>33.700000000000003</v>
      </c>
      <c r="G825">
        <v>1</v>
      </c>
      <c r="H825">
        <v>1</v>
      </c>
      <c r="I825">
        <v>1</v>
      </c>
      <c r="J825" s="35">
        <v>7445.9179999999997</v>
      </c>
      <c r="K825" s="35">
        <f t="shared" si="24"/>
        <v>-3181.3118251126962</v>
      </c>
      <c r="L825">
        <f t="shared" si="25"/>
        <v>0.42725582327292572</v>
      </c>
      <c r="M825" s="35">
        <f>$C$2+($D$2*D825)+($E$2*E825)+($F$2*F825)+($G$2*G825)+($H$2*H825)+($I$2*I825)</f>
        <v>10627.229825112696</v>
      </c>
    </row>
    <row r="826" spans="1:13" x14ac:dyDescent="0.25">
      <c r="A826">
        <v>26</v>
      </c>
      <c r="D826">
        <v>26</v>
      </c>
      <c r="E826">
        <v>1</v>
      </c>
      <c r="F826">
        <v>17.670000000000002</v>
      </c>
      <c r="G826">
        <v>0</v>
      </c>
      <c r="H826">
        <v>1</v>
      </c>
      <c r="I826">
        <v>2</v>
      </c>
      <c r="J826" s="35">
        <v>2680.9493000000002</v>
      </c>
      <c r="K826" s="35">
        <f t="shared" si="24"/>
        <v>2495.0149816599633</v>
      </c>
      <c r="L826">
        <f t="shared" si="25"/>
        <v>0.93064608930126469</v>
      </c>
      <c r="M826" s="35">
        <f>$C$2+($D$2*D826)+($E$2*E826)+($F$2*F826)+($G$2*G826)+($H$2*H826)+($I$2*I826)</f>
        <v>185.93431834003684</v>
      </c>
    </row>
    <row r="827" spans="1:13" x14ac:dyDescent="0.25">
      <c r="A827">
        <v>18</v>
      </c>
      <c r="D827">
        <v>18</v>
      </c>
      <c r="E827">
        <v>0</v>
      </c>
      <c r="F827">
        <v>31.13</v>
      </c>
      <c r="G827">
        <v>0</v>
      </c>
      <c r="H827">
        <v>1</v>
      </c>
      <c r="I827">
        <v>0</v>
      </c>
      <c r="J827" s="35">
        <v>1621.8827000000001</v>
      </c>
      <c r="K827" s="35">
        <f t="shared" si="24"/>
        <v>-486.84919745539628</v>
      </c>
      <c r="L827">
        <f t="shared" si="25"/>
        <v>0.30017534403406376</v>
      </c>
      <c r="M827" s="35">
        <f>$C$2+($D$2*D827)+($E$2*E827)+($F$2*F827)+($G$2*G827)+($H$2*H827)+($I$2*I827)</f>
        <v>2108.7318974553964</v>
      </c>
    </row>
    <row r="828" spans="1:13" x14ac:dyDescent="0.25">
      <c r="A828">
        <v>44</v>
      </c>
      <c r="D828">
        <v>44</v>
      </c>
      <c r="E828">
        <v>0</v>
      </c>
      <c r="F828">
        <v>29.81</v>
      </c>
      <c r="G828">
        <v>2</v>
      </c>
      <c r="H828">
        <v>1</v>
      </c>
      <c r="I828">
        <v>0</v>
      </c>
      <c r="J828" s="35">
        <v>8219.2039000000004</v>
      </c>
      <c r="K828" s="35">
        <f t="shared" si="24"/>
        <v>-1060.8557369119262</v>
      </c>
      <c r="L828">
        <f t="shared" si="25"/>
        <v>0.12907037589272194</v>
      </c>
      <c r="M828" s="35">
        <f>$C$2+($D$2*D828)+($E$2*E828)+($F$2*F828)+($G$2*G828)+($H$2*H828)+($I$2*I828)</f>
        <v>9280.0596369119266</v>
      </c>
    </row>
    <row r="829" spans="1:13" x14ac:dyDescent="0.25">
      <c r="A829">
        <v>60</v>
      </c>
      <c r="D829">
        <v>60</v>
      </c>
      <c r="E829">
        <v>1</v>
      </c>
      <c r="F829">
        <v>24.32</v>
      </c>
      <c r="G829">
        <v>0</v>
      </c>
      <c r="H829">
        <v>1</v>
      </c>
      <c r="I829">
        <v>2</v>
      </c>
      <c r="J829" s="35">
        <v>12523.604799999999</v>
      </c>
      <c r="K829" s="35">
        <f t="shared" si="24"/>
        <v>1344.2816697108246</v>
      </c>
      <c r="L829">
        <f t="shared" si="25"/>
        <v>0.10733983475036075</v>
      </c>
      <c r="M829" s="35">
        <f>$C$2+($D$2*D829)+($E$2*E829)+($F$2*F829)+($G$2*G829)+($H$2*H829)+($I$2*I829)</f>
        <v>11179.323130289175</v>
      </c>
    </row>
    <row r="830" spans="1:13" x14ac:dyDescent="0.25">
      <c r="A830">
        <v>64</v>
      </c>
      <c r="D830">
        <v>64</v>
      </c>
      <c r="E830">
        <v>0</v>
      </c>
      <c r="F830">
        <v>31.824999999999999</v>
      </c>
      <c r="G830">
        <v>2</v>
      </c>
      <c r="H830">
        <v>1</v>
      </c>
      <c r="I830">
        <v>3</v>
      </c>
      <c r="J830" s="35">
        <v>16069.08475</v>
      </c>
      <c r="K830" s="35">
        <f t="shared" si="24"/>
        <v>-141.02058316706461</v>
      </c>
      <c r="L830">
        <f t="shared" si="25"/>
        <v>8.7758939205958581E-3</v>
      </c>
      <c r="M830" s="35">
        <f>$C$2+($D$2*D830)+($E$2*E830)+($F$2*F830)+($G$2*G830)+($H$2*H830)+($I$2*I830)</f>
        <v>16210.105333167065</v>
      </c>
    </row>
    <row r="831" spans="1:13" x14ac:dyDescent="0.25">
      <c r="A831">
        <v>56</v>
      </c>
      <c r="D831">
        <v>56</v>
      </c>
      <c r="E831">
        <v>1</v>
      </c>
      <c r="F831">
        <v>31.79</v>
      </c>
      <c r="G831">
        <v>2</v>
      </c>
      <c r="H831">
        <v>0</v>
      </c>
      <c r="I831">
        <v>0</v>
      </c>
      <c r="J831" s="35">
        <v>43813.866099999999</v>
      </c>
      <c r="K831" s="35">
        <f t="shared" si="24"/>
        <v>7048.023183456673</v>
      </c>
      <c r="L831">
        <f t="shared" si="25"/>
        <v>0.16086284573405116</v>
      </c>
      <c r="M831" s="35">
        <f>$C$2+($D$2*D831)+($E$2*E831)+($F$2*F831)+($G$2*G831)+($H$2*H831)+($I$2*I831)</f>
        <v>36765.842916543326</v>
      </c>
    </row>
    <row r="832" spans="1:13" x14ac:dyDescent="0.25">
      <c r="A832">
        <v>36</v>
      </c>
      <c r="D832">
        <v>36</v>
      </c>
      <c r="E832">
        <v>1</v>
      </c>
      <c r="F832">
        <v>28.024999999999999</v>
      </c>
      <c r="G832">
        <v>1</v>
      </c>
      <c r="H832">
        <v>0</v>
      </c>
      <c r="I832">
        <v>3</v>
      </c>
      <c r="J832" s="35">
        <v>20773.62775</v>
      </c>
      <c r="K832" s="35">
        <f t="shared" si="24"/>
        <v>-10211.717999942197</v>
      </c>
      <c r="L832">
        <f t="shared" si="25"/>
        <v>0.49157124229022525</v>
      </c>
      <c r="M832" s="35">
        <f>$C$2+($D$2*D832)+($E$2*E832)+($F$2*F832)+($G$2*G832)+($H$2*H832)+($I$2*I832)</f>
        <v>30985.345749942197</v>
      </c>
    </row>
    <row r="833" spans="1:13" x14ac:dyDescent="0.25">
      <c r="A833">
        <v>41</v>
      </c>
      <c r="D833">
        <v>41</v>
      </c>
      <c r="E833">
        <v>1</v>
      </c>
      <c r="F833">
        <v>30.78</v>
      </c>
      <c r="G833">
        <v>3</v>
      </c>
      <c r="H833">
        <v>0</v>
      </c>
      <c r="I833">
        <v>3</v>
      </c>
      <c r="J833" s="35">
        <v>39597.407200000001</v>
      </c>
      <c r="K833" s="35">
        <f t="shared" si="24"/>
        <v>5443.5799697866751</v>
      </c>
      <c r="L833">
        <f t="shared" si="25"/>
        <v>0.13747314167041408</v>
      </c>
      <c r="M833" s="35">
        <f>$C$2+($D$2*D833)+($E$2*E833)+($F$2*F833)+($G$2*G833)+($H$2*H833)+($I$2*I833)</f>
        <v>34153.827230213326</v>
      </c>
    </row>
    <row r="834" spans="1:13" x14ac:dyDescent="0.25">
      <c r="A834">
        <v>39</v>
      </c>
      <c r="D834">
        <v>39</v>
      </c>
      <c r="E834">
        <v>1</v>
      </c>
      <c r="F834">
        <v>21.85</v>
      </c>
      <c r="G834">
        <v>1</v>
      </c>
      <c r="H834">
        <v>1</v>
      </c>
      <c r="I834">
        <v>2</v>
      </c>
      <c r="J834" s="35">
        <v>6117.4944999999998</v>
      </c>
      <c r="K834" s="35">
        <f t="shared" si="24"/>
        <v>697.22751813241484</v>
      </c>
      <c r="L834">
        <f t="shared" si="25"/>
        <v>0.11397272496647359</v>
      </c>
      <c r="M834" s="35">
        <f>$C$2+($D$2*D834)+($E$2*E834)+($F$2*F834)+($G$2*G834)+($H$2*H834)+($I$2*I834)</f>
        <v>5420.2669818675849</v>
      </c>
    </row>
    <row r="835" spans="1:13" x14ac:dyDescent="0.25">
      <c r="A835">
        <v>63</v>
      </c>
      <c r="D835">
        <v>63</v>
      </c>
      <c r="E835">
        <v>1</v>
      </c>
      <c r="F835">
        <v>33.1</v>
      </c>
      <c r="G835">
        <v>0</v>
      </c>
      <c r="H835">
        <v>1</v>
      </c>
      <c r="I835">
        <v>1</v>
      </c>
      <c r="J835" s="35">
        <v>13393.755999999999</v>
      </c>
      <c r="K835" s="35">
        <f t="shared" si="24"/>
        <v>-1176.6505872315738</v>
      </c>
      <c r="L835">
        <f t="shared" si="25"/>
        <v>8.7850681110778331E-2</v>
      </c>
      <c r="M835" s="35">
        <f>$C$2+($D$2*D835)+($E$2*E835)+($F$2*F835)+($G$2*G835)+($H$2*H835)+($I$2*I835)</f>
        <v>14570.406587231573</v>
      </c>
    </row>
    <row r="836" spans="1:13" x14ac:dyDescent="0.25">
      <c r="A836">
        <v>36</v>
      </c>
      <c r="D836">
        <v>36</v>
      </c>
      <c r="E836">
        <v>0</v>
      </c>
      <c r="F836">
        <v>25.84</v>
      </c>
      <c r="G836">
        <v>0</v>
      </c>
      <c r="H836">
        <v>1</v>
      </c>
      <c r="I836">
        <v>2</v>
      </c>
      <c r="J836" s="35">
        <v>5266.3656000000001</v>
      </c>
      <c r="K836" s="35">
        <f t="shared" si="24"/>
        <v>-400.84202031606401</v>
      </c>
      <c r="L836">
        <f t="shared" si="25"/>
        <v>7.6113595363767383E-2</v>
      </c>
      <c r="M836" s="35">
        <f>$C$2+($D$2*D836)+($E$2*E836)+($F$2*F836)+($G$2*G836)+($H$2*H836)+($I$2*I836)</f>
        <v>5667.2076203160641</v>
      </c>
    </row>
    <row r="837" spans="1:13" x14ac:dyDescent="0.25">
      <c r="A837">
        <v>28</v>
      </c>
      <c r="D837">
        <v>28</v>
      </c>
      <c r="E837">
        <v>0</v>
      </c>
      <c r="F837">
        <v>23.844999999999999</v>
      </c>
      <c r="G837">
        <v>2</v>
      </c>
      <c r="H837">
        <v>1</v>
      </c>
      <c r="I837">
        <v>2</v>
      </c>
      <c r="J837" s="35">
        <v>4719.7365499999996</v>
      </c>
      <c r="K837" s="35">
        <f t="shared" si="24"/>
        <v>839.30156355036434</v>
      </c>
      <c r="L837">
        <f t="shared" si="25"/>
        <v>0.17782805346420541</v>
      </c>
      <c r="M837" s="35">
        <f>$C$2+($D$2*D837)+($E$2*E837)+($F$2*F837)+($G$2*G837)+($H$2*H837)+($I$2*I837)</f>
        <v>3880.4349864496353</v>
      </c>
    </row>
    <row r="838" spans="1:13" x14ac:dyDescent="0.25">
      <c r="A838">
        <v>58</v>
      </c>
      <c r="D838">
        <v>58</v>
      </c>
      <c r="E838">
        <v>1</v>
      </c>
      <c r="F838">
        <v>34.39</v>
      </c>
      <c r="G838">
        <v>0</v>
      </c>
      <c r="H838">
        <v>1</v>
      </c>
      <c r="I838">
        <v>2</v>
      </c>
      <c r="J838" s="35">
        <v>11743.9341</v>
      </c>
      <c r="K838" s="35">
        <f t="shared" ref="K838:K901" si="26">J838-M838</f>
        <v>-2352.1519913906741</v>
      </c>
      <c r="L838">
        <f t="shared" ref="L838:L901" si="27">ABS((M838-J838)/J838)</f>
        <v>0.2002865454933602</v>
      </c>
      <c r="M838" s="35">
        <f>$C$2+($D$2*D838)+($E$2*E838)+($F$2*F838)+($G$2*G838)+($H$2*H838)+($I$2*I838)</f>
        <v>14096.086091390674</v>
      </c>
    </row>
    <row r="839" spans="1:13" x14ac:dyDescent="0.25">
      <c r="A839">
        <v>36</v>
      </c>
      <c r="D839">
        <v>36</v>
      </c>
      <c r="E839">
        <v>1</v>
      </c>
      <c r="F839">
        <v>33.82</v>
      </c>
      <c r="G839">
        <v>1</v>
      </c>
      <c r="H839">
        <v>1</v>
      </c>
      <c r="I839">
        <v>2</v>
      </c>
      <c r="J839" s="35">
        <v>5377.4578000000001</v>
      </c>
      <c r="K839" s="35">
        <f t="shared" si="26"/>
        <v>-3350.0658820816589</v>
      </c>
      <c r="L839">
        <f t="shared" si="27"/>
        <v>0.62298320259838369</v>
      </c>
      <c r="M839" s="35">
        <f>$C$2+($D$2*D839)+($E$2*E839)+($F$2*F839)+($G$2*G839)+($H$2*H839)+($I$2*I839)</f>
        <v>8727.523682081659</v>
      </c>
    </row>
    <row r="840" spans="1:13" x14ac:dyDescent="0.25">
      <c r="A840">
        <v>42</v>
      </c>
      <c r="D840">
        <v>42</v>
      </c>
      <c r="E840">
        <v>1</v>
      </c>
      <c r="F840">
        <v>35.97</v>
      </c>
      <c r="G840">
        <v>2</v>
      </c>
      <c r="H840">
        <v>1</v>
      </c>
      <c r="I840">
        <v>0</v>
      </c>
      <c r="J840" s="35">
        <v>7160.3302999999996</v>
      </c>
      <c r="K840" s="35">
        <f t="shared" si="26"/>
        <v>-3573.4295685007801</v>
      </c>
      <c r="L840">
        <f t="shared" si="27"/>
        <v>0.49905931972171458</v>
      </c>
      <c r="M840" s="35">
        <f>$C$2+($D$2*D840)+($E$2*E840)+($F$2*F840)+($G$2*G840)+($H$2*H840)+($I$2*I840)</f>
        <v>10733.75986850078</v>
      </c>
    </row>
    <row r="841" spans="1:13" x14ac:dyDescent="0.25">
      <c r="A841">
        <v>36</v>
      </c>
      <c r="D841">
        <v>36</v>
      </c>
      <c r="E841">
        <v>1</v>
      </c>
      <c r="F841">
        <v>31.5</v>
      </c>
      <c r="G841">
        <v>0</v>
      </c>
      <c r="H841">
        <v>1</v>
      </c>
      <c r="I841">
        <v>1</v>
      </c>
      <c r="J841" s="35">
        <v>4402.2330000000002</v>
      </c>
      <c r="K841" s="35">
        <f t="shared" si="26"/>
        <v>-2691.9633879028579</v>
      </c>
      <c r="L841">
        <f t="shared" si="27"/>
        <v>0.61149952487813752</v>
      </c>
      <c r="M841" s="35">
        <f>$C$2+($D$2*D841)+($E$2*E841)+($F$2*F841)+($G$2*G841)+($H$2*H841)+($I$2*I841)</f>
        <v>7094.1963879028581</v>
      </c>
    </row>
    <row r="842" spans="1:13" x14ac:dyDescent="0.25">
      <c r="A842">
        <v>56</v>
      </c>
      <c r="D842">
        <v>56</v>
      </c>
      <c r="E842">
        <v>0</v>
      </c>
      <c r="F842">
        <v>28.31</v>
      </c>
      <c r="G842">
        <v>0</v>
      </c>
      <c r="H842">
        <v>1</v>
      </c>
      <c r="I842">
        <v>3</v>
      </c>
      <c r="J842" s="35">
        <v>11657.7189</v>
      </c>
      <c r="K842" s="35">
        <f t="shared" si="26"/>
        <v>-354.89021817923822</v>
      </c>
      <c r="L842">
        <f t="shared" si="27"/>
        <v>3.0442509484358747E-2</v>
      </c>
      <c r="M842" s="35">
        <f>$C$2+($D$2*D842)+($E$2*E842)+($F$2*F842)+($G$2*G842)+($H$2*H842)+($I$2*I842)</f>
        <v>12012.609118179238</v>
      </c>
    </row>
    <row r="843" spans="1:13" x14ac:dyDescent="0.25">
      <c r="A843">
        <v>35</v>
      </c>
      <c r="D843">
        <v>35</v>
      </c>
      <c r="E843">
        <v>0</v>
      </c>
      <c r="F843">
        <v>23.465</v>
      </c>
      <c r="G843">
        <v>2</v>
      </c>
      <c r="H843">
        <v>1</v>
      </c>
      <c r="I843">
        <v>3</v>
      </c>
      <c r="J843" s="35">
        <v>6402.2913500000004</v>
      </c>
      <c r="K843" s="35">
        <f t="shared" si="26"/>
        <v>484.50428804403691</v>
      </c>
      <c r="L843">
        <f t="shared" si="27"/>
        <v>7.5676700974259298E-2</v>
      </c>
      <c r="M843" s="35">
        <f>$C$2+($D$2*D843)+($E$2*E843)+($F$2*F843)+($G$2*G843)+($H$2*H843)+($I$2*I843)</f>
        <v>5917.7870619559635</v>
      </c>
    </row>
    <row r="844" spans="1:13" x14ac:dyDescent="0.25">
      <c r="A844">
        <v>59</v>
      </c>
      <c r="D844">
        <v>59</v>
      </c>
      <c r="E844">
        <v>0</v>
      </c>
      <c r="F844">
        <v>31.35</v>
      </c>
      <c r="G844">
        <v>0</v>
      </c>
      <c r="H844">
        <v>1</v>
      </c>
      <c r="I844">
        <v>2</v>
      </c>
      <c r="J844" s="35">
        <v>12622.1795</v>
      </c>
      <c r="K844" s="35">
        <f t="shared" si="26"/>
        <v>-826.27363784726913</v>
      </c>
      <c r="L844">
        <f t="shared" si="27"/>
        <v>6.5462041468137028E-2</v>
      </c>
      <c r="M844" s="35">
        <f>$C$2+($D$2*D844)+($E$2*E844)+($F$2*F844)+($G$2*G844)+($H$2*H844)+($I$2*I844)</f>
        <v>13448.453137847269</v>
      </c>
    </row>
    <row r="845" spans="1:13" x14ac:dyDescent="0.25">
      <c r="A845">
        <v>21</v>
      </c>
      <c r="D845">
        <v>21</v>
      </c>
      <c r="E845">
        <v>1</v>
      </c>
      <c r="F845">
        <v>31.1</v>
      </c>
      <c r="G845">
        <v>0</v>
      </c>
      <c r="H845">
        <v>1</v>
      </c>
      <c r="I845">
        <v>1</v>
      </c>
      <c r="J845" s="35">
        <v>1526.3119999999999</v>
      </c>
      <c r="K845" s="35">
        <f t="shared" si="26"/>
        <v>-1580.9664785585496</v>
      </c>
      <c r="L845">
        <f t="shared" si="27"/>
        <v>1.0358081955449145</v>
      </c>
      <c r="M845" s="35">
        <f>$C$2+($D$2*D845)+($E$2*E845)+($F$2*F845)+($G$2*G845)+($H$2*H845)+($I$2*I845)</f>
        <v>3107.2784785585495</v>
      </c>
    </row>
    <row r="846" spans="1:13" x14ac:dyDescent="0.25">
      <c r="A846">
        <v>59</v>
      </c>
      <c r="D846">
        <v>59</v>
      </c>
      <c r="E846">
        <v>1</v>
      </c>
      <c r="F846">
        <v>24.7</v>
      </c>
      <c r="G846">
        <v>0</v>
      </c>
      <c r="H846">
        <v>1</v>
      </c>
      <c r="I846">
        <v>3</v>
      </c>
      <c r="J846" s="35">
        <v>12323.936</v>
      </c>
      <c r="K846" s="35">
        <f t="shared" si="26"/>
        <v>902.06653883730542</v>
      </c>
      <c r="L846">
        <f t="shared" si="27"/>
        <v>7.3196301801413566E-2</v>
      </c>
      <c r="M846" s="35">
        <f>$C$2+($D$2*D846)+($E$2*E846)+($F$2*F846)+($G$2*G846)+($H$2*H846)+($I$2*I846)</f>
        <v>11421.869461162694</v>
      </c>
    </row>
    <row r="847" spans="1:13" x14ac:dyDescent="0.25">
      <c r="A847">
        <v>23</v>
      </c>
      <c r="D847">
        <v>23</v>
      </c>
      <c r="E847">
        <v>0</v>
      </c>
      <c r="F847">
        <v>32.78</v>
      </c>
      <c r="G847">
        <v>2</v>
      </c>
      <c r="H847">
        <v>0</v>
      </c>
      <c r="I847">
        <v>0</v>
      </c>
      <c r="J847" s="35">
        <v>36021.011200000001</v>
      </c>
      <c r="K847" s="35">
        <f t="shared" si="26"/>
        <v>7258.2184130450114</v>
      </c>
      <c r="L847">
        <f t="shared" si="27"/>
        <v>0.20149957403319679</v>
      </c>
      <c r="M847" s="35">
        <f>$C$2+($D$2*D847)+($E$2*E847)+($F$2*F847)+($G$2*G847)+($H$2*H847)+($I$2*I847)</f>
        <v>28762.792786954989</v>
      </c>
    </row>
    <row r="848" spans="1:13" x14ac:dyDescent="0.25">
      <c r="A848">
        <v>57</v>
      </c>
      <c r="D848">
        <v>57</v>
      </c>
      <c r="E848">
        <v>0</v>
      </c>
      <c r="F848">
        <v>29.81</v>
      </c>
      <c r="G848">
        <v>0</v>
      </c>
      <c r="H848">
        <v>0</v>
      </c>
      <c r="I848">
        <v>0</v>
      </c>
      <c r="J848" s="35">
        <v>27533.912899999999</v>
      </c>
      <c r="K848" s="35">
        <f t="shared" si="26"/>
        <v>-7998.8892403554819</v>
      </c>
      <c r="L848">
        <f t="shared" si="27"/>
        <v>0.29051044322710423</v>
      </c>
      <c r="M848" s="35">
        <f>$C$2+($D$2*D848)+($E$2*E848)+($F$2*F848)+($G$2*G848)+($H$2*H848)+($I$2*I848)</f>
        <v>35532.802140355481</v>
      </c>
    </row>
    <row r="849" spans="1:13" x14ac:dyDescent="0.25">
      <c r="A849">
        <v>53</v>
      </c>
      <c r="D849">
        <v>53</v>
      </c>
      <c r="E849">
        <v>1</v>
      </c>
      <c r="F849">
        <v>30.495000000000001</v>
      </c>
      <c r="G849">
        <v>0</v>
      </c>
      <c r="H849">
        <v>1</v>
      </c>
      <c r="I849">
        <v>3</v>
      </c>
      <c r="J849" s="35">
        <v>10072.055050000001</v>
      </c>
      <c r="K849" s="35">
        <f t="shared" si="26"/>
        <v>-1783.5230050850405</v>
      </c>
      <c r="L849">
        <f t="shared" si="27"/>
        <v>0.17707637579731461</v>
      </c>
      <c r="M849" s="35">
        <f>$C$2+($D$2*D849)+($E$2*E849)+($F$2*F849)+($G$2*G849)+($H$2*H849)+($I$2*I849)</f>
        <v>11855.578055085041</v>
      </c>
    </row>
    <row r="850" spans="1:13" x14ac:dyDescent="0.25">
      <c r="A850">
        <v>60</v>
      </c>
      <c r="D850">
        <v>60</v>
      </c>
      <c r="E850">
        <v>0</v>
      </c>
      <c r="F850">
        <v>32.450000000000003</v>
      </c>
      <c r="G850">
        <v>0</v>
      </c>
      <c r="H850">
        <v>0</v>
      </c>
      <c r="I850">
        <v>0</v>
      </c>
      <c r="J850" s="35">
        <v>45008.955499999996</v>
      </c>
      <c r="K850" s="35">
        <f t="shared" si="26"/>
        <v>7806.7466141132245</v>
      </c>
      <c r="L850">
        <f t="shared" si="27"/>
        <v>0.17344873986496365</v>
      </c>
      <c r="M850" s="35">
        <f>$C$2+($D$2*D850)+($E$2*E850)+($F$2*F850)+($G$2*G850)+($H$2*H850)+($I$2*I850)</f>
        <v>37202.208885886772</v>
      </c>
    </row>
    <row r="851" spans="1:13" x14ac:dyDescent="0.25">
      <c r="A851">
        <v>51</v>
      </c>
      <c r="D851">
        <v>51</v>
      </c>
      <c r="E851">
        <v>0</v>
      </c>
      <c r="F851">
        <v>34.200000000000003</v>
      </c>
      <c r="G851">
        <v>1</v>
      </c>
      <c r="H851">
        <v>1</v>
      </c>
      <c r="I851">
        <v>1</v>
      </c>
      <c r="J851" s="35">
        <v>9872.7009999999991</v>
      </c>
      <c r="K851" s="35">
        <f t="shared" si="26"/>
        <v>-2596.2951659119335</v>
      </c>
      <c r="L851">
        <f t="shared" si="27"/>
        <v>0.26297718992117086</v>
      </c>
      <c r="M851" s="35">
        <f>$C$2+($D$2*D851)+($E$2*E851)+($F$2*F851)+($G$2*G851)+($H$2*H851)+($I$2*I851)</f>
        <v>12468.996165911933</v>
      </c>
    </row>
    <row r="852" spans="1:13" x14ac:dyDescent="0.25">
      <c r="A852">
        <v>23</v>
      </c>
      <c r="D852">
        <v>23</v>
      </c>
      <c r="E852">
        <v>1</v>
      </c>
      <c r="F852">
        <v>50.38</v>
      </c>
      <c r="G852">
        <v>1</v>
      </c>
      <c r="H852">
        <v>1</v>
      </c>
      <c r="I852">
        <v>0</v>
      </c>
      <c r="J852" s="35">
        <v>2438.0551999999998</v>
      </c>
      <c r="K852" s="35">
        <f t="shared" si="26"/>
        <v>-7853.4932469662153</v>
      </c>
      <c r="L852">
        <f t="shared" si="27"/>
        <v>3.2212122379207067</v>
      </c>
      <c r="M852" s="35">
        <f>$C$2+($D$2*D852)+($E$2*E852)+($F$2*F852)+($G$2*G852)+($H$2*H852)+($I$2*I852)</f>
        <v>10291.548446966215</v>
      </c>
    </row>
    <row r="853" spans="1:13" x14ac:dyDescent="0.25">
      <c r="A853">
        <v>27</v>
      </c>
      <c r="D853">
        <v>27</v>
      </c>
      <c r="E853">
        <v>0</v>
      </c>
      <c r="F853">
        <v>24.1</v>
      </c>
      <c r="G853">
        <v>0</v>
      </c>
      <c r="H853">
        <v>1</v>
      </c>
      <c r="I853">
        <v>1</v>
      </c>
      <c r="J853" s="35">
        <v>2974.1260000000002</v>
      </c>
      <c r="K853" s="35">
        <f t="shared" si="26"/>
        <v>579.83654293449263</v>
      </c>
      <c r="L853">
        <f t="shared" si="27"/>
        <v>0.194960315378196</v>
      </c>
      <c r="M853" s="35">
        <f>$C$2+($D$2*D853)+($E$2*E853)+($F$2*F853)+($G$2*G853)+($H$2*H853)+($I$2*I853)</f>
        <v>2394.2894570655076</v>
      </c>
    </row>
    <row r="854" spans="1:13" x14ac:dyDescent="0.25">
      <c r="A854">
        <v>55</v>
      </c>
      <c r="D854">
        <v>55</v>
      </c>
      <c r="E854">
        <v>1</v>
      </c>
      <c r="F854">
        <v>32.774999999999999</v>
      </c>
      <c r="G854">
        <v>0</v>
      </c>
      <c r="H854">
        <v>1</v>
      </c>
      <c r="I854">
        <v>2</v>
      </c>
      <c r="J854" s="35">
        <v>10601.632250000001</v>
      </c>
      <c r="K854" s="35">
        <f t="shared" si="26"/>
        <v>-2174.1969953726548</v>
      </c>
      <c r="L854">
        <f t="shared" si="27"/>
        <v>0.20508134446680648</v>
      </c>
      <c r="M854" s="35">
        <f>$C$2+($D$2*D854)+($E$2*E854)+($F$2*F854)+($G$2*G854)+($H$2*H854)+($I$2*I854)</f>
        <v>12775.829245372655</v>
      </c>
    </row>
    <row r="855" spans="1:13" x14ac:dyDescent="0.25">
      <c r="A855">
        <v>37</v>
      </c>
      <c r="D855">
        <v>37</v>
      </c>
      <c r="E855">
        <v>0</v>
      </c>
      <c r="F855">
        <v>30.78</v>
      </c>
      <c r="G855">
        <v>0</v>
      </c>
      <c r="H855">
        <v>0</v>
      </c>
      <c r="I855">
        <v>3</v>
      </c>
      <c r="J855" s="35">
        <v>37270.1512</v>
      </c>
      <c r="K855" s="35">
        <f t="shared" si="26"/>
        <v>5431.7040505942423</v>
      </c>
      <c r="L855">
        <f t="shared" si="27"/>
        <v>0.1457387178669198</v>
      </c>
      <c r="M855" s="35">
        <f>$C$2+($D$2*D855)+($E$2*E855)+($F$2*F855)+($G$2*G855)+($H$2*H855)+($I$2*I855)</f>
        <v>31838.447149405758</v>
      </c>
    </row>
    <row r="856" spans="1:13" x14ac:dyDescent="0.25">
      <c r="A856">
        <v>61</v>
      </c>
      <c r="D856">
        <v>61</v>
      </c>
      <c r="E856">
        <v>1</v>
      </c>
      <c r="F856">
        <v>32.299999999999997</v>
      </c>
      <c r="G856">
        <v>2</v>
      </c>
      <c r="H856">
        <v>1</v>
      </c>
      <c r="I856">
        <v>2</v>
      </c>
      <c r="J856" s="35">
        <v>14119.62</v>
      </c>
      <c r="K856" s="35">
        <f t="shared" si="26"/>
        <v>-981.15370228471511</v>
      </c>
      <c r="L856">
        <f t="shared" si="27"/>
        <v>6.9488676202667993E-2</v>
      </c>
      <c r="M856" s="35">
        <f>$C$2+($D$2*D856)+($E$2*E856)+($F$2*F856)+($G$2*G856)+($H$2*H856)+($I$2*I856)</f>
        <v>15100.773702284716</v>
      </c>
    </row>
    <row r="857" spans="1:13" x14ac:dyDescent="0.25">
      <c r="A857">
        <v>46</v>
      </c>
      <c r="D857">
        <v>46</v>
      </c>
      <c r="E857">
        <v>0</v>
      </c>
      <c r="F857">
        <v>35.53</v>
      </c>
      <c r="G857">
        <v>0</v>
      </c>
      <c r="H857">
        <v>0</v>
      </c>
      <c r="I857">
        <v>3</v>
      </c>
      <c r="J857" s="35">
        <v>42111.664700000001</v>
      </c>
      <c r="K857" s="35">
        <f t="shared" si="26"/>
        <v>6344.8072471292398</v>
      </c>
      <c r="L857">
        <f t="shared" si="27"/>
        <v>0.15066626532883748</v>
      </c>
      <c r="M857" s="35">
        <f>$C$2+($D$2*D857)+($E$2*E857)+($F$2*F857)+($G$2*G857)+($H$2*H857)+($I$2*I857)</f>
        <v>35766.857452870761</v>
      </c>
    </row>
    <row r="858" spans="1:13" x14ac:dyDescent="0.25">
      <c r="A858">
        <v>53</v>
      </c>
      <c r="D858">
        <v>53</v>
      </c>
      <c r="E858">
        <v>0</v>
      </c>
      <c r="F858">
        <v>23.75</v>
      </c>
      <c r="G858">
        <v>2</v>
      </c>
      <c r="H858">
        <v>1</v>
      </c>
      <c r="I858">
        <v>3</v>
      </c>
      <c r="J858" s="35">
        <v>11729.6795</v>
      </c>
      <c r="K858" s="35">
        <f t="shared" si="26"/>
        <v>1094.0145862504723</v>
      </c>
      <c r="L858">
        <f t="shared" si="27"/>
        <v>9.3268924035858985E-2</v>
      </c>
      <c r="M858" s="35">
        <f>$C$2+($D$2*D858)+($E$2*E858)+($F$2*F858)+($G$2*G858)+($H$2*H858)+($I$2*I858)</f>
        <v>10635.664913749528</v>
      </c>
    </row>
    <row r="859" spans="1:13" x14ac:dyDescent="0.25">
      <c r="A859">
        <v>49</v>
      </c>
      <c r="D859">
        <v>49</v>
      </c>
      <c r="E859">
        <v>0</v>
      </c>
      <c r="F859">
        <v>23.844999999999999</v>
      </c>
      <c r="G859">
        <v>3</v>
      </c>
      <c r="H859">
        <v>0</v>
      </c>
      <c r="I859">
        <v>3</v>
      </c>
      <c r="J859" s="35">
        <v>24106.912550000001</v>
      </c>
      <c r="K859" s="35">
        <f t="shared" si="26"/>
        <v>-9869.4887771964204</v>
      </c>
      <c r="L859">
        <f t="shared" si="27"/>
        <v>0.40940492718535293</v>
      </c>
      <c r="M859" s="35">
        <f>$C$2+($D$2*D859)+($E$2*E859)+($F$2*F859)+($G$2*G859)+($H$2*H859)+($I$2*I859)</f>
        <v>33976.401327196421</v>
      </c>
    </row>
    <row r="860" spans="1:13" x14ac:dyDescent="0.25">
      <c r="A860">
        <v>20</v>
      </c>
      <c r="D860">
        <v>20</v>
      </c>
      <c r="E860">
        <v>0</v>
      </c>
      <c r="F860">
        <v>29.6</v>
      </c>
      <c r="G860">
        <v>0</v>
      </c>
      <c r="H860">
        <v>1</v>
      </c>
      <c r="I860">
        <v>1</v>
      </c>
      <c r="J860" s="35">
        <v>1875.3440000000001</v>
      </c>
      <c r="K860" s="35">
        <f t="shared" si="26"/>
        <v>-595.45605406956065</v>
      </c>
      <c r="L860">
        <f t="shared" si="27"/>
        <v>0.31751830814483134</v>
      </c>
      <c r="M860" s="35">
        <f>$C$2+($D$2*D860)+($E$2*E860)+($F$2*F860)+($G$2*G860)+($H$2*H860)+($I$2*I860)</f>
        <v>2470.8000540695607</v>
      </c>
    </row>
    <row r="861" spans="1:13" x14ac:dyDescent="0.25">
      <c r="A861">
        <v>48</v>
      </c>
      <c r="D861">
        <v>48</v>
      </c>
      <c r="E861">
        <v>0</v>
      </c>
      <c r="F861">
        <v>33.11</v>
      </c>
      <c r="G861">
        <v>0</v>
      </c>
      <c r="H861">
        <v>0</v>
      </c>
      <c r="I861">
        <v>0</v>
      </c>
      <c r="J861" s="35">
        <v>40974.164900000003</v>
      </c>
      <c r="K861" s="35">
        <f t="shared" si="26"/>
        <v>6627.6689742491508</v>
      </c>
      <c r="L861">
        <f t="shared" si="27"/>
        <v>0.16175238691073726</v>
      </c>
      <c r="M861" s="35">
        <f>$C$2+($D$2*D861)+($E$2*E861)+($F$2*F861)+($G$2*G861)+($H$2*H861)+($I$2*I861)</f>
        <v>34346.495925750853</v>
      </c>
    </row>
    <row r="862" spans="1:13" x14ac:dyDescent="0.25">
      <c r="A862">
        <v>25</v>
      </c>
      <c r="D862">
        <v>25</v>
      </c>
      <c r="E862">
        <v>1</v>
      </c>
      <c r="F862">
        <v>24.13</v>
      </c>
      <c r="G862">
        <v>0</v>
      </c>
      <c r="H862">
        <v>0</v>
      </c>
      <c r="I862">
        <v>2</v>
      </c>
      <c r="J862" s="35">
        <v>15817.985699999999</v>
      </c>
      <c r="K862" s="35">
        <f t="shared" si="26"/>
        <v>-10173.713650332507</v>
      </c>
      <c r="L862">
        <f t="shared" si="27"/>
        <v>0.64317377972673906</v>
      </c>
      <c r="M862" s="35">
        <f>$C$2+($D$2*D862)+($E$2*E862)+($F$2*F862)+($G$2*G862)+($H$2*H862)+($I$2*I862)</f>
        <v>25991.699350332507</v>
      </c>
    </row>
    <row r="863" spans="1:13" x14ac:dyDescent="0.25">
      <c r="A863">
        <v>25</v>
      </c>
      <c r="D863">
        <v>25</v>
      </c>
      <c r="E863">
        <v>0</v>
      </c>
      <c r="F863">
        <v>32.229999999999997</v>
      </c>
      <c r="G863">
        <v>1</v>
      </c>
      <c r="H863">
        <v>1</v>
      </c>
      <c r="I863">
        <v>0</v>
      </c>
      <c r="J863" s="35">
        <v>18218.161390000001</v>
      </c>
      <c r="K863" s="35">
        <f t="shared" si="26"/>
        <v>13464.515413807239</v>
      </c>
      <c r="L863">
        <f t="shared" si="27"/>
        <v>0.7390710360705196</v>
      </c>
      <c r="M863" s="35">
        <f>$C$2+($D$2*D863)+($E$2*E863)+($F$2*F863)+($G$2*G863)+($H$2*H863)+($I$2*I863)</f>
        <v>4753.6459761927617</v>
      </c>
    </row>
    <row r="864" spans="1:13" x14ac:dyDescent="0.25">
      <c r="A864">
        <v>57</v>
      </c>
      <c r="D864">
        <v>57</v>
      </c>
      <c r="E864">
        <v>1</v>
      </c>
      <c r="F864">
        <v>28.1</v>
      </c>
      <c r="G864">
        <v>0</v>
      </c>
      <c r="H864">
        <v>1</v>
      </c>
      <c r="I864">
        <v>1</v>
      </c>
      <c r="J864" s="35">
        <v>10965.446</v>
      </c>
      <c r="K864" s="35">
        <f t="shared" si="26"/>
        <v>-361.52462969456246</v>
      </c>
      <c r="L864">
        <f t="shared" si="27"/>
        <v>3.296944143398841E-2</v>
      </c>
      <c r="M864" s="35">
        <f>$C$2+($D$2*D864)+($E$2*E864)+($F$2*F864)+($G$2*G864)+($H$2*H864)+($I$2*I864)</f>
        <v>11326.970629694562</v>
      </c>
    </row>
    <row r="865" spans="1:13" x14ac:dyDescent="0.25">
      <c r="A865">
        <v>37</v>
      </c>
      <c r="D865">
        <v>37</v>
      </c>
      <c r="E865">
        <v>0</v>
      </c>
      <c r="F865">
        <v>47.6</v>
      </c>
      <c r="G865">
        <v>2</v>
      </c>
      <c r="H865">
        <v>0</v>
      </c>
      <c r="I865">
        <v>1</v>
      </c>
      <c r="J865" s="35">
        <v>46113.510999999999</v>
      </c>
      <c r="K865" s="35">
        <f t="shared" si="26"/>
        <v>8338.7519346160261</v>
      </c>
      <c r="L865">
        <f t="shared" si="27"/>
        <v>0.1808309919107228</v>
      </c>
      <c r="M865" s="35">
        <f>$C$2+($D$2*D865)+($E$2*E865)+($F$2*F865)+($G$2*G865)+($H$2*H865)+($I$2*I865)</f>
        <v>37774.759065383972</v>
      </c>
    </row>
    <row r="866" spans="1:13" x14ac:dyDescent="0.25">
      <c r="A866">
        <v>38</v>
      </c>
      <c r="D866">
        <v>38</v>
      </c>
      <c r="E866">
        <v>0</v>
      </c>
      <c r="F866">
        <v>28</v>
      </c>
      <c r="G866">
        <v>3</v>
      </c>
      <c r="H866">
        <v>1</v>
      </c>
      <c r="I866">
        <v>1</v>
      </c>
      <c r="J866" s="35">
        <v>7151.0919999999996</v>
      </c>
      <c r="K866" s="35">
        <f t="shared" si="26"/>
        <v>-815.21059557962144</v>
      </c>
      <c r="L866">
        <f t="shared" si="27"/>
        <v>0.11399805730084601</v>
      </c>
      <c r="M866" s="35">
        <f>$C$2+($D$2*D866)+($E$2*E866)+($F$2*F866)+($G$2*G866)+($H$2*H866)+($I$2*I866)</f>
        <v>7966.3025955796211</v>
      </c>
    </row>
    <row r="867" spans="1:13" x14ac:dyDescent="0.25">
      <c r="A867">
        <v>55</v>
      </c>
      <c r="D867">
        <v>55</v>
      </c>
      <c r="E867">
        <v>0</v>
      </c>
      <c r="F867">
        <v>33.534999999999997</v>
      </c>
      <c r="G867">
        <v>2</v>
      </c>
      <c r="H867">
        <v>1</v>
      </c>
      <c r="I867">
        <v>2</v>
      </c>
      <c r="J867" s="35">
        <v>12269.68865</v>
      </c>
      <c r="K867" s="35">
        <f t="shared" si="26"/>
        <v>-1842.6859865709612</v>
      </c>
      <c r="L867">
        <f t="shared" si="27"/>
        <v>0.15018196786688318</v>
      </c>
      <c r="M867" s="35">
        <f>$C$2+($D$2*D867)+($E$2*E867)+($F$2*F867)+($G$2*G867)+($H$2*H867)+($I$2*I867)</f>
        <v>14112.374636570961</v>
      </c>
    </row>
    <row r="868" spans="1:13" x14ac:dyDescent="0.25">
      <c r="A868">
        <v>36</v>
      </c>
      <c r="D868">
        <v>36</v>
      </c>
      <c r="E868">
        <v>0</v>
      </c>
      <c r="F868">
        <v>19.855</v>
      </c>
      <c r="G868">
        <v>0</v>
      </c>
      <c r="H868">
        <v>1</v>
      </c>
      <c r="I868">
        <v>3</v>
      </c>
      <c r="J868" s="35">
        <v>5458.0464499999998</v>
      </c>
      <c r="K868" s="35">
        <f t="shared" si="26"/>
        <v>1459.7172636076648</v>
      </c>
      <c r="L868">
        <f t="shared" si="27"/>
        <v>0.26744317348337421</v>
      </c>
      <c r="M868" s="35">
        <f>$C$2+($D$2*D868)+($E$2*E868)+($F$2*F868)+($G$2*G868)+($H$2*H868)+($I$2*I868)</f>
        <v>3998.329186392335</v>
      </c>
    </row>
    <row r="869" spans="1:13" x14ac:dyDescent="0.25">
      <c r="A869">
        <v>51</v>
      </c>
      <c r="D869">
        <v>51</v>
      </c>
      <c r="E869">
        <v>1</v>
      </c>
      <c r="F869">
        <v>25.4</v>
      </c>
      <c r="G869">
        <v>0</v>
      </c>
      <c r="H869">
        <v>1</v>
      </c>
      <c r="I869">
        <v>1</v>
      </c>
      <c r="J869" s="35">
        <v>8782.4689999999991</v>
      </c>
      <c r="K869" s="35">
        <f t="shared" si="26"/>
        <v>-84.523983260520254</v>
      </c>
      <c r="L869">
        <f t="shared" si="27"/>
        <v>9.6241709774916671E-3</v>
      </c>
      <c r="M869" s="35">
        <f>$C$2+($D$2*D869)+($E$2*E869)+($F$2*F869)+($G$2*G869)+($H$2*H869)+($I$2*I869)</f>
        <v>8866.9929832605194</v>
      </c>
    </row>
    <row r="870" spans="1:13" x14ac:dyDescent="0.25">
      <c r="A870">
        <v>40</v>
      </c>
      <c r="D870">
        <v>40</v>
      </c>
      <c r="E870">
        <v>1</v>
      </c>
      <c r="F870">
        <v>29.9</v>
      </c>
      <c r="G870">
        <v>2</v>
      </c>
      <c r="H870">
        <v>1</v>
      </c>
      <c r="I870">
        <v>1</v>
      </c>
      <c r="J870" s="35">
        <v>6600.3609999999999</v>
      </c>
      <c r="K870" s="35">
        <f t="shared" si="26"/>
        <v>-1922.1446351347995</v>
      </c>
      <c r="L870">
        <f t="shared" si="27"/>
        <v>0.29121810687851762</v>
      </c>
      <c r="M870" s="35">
        <f>$C$2+($D$2*D870)+($E$2*E870)+($F$2*F870)+($G$2*G870)+($H$2*H870)+($I$2*I870)</f>
        <v>8522.5056351347994</v>
      </c>
    </row>
    <row r="871" spans="1:13" x14ac:dyDescent="0.25">
      <c r="A871">
        <v>18</v>
      </c>
      <c r="D871">
        <v>18</v>
      </c>
      <c r="E871">
        <v>1</v>
      </c>
      <c r="F871">
        <v>37.29</v>
      </c>
      <c r="G871">
        <v>0</v>
      </c>
      <c r="H871">
        <v>1</v>
      </c>
      <c r="I871">
        <v>0</v>
      </c>
      <c r="J871" s="35">
        <v>1141.4450999999999</v>
      </c>
      <c r="K871" s="35">
        <f t="shared" si="26"/>
        <v>-2934.4089343805254</v>
      </c>
      <c r="L871">
        <f t="shared" si="27"/>
        <v>2.5707841177648629</v>
      </c>
      <c r="M871" s="35">
        <f>$C$2+($D$2*D871)+($E$2*E871)+($F$2*F871)+($G$2*G871)+($H$2*H871)+($I$2*I871)</f>
        <v>4075.8540343805253</v>
      </c>
    </row>
    <row r="872" spans="1:13" x14ac:dyDescent="0.25">
      <c r="A872">
        <v>57</v>
      </c>
      <c r="D872">
        <v>57</v>
      </c>
      <c r="E872">
        <v>1</v>
      </c>
      <c r="F872">
        <v>43.7</v>
      </c>
      <c r="G872">
        <v>1</v>
      </c>
      <c r="H872">
        <v>1</v>
      </c>
      <c r="I872">
        <v>1</v>
      </c>
      <c r="J872" s="35">
        <v>11576.13</v>
      </c>
      <c r="K872" s="35">
        <f t="shared" si="26"/>
        <v>-5537.9717401867183</v>
      </c>
      <c r="L872">
        <f t="shared" si="27"/>
        <v>0.47839577995294791</v>
      </c>
      <c r="M872" s="35">
        <f>$C$2+($D$2*D872)+($E$2*E872)+($F$2*F872)+($G$2*G872)+($H$2*H872)+($I$2*I872)</f>
        <v>17114.101740186718</v>
      </c>
    </row>
    <row r="873" spans="1:13" x14ac:dyDescent="0.25">
      <c r="A873">
        <v>61</v>
      </c>
      <c r="D873">
        <v>61</v>
      </c>
      <c r="E873">
        <v>1</v>
      </c>
      <c r="F873">
        <v>23.655000000000001</v>
      </c>
      <c r="G873">
        <v>0</v>
      </c>
      <c r="H873">
        <v>1</v>
      </c>
      <c r="I873">
        <v>3</v>
      </c>
      <c r="J873" s="35">
        <v>13129.603450000001</v>
      </c>
      <c r="K873" s="35">
        <f t="shared" si="26"/>
        <v>1550.2746639804209</v>
      </c>
      <c r="L873">
        <f t="shared" si="27"/>
        <v>0.11807475144882772</v>
      </c>
      <c r="M873" s="35">
        <f>$C$2+($D$2*D873)+($E$2*E873)+($F$2*F873)+($G$2*G873)+($H$2*H873)+($I$2*I873)</f>
        <v>11579.32878601958</v>
      </c>
    </row>
    <row r="874" spans="1:13" x14ac:dyDescent="0.25">
      <c r="A874">
        <v>25</v>
      </c>
      <c r="D874">
        <v>25</v>
      </c>
      <c r="E874">
        <v>0</v>
      </c>
      <c r="F874">
        <v>24.3</v>
      </c>
      <c r="G874">
        <v>3</v>
      </c>
      <c r="H874">
        <v>1</v>
      </c>
      <c r="I874">
        <v>1</v>
      </c>
      <c r="J874" s="35">
        <v>4391.652</v>
      </c>
      <c r="K874" s="35">
        <f t="shared" si="26"/>
        <v>1022.9377678370133</v>
      </c>
      <c r="L874">
        <f t="shared" si="27"/>
        <v>0.23292778385833243</v>
      </c>
      <c r="M874" s="35">
        <f>$C$2+($D$2*D874)+($E$2*E874)+($F$2*F874)+($G$2*G874)+($H$2*H874)+($I$2*I874)</f>
        <v>3368.7142321629867</v>
      </c>
    </row>
    <row r="875" spans="1:13" x14ac:dyDescent="0.25">
      <c r="A875">
        <v>50</v>
      </c>
      <c r="D875">
        <v>50</v>
      </c>
      <c r="E875">
        <v>1</v>
      </c>
      <c r="F875">
        <v>36.200000000000003</v>
      </c>
      <c r="G875">
        <v>0</v>
      </c>
      <c r="H875">
        <v>1</v>
      </c>
      <c r="I875">
        <v>1</v>
      </c>
      <c r="J875" s="35">
        <v>8457.8179999999993</v>
      </c>
      <c r="K875" s="35">
        <f t="shared" si="26"/>
        <v>-3831.3117522932698</v>
      </c>
      <c r="L875">
        <f t="shared" si="27"/>
        <v>0.45299056474060689</v>
      </c>
      <c r="M875" s="35">
        <f>$C$2+($D$2*D875)+($E$2*E875)+($F$2*F875)+($G$2*G875)+($H$2*H875)+($I$2*I875)</f>
        <v>12289.129752293269</v>
      </c>
    </row>
    <row r="876" spans="1:13" x14ac:dyDescent="0.25">
      <c r="A876">
        <v>26</v>
      </c>
      <c r="D876">
        <v>26</v>
      </c>
      <c r="E876">
        <v>0</v>
      </c>
      <c r="F876">
        <v>29.48</v>
      </c>
      <c r="G876">
        <v>1</v>
      </c>
      <c r="H876">
        <v>1</v>
      </c>
      <c r="I876">
        <v>0</v>
      </c>
      <c r="J876" s="35">
        <v>3392.3652000000002</v>
      </c>
      <c r="K876" s="35">
        <f t="shared" si="26"/>
        <v>-681.2480960203975</v>
      </c>
      <c r="L876">
        <f t="shared" si="27"/>
        <v>0.20081802985727995</v>
      </c>
      <c r="M876" s="35">
        <f>$C$2+($D$2*D876)+($E$2*E876)+($F$2*F876)+($G$2*G876)+($H$2*H876)+($I$2*I876)</f>
        <v>4073.6132960203977</v>
      </c>
    </row>
    <row r="877" spans="1:13" x14ac:dyDescent="0.25">
      <c r="A877">
        <v>42</v>
      </c>
      <c r="D877">
        <v>42</v>
      </c>
      <c r="E877">
        <v>1</v>
      </c>
      <c r="F877">
        <v>24.86</v>
      </c>
      <c r="G877">
        <v>0</v>
      </c>
      <c r="H877">
        <v>1</v>
      </c>
      <c r="I877">
        <v>0</v>
      </c>
      <c r="J877" s="35">
        <v>5966.8873999999996</v>
      </c>
      <c r="K877" s="35">
        <f t="shared" si="26"/>
        <v>-35.948277976731333</v>
      </c>
      <c r="L877">
        <f t="shared" si="27"/>
        <v>6.0246281799672197E-3</v>
      </c>
      <c r="M877" s="35">
        <f>$C$2+($D$2*D877)+($E$2*E877)+($F$2*F877)+($G$2*G877)+($H$2*H877)+($I$2*I877)</f>
        <v>6002.8356779767309</v>
      </c>
    </row>
    <row r="878" spans="1:13" x14ac:dyDescent="0.25">
      <c r="A878">
        <v>43</v>
      </c>
      <c r="D878">
        <v>43</v>
      </c>
      <c r="E878">
        <v>1</v>
      </c>
      <c r="F878">
        <v>30.1</v>
      </c>
      <c r="G878">
        <v>1</v>
      </c>
      <c r="H878">
        <v>1</v>
      </c>
      <c r="I878">
        <v>1</v>
      </c>
      <c r="J878" s="35">
        <v>6849.0259999999998</v>
      </c>
      <c r="K878" s="35">
        <f t="shared" si="26"/>
        <v>-2038.4993458761328</v>
      </c>
      <c r="L878">
        <f t="shared" si="27"/>
        <v>0.29763346582070688</v>
      </c>
      <c r="M878" s="35">
        <f>$C$2+($D$2*D878)+($E$2*E878)+($F$2*F878)+($G$2*G878)+($H$2*H878)+($I$2*I878)</f>
        <v>8887.5253458761326</v>
      </c>
    </row>
    <row r="879" spans="1:13" x14ac:dyDescent="0.25">
      <c r="A879">
        <v>44</v>
      </c>
      <c r="D879">
        <v>44</v>
      </c>
      <c r="E879">
        <v>1</v>
      </c>
      <c r="F879">
        <v>21.85</v>
      </c>
      <c r="G879">
        <v>3</v>
      </c>
      <c r="H879">
        <v>1</v>
      </c>
      <c r="I879">
        <v>3</v>
      </c>
      <c r="J879" s="35">
        <v>8891.1394999999993</v>
      </c>
      <c r="K879" s="35">
        <f t="shared" si="26"/>
        <v>871.02149575780277</v>
      </c>
      <c r="L879">
        <f t="shared" si="27"/>
        <v>9.7965114118140073E-2</v>
      </c>
      <c r="M879" s="35">
        <f>$C$2+($D$2*D879)+($E$2*E879)+($F$2*F879)+($G$2*G879)+($H$2*H879)+($I$2*I879)</f>
        <v>8020.1180042421965</v>
      </c>
    </row>
    <row r="880" spans="1:13" x14ac:dyDescent="0.25">
      <c r="A880">
        <v>23</v>
      </c>
      <c r="D880">
        <v>23</v>
      </c>
      <c r="E880">
        <v>0</v>
      </c>
      <c r="F880">
        <v>28.12</v>
      </c>
      <c r="G880">
        <v>0</v>
      </c>
      <c r="H880">
        <v>1</v>
      </c>
      <c r="I880">
        <v>2</v>
      </c>
      <c r="J880" s="35">
        <v>2690.1138000000001</v>
      </c>
      <c r="K880" s="35">
        <f t="shared" si="26"/>
        <v>-416.49706576713834</v>
      </c>
      <c r="L880">
        <f t="shared" si="27"/>
        <v>0.15482507311294352</v>
      </c>
      <c r="M880" s="35">
        <f>$C$2+($D$2*D880)+($E$2*E880)+($F$2*F880)+($G$2*G880)+($H$2*H880)+($I$2*I880)</f>
        <v>3106.6108657671384</v>
      </c>
    </row>
    <row r="881" spans="1:13" x14ac:dyDescent="0.25">
      <c r="A881">
        <v>49</v>
      </c>
      <c r="D881">
        <v>49</v>
      </c>
      <c r="E881">
        <v>0</v>
      </c>
      <c r="F881">
        <v>27.1</v>
      </c>
      <c r="G881">
        <v>1</v>
      </c>
      <c r="H881">
        <v>1</v>
      </c>
      <c r="I881">
        <v>1</v>
      </c>
      <c r="J881" s="35">
        <v>26140.3603</v>
      </c>
      <c r="K881" s="35">
        <f t="shared" si="26"/>
        <v>16603.28778239436</v>
      </c>
      <c r="L881">
        <f t="shared" si="27"/>
        <v>0.63515910231713069</v>
      </c>
      <c r="M881" s="35">
        <f>$C$2+($D$2*D881)+($E$2*E881)+($F$2*F881)+($G$2*G881)+($H$2*H881)+($I$2*I881)</f>
        <v>9537.0725176056403</v>
      </c>
    </row>
    <row r="882" spans="1:13" x14ac:dyDescent="0.25">
      <c r="A882">
        <v>33</v>
      </c>
      <c r="D882">
        <v>33</v>
      </c>
      <c r="E882">
        <v>1</v>
      </c>
      <c r="F882">
        <v>33.44</v>
      </c>
      <c r="G882">
        <v>5</v>
      </c>
      <c r="H882">
        <v>1</v>
      </c>
      <c r="I882">
        <v>0</v>
      </c>
      <c r="J882" s="35">
        <v>6653.7885999999999</v>
      </c>
      <c r="K882" s="35">
        <f t="shared" si="26"/>
        <v>-2327.488423046907</v>
      </c>
      <c r="L882">
        <f t="shared" si="27"/>
        <v>0.34979897363239149</v>
      </c>
      <c r="M882" s="35">
        <f>$C$2+($D$2*D882)+($E$2*E882)+($F$2*F882)+($G$2*G882)+($H$2*H882)+($I$2*I882)</f>
        <v>8981.2770230469068</v>
      </c>
    </row>
    <row r="883" spans="1:13" x14ac:dyDescent="0.25">
      <c r="A883">
        <v>41</v>
      </c>
      <c r="D883">
        <v>41</v>
      </c>
      <c r="E883">
        <v>1</v>
      </c>
      <c r="F883">
        <v>28.8</v>
      </c>
      <c r="G883">
        <v>1</v>
      </c>
      <c r="H883">
        <v>1</v>
      </c>
      <c r="I883">
        <v>1</v>
      </c>
      <c r="J883" s="35">
        <v>6282.2349999999997</v>
      </c>
      <c r="K883" s="35">
        <f t="shared" si="26"/>
        <v>-1649.0441777425294</v>
      </c>
      <c r="L883">
        <f t="shared" si="27"/>
        <v>0.26249323333853786</v>
      </c>
      <c r="M883" s="35">
        <f>$C$2+($D$2*D883)+($E$2*E883)+($F$2*F883)+($G$2*G883)+($H$2*H883)+($I$2*I883)</f>
        <v>7931.2791777425291</v>
      </c>
    </row>
    <row r="884" spans="1:13" x14ac:dyDescent="0.25">
      <c r="A884">
        <v>37</v>
      </c>
      <c r="D884">
        <v>37</v>
      </c>
      <c r="E884">
        <v>0</v>
      </c>
      <c r="F884">
        <v>29.5</v>
      </c>
      <c r="G884">
        <v>2</v>
      </c>
      <c r="H884">
        <v>1</v>
      </c>
      <c r="I884">
        <v>1</v>
      </c>
      <c r="J884" s="35">
        <v>6311.9520000000002</v>
      </c>
      <c r="K884" s="35">
        <f t="shared" si="26"/>
        <v>-1435.3507584457366</v>
      </c>
      <c r="L884">
        <f t="shared" si="27"/>
        <v>0.22740203956648222</v>
      </c>
      <c r="M884" s="35">
        <f>$C$2+($D$2*D884)+($E$2*E884)+($F$2*F884)+($G$2*G884)+($H$2*H884)+($I$2*I884)</f>
        <v>7747.3027584457368</v>
      </c>
    </row>
    <row r="885" spans="1:13" x14ac:dyDescent="0.25">
      <c r="A885">
        <v>22</v>
      </c>
      <c r="D885">
        <v>22</v>
      </c>
      <c r="E885">
        <v>1</v>
      </c>
      <c r="F885">
        <v>34.799999999999997</v>
      </c>
      <c r="G885">
        <v>3</v>
      </c>
      <c r="H885">
        <v>1</v>
      </c>
      <c r="I885">
        <v>1</v>
      </c>
      <c r="J885" s="35">
        <v>3443.0639999999999</v>
      </c>
      <c r="K885" s="35">
        <f t="shared" si="26"/>
        <v>-2600.9912807301712</v>
      </c>
      <c r="L885">
        <f t="shared" si="27"/>
        <v>0.75542925740856726</v>
      </c>
      <c r="M885" s="35">
        <f>$C$2+($D$2*D885)+($E$2*E885)+($F$2*F885)+($G$2*G885)+($H$2*H885)+($I$2*I885)</f>
        <v>6044.055280730171</v>
      </c>
    </row>
    <row r="886" spans="1:13" x14ac:dyDescent="0.25">
      <c r="A886">
        <v>23</v>
      </c>
      <c r="D886">
        <v>23</v>
      </c>
      <c r="E886">
        <v>1</v>
      </c>
      <c r="F886">
        <v>27.36</v>
      </c>
      <c r="G886">
        <v>1</v>
      </c>
      <c r="H886">
        <v>1</v>
      </c>
      <c r="I886">
        <v>2</v>
      </c>
      <c r="J886" s="35">
        <v>2789.0574000000001</v>
      </c>
      <c r="K886" s="35">
        <f t="shared" si="26"/>
        <v>-400.72794534146351</v>
      </c>
      <c r="L886">
        <f t="shared" si="27"/>
        <v>0.14367862968380052</v>
      </c>
      <c r="M886" s="35">
        <f>$C$2+($D$2*D886)+($E$2*E886)+($F$2*F886)+($G$2*G886)+($H$2*H886)+($I$2*I886)</f>
        <v>3189.7853453414637</v>
      </c>
    </row>
    <row r="887" spans="1:13" x14ac:dyDescent="0.25">
      <c r="A887">
        <v>21</v>
      </c>
      <c r="D887">
        <v>21</v>
      </c>
      <c r="E887">
        <v>0</v>
      </c>
      <c r="F887">
        <v>22.135000000000002</v>
      </c>
      <c r="G887">
        <v>0</v>
      </c>
      <c r="H887">
        <v>1</v>
      </c>
      <c r="I887">
        <v>3</v>
      </c>
      <c r="J887" s="35">
        <v>2585.8506499999999</v>
      </c>
      <c r="K887" s="35">
        <f t="shared" si="26"/>
        <v>1661.5401234928624</v>
      </c>
      <c r="L887">
        <f t="shared" si="27"/>
        <v>0.64255069158493838</v>
      </c>
      <c r="M887" s="35">
        <f>$C$2+($D$2*D887)+($E$2*E887)+($F$2*F887)+($G$2*G887)+($H$2*H887)+($I$2*I887)</f>
        <v>924.31052650713741</v>
      </c>
    </row>
    <row r="888" spans="1:13" x14ac:dyDescent="0.25">
      <c r="A888">
        <v>51</v>
      </c>
      <c r="D888">
        <v>51</v>
      </c>
      <c r="E888">
        <v>0</v>
      </c>
      <c r="F888">
        <v>37.049999999999997</v>
      </c>
      <c r="G888">
        <v>3</v>
      </c>
      <c r="H888">
        <v>0</v>
      </c>
      <c r="I888">
        <v>3</v>
      </c>
      <c r="J888" s="35">
        <v>46255.112500000003</v>
      </c>
      <c r="K888" s="35">
        <f t="shared" si="26"/>
        <v>7267.2166595913659</v>
      </c>
      <c r="L888">
        <f t="shared" si="27"/>
        <v>0.15711164165023631</v>
      </c>
      <c r="M888" s="35">
        <f>$C$2+($D$2*D888)+($E$2*E888)+($F$2*F888)+($G$2*G888)+($H$2*H888)+($I$2*I888)</f>
        <v>38987.895840408637</v>
      </c>
    </row>
    <row r="889" spans="1:13" x14ac:dyDescent="0.25">
      <c r="A889">
        <v>25</v>
      </c>
      <c r="D889">
        <v>25</v>
      </c>
      <c r="E889">
        <v>1</v>
      </c>
      <c r="F889">
        <v>26.695</v>
      </c>
      <c r="G889">
        <v>4</v>
      </c>
      <c r="H889">
        <v>1</v>
      </c>
      <c r="I889">
        <v>2</v>
      </c>
      <c r="J889" s="35">
        <v>4877.9810500000003</v>
      </c>
      <c r="K889" s="35">
        <f t="shared" si="26"/>
        <v>-18.424429327104917</v>
      </c>
      <c r="L889">
        <f t="shared" si="27"/>
        <v>3.7770604555966685E-3</v>
      </c>
      <c r="M889" s="35">
        <f>$C$2+($D$2*D889)+($E$2*E889)+($F$2*F889)+($G$2*G889)+($H$2*H889)+($I$2*I889)</f>
        <v>4896.4054793271052</v>
      </c>
    </row>
    <row r="890" spans="1:13" x14ac:dyDescent="0.25">
      <c r="A890">
        <v>32</v>
      </c>
      <c r="D890">
        <v>32</v>
      </c>
      <c r="E890">
        <v>1</v>
      </c>
      <c r="F890">
        <v>28.93</v>
      </c>
      <c r="G890">
        <v>1</v>
      </c>
      <c r="H890">
        <v>0</v>
      </c>
      <c r="I890">
        <v>0</v>
      </c>
      <c r="J890" s="35">
        <v>19719.6947</v>
      </c>
      <c r="K890" s="35">
        <f t="shared" si="26"/>
        <v>-9437.632017429707</v>
      </c>
      <c r="L890">
        <f t="shared" si="27"/>
        <v>0.47858915470074226</v>
      </c>
      <c r="M890" s="35">
        <f>$C$2+($D$2*D890)+($E$2*E890)+($F$2*F890)+($G$2*G890)+($H$2*H890)+($I$2*I890)</f>
        <v>29157.326717429707</v>
      </c>
    </row>
    <row r="891" spans="1:13" x14ac:dyDescent="0.25">
      <c r="A891">
        <v>57</v>
      </c>
      <c r="D891">
        <v>57</v>
      </c>
      <c r="E891">
        <v>1</v>
      </c>
      <c r="F891">
        <v>28.975000000000001</v>
      </c>
      <c r="G891">
        <v>0</v>
      </c>
      <c r="H891">
        <v>0</v>
      </c>
      <c r="I891">
        <v>3</v>
      </c>
      <c r="J891" s="35">
        <v>27218.437249999999</v>
      </c>
      <c r="K891" s="35">
        <f t="shared" si="26"/>
        <v>-9008.2008949392148</v>
      </c>
      <c r="L891">
        <f t="shared" si="27"/>
        <v>0.3309595188070254</v>
      </c>
      <c r="M891" s="35">
        <f>$C$2+($D$2*D891)+($E$2*E891)+($F$2*F891)+($G$2*G891)+($H$2*H891)+($I$2*I891)</f>
        <v>36226.638144939214</v>
      </c>
    </row>
    <row r="892" spans="1:13" x14ac:dyDescent="0.25">
      <c r="A892">
        <v>36</v>
      </c>
      <c r="D892">
        <v>36</v>
      </c>
      <c r="E892">
        <v>0</v>
      </c>
      <c r="F892">
        <v>30.02</v>
      </c>
      <c r="G892">
        <v>0</v>
      </c>
      <c r="H892">
        <v>1</v>
      </c>
      <c r="I892">
        <v>2</v>
      </c>
      <c r="J892" s="35">
        <v>5272.1758</v>
      </c>
      <c r="K892" s="35">
        <f t="shared" si="26"/>
        <v>-1818.8821422336259</v>
      </c>
      <c r="L892">
        <f t="shared" si="27"/>
        <v>0.34499648934954447</v>
      </c>
      <c r="M892" s="35">
        <f>$C$2+($D$2*D892)+($E$2*E892)+($F$2*F892)+($G$2*G892)+($H$2*H892)+($I$2*I892)</f>
        <v>7091.0579422336259</v>
      </c>
    </row>
    <row r="893" spans="1:13" x14ac:dyDescent="0.25">
      <c r="A893">
        <v>22</v>
      </c>
      <c r="D893">
        <v>22</v>
      </c>
      <c r="E893">
        <v>1</v>
      </c>
      <c r="F893">
        <v>39.5</v>
      </c>
      <c r="G893">
        <v>0</v>
      </c>
      <c r="H893">
        <v>1</v>
      </c>
      <c r="I893">
        <v>1</v>
      </c>
      <c r="J893" s="35">
        <v>1682.597</v>
      </c>
      <c r="K893" s="35">
        <f t="shared" si="26"/>
        <v>-4542.7184369940414</v>
      </c>
      <c r="L893">
        <f t="shared" si="27"/>
        <v>2.6998255892492624</v>
      </c>
      <c r="M893" s="35">
        <f>$C$2+($D$2*D893)+($E$2*E893)+($F$2*F893)+($G$2*G893)+($H$2*H893)+($I$2*I893)</f>
        <v>6225.3154369940412</v>
      </c>
    </row>
    <row r="894" spans="1:13" x14ac:dyDescent="0.25">
      <c r="A894">
        <v>57</v>
      </c>
      <c r="D894">
        <v>57</v>
      </c>
      <c r="E894">
        <v>1</v>
      </c>
      <c r="F894">
        <v>33.630000000000003</v>
      </c>
      <c r="G894">
        <v>1</v>
      </c>
      <c r="H894">
        <v>1</v>
      </c>
      <c r="I894">
        <v>2</v>
      </c>
      <c r="J894" s="35">
        <v>11945.1327</v>
      </c>
      <c r="K894" s="35">
        <f t="shared" si="26"/>
        <v>-2108.6005189344542</v>
      </c>
      <c r="L894">
        <f t="shared" si="27"/>
        <v>0.17652382538491632</v>
      </c>
      <c r="M894" s="35">
        <f>$C$2+($D$2*D894)+($E$2*E894)+($F$2*F894)+($G$2*G894)+($H$2*H894)+($I$2*I894)</f>
        <v>14053.733218934454</v>
      </c>
    </row>
    <row r="895" spans="1:13" x14ac:dyDescent="0.25">
      <c r="A895">
        <v>64</v>
      </c>
      <c r="D895">
        <v>64</v>
      </c>
      <c r="E895">
        <v>0</v>
      </c>
      <c r="F895">
        <v>26.885000000000002</v>
      </c>
      <c r="G895">
        <v>0</v>
      </c>
      <c r="H895">
        <v>0</v>
      </c>
      <c r="I895">
        <v>2</v>
      </c>
      <c r="J895" s="35">
        <v>29330.98315</v>
      </c>
      <c r="K895" s="35">
        <f t="shared" si="26"/>
        <v>-7742.0737581094727</v>
      </c>
      <c r="L895">
        <f t="shared" si="27"/>
        <v>0.26395548074594538</v>
      </c>
      <c r="M895" s="35">
        <f>$C$2+($D$2*D895)+($E$2*E895)+($F$2*F895)+($G$2*G895)+($H$2*H895)+($I$2*I895)</f>
        <v>37073.056908109473</v>
      </c>
    </row>
    <row r="896" spans="1:13" x14ac:dyDescent="0.25">
      <c r="A896">
        <v>36</v>
      </c>
      <c r="D896">
        <v>36</v>
      </c>
      <c r="E896">
        <v>0</v>
      </c>
      <c r="F896">
        <v>29.04</v>
      </c>
      <c r="G896">
        <v>4</v>
      </c>
      <c r="H896">
        <v>1</v>
      </c>
      <c r="I896">
        <v>0</v>
      </c>
      <c r="J896" s="35">
        <v>7243.8136000000004</v>
      </c>
      <c r="K896" s="35">
        <f t="shared" si="26"/>
        <v>-666.75011221990371</v>
      </c>
      <c r="L896">
        <f t="shared" si="27"/>
        <v>9.2044073610605293E-2</v>
      </c>
      <c r="M896" s="35">
        <f>$C$2+($D$2*D896)+($E$2*E896)+($F$2*F896)+($G$2*G896)+($H$2*H896)+($I$2*I896)</f>
        <v>7910.5637122199041</v>
      </c>
    </row>
    <row r="897" spans="1:13" x14ac:dyDescent="0.25">
      <c r="A897">
        <v>54</v>
      </c>
      <c r="D897">
        <v>54</v>
      </c>
      <c r="E897">
        <v>1</v>
      </c>
      <c r="F897">
        <v>24.035</v>
      </c>
      <c r="G897">
        <v>0</v>
      </c>
      <c r="H897">
        <v>1</v>
      </c>
      <c r="I897">
        <v>3</v>
      </c>
      <c r="J897" s="35">
        <v>10422.916649999999</v>
      </c>
      <c r="K897" s="35">
        <f t="shared" si="26"/>
        <v>511.12359430123797</v>
      </c>
      <c r="L897">
        <f t="shared" si="27"/>
        <v>4.9038442066140671E-2</v>
      </c>
      <c r="M897" s="35">
        <f>$C$2+($D$2*D897)+($E$2*E897)+($F$2*F897)+($G$2*G897)+($H$2*H897)+($I$2*I897)</f>
        <v>9911.7930556987612</v>
      </c>
    </row>
    <row r="898" spans="1:13" x14ac:dyDescent="0.25">
      <c r="A898">
        <v>47</v>
      </c>
      <c r="D898">
        <v>47</v>
      </c>
      <c r="E898">
        <v>1</v>
      </c>
      <c r="F898">
        <v>38.94</v>
      </c>
      <c r="G898">
        <v>2</v>
      </c>
      <c r="H898">
        <v>0</v>
      </c>
      <c r="I898">
        <v>0</v>
      </c>
      <c r="J898" s="35">
        <v>44202.653599999998</v>
      </c>
      <c r="K898" s="35">
        <f t="shared" si="26"/>
        <v>7311.6758120845989</v>
      </c>
      <c r="L898">
        <f t="shared" si="27"/>
        <v>0.16541259894144905</v>
      </c>
      <c r="M898" s="35">
        <f>$C$2+($D$2*D898)+($E$2*E898)+($F$2*F898)+($G$2*G898)+($H$2*H898)+($I$2*I898)</f>
        <v>36890.977787915399</v>
      </c>
    </row>
    <row r="899" spans="1:13" x14ac:dyDescent="0.25">
      <c r="A899">
        <v>62</v>
      </c>
      <c r="D899">
        <v>62</v>
      </c>
      <c r="E899">
        <v>1</v>
      </c>
      <c r="F899">
        <v>32.11</v>
      </c>
      <c r="G899">
        <v>0</v>
      </c>
      <c r="H899">
        <v>1</v>
      </c>
      <c r="I899">
        <v>3</v>
      </c>
      <c r="J899" s="35">
        <v>13555.0049</v>
      </c>
      <c r="K899" s="35">
        <f t="shared" si="26"/>
        <v>-1161.0957171118807</v>
      </c>
      <c r="L899">
        <f t="shared" si="27"/>
        <v>8.5658081695852484E-2</v>
      </c>
      <c r="M899" s="35">
        <f>$C$2+($D$2*D899)+($E$2*E899)+($F$2*F899)+($G$2*G899)+($H$2*H899)+($I$2*I899)</f>
        <v>14716.100617111881</v>
      </c>
    </row>
    <row r="900" spans="1:13" x14ac:dyDescent="0.25">
      <c r="A900">
        <v>61</v>
      </c>
      <c r="D900">
        <v>61</v>
      </c>
      <c r="E900">
        <v>0</v>
      </c>
      <c r="F900">
        <v>44</v>
      </c>
      <c r="G900">
        <v>0</v>
      </c>
      <c r="H900">
        <v>1</v>
      </c>
      <c r="I900">
        <v>1</v>
      </c>
      <c r="J900" s="35">
        <v>13063.883</v>
      </c>
      <c r="K900" s="35">
        <f t="shared" si="26"/>
        <v>-4837.1964090643505</v>
      </c>
      <c r="L900">
        <f t="shared" si="27"/>
        <v>0.37027248399762541</v>
      </c>
      <c r="M900" s="35">
        <f>$C$2+($D$2*D900)+($E$2*E900)+($F$2*F900)+($G$2*G900)+($H$2*H900)+($I$2*I900)</f>
        <v>17901.07940906435</v>
      </c>
    </row>
    <row r="901" spans="1:13" x14ac:dyDescent="0.25">
      <c r="A901">
        <v>43</v>
      </c>
      <c r="D901">
        <v>43</v>
      </c>
      <c r="E901">
        <v>0</v>
      </c>
      <c r="F901">
        <v>20.045000000000002</v>
      </c>
      <c r="G901">
        <v>2</v>
      </c>
      <c r="H901">
        <v>0</v>
      </c>
      <c r="I901">
        <v>3</v>
      </c>
      <c r="J901" s="35">
        <v>19798.054550000001</v>
      </c>
      <c r="K901" s="35">
        <f t="shared" si="26"/>
        <v>-10870.431720701974</v>
      </c>
      <c r="L901">
        <f t="shared" si="27"/>
        <v>0.54906565153907883</v>
      </c>
      <c r="M901" s="35">
        <f>$C$2+($D$2*D901)+($E$2*E901)+($F$2*F901)+($G$2*G901)+($H$2*H901)+($I$2*I901)</f>
        <v>30668.486270701975</v>
      </c>
    </row>
    <row r="902" spans="1:13" x14ac:dyDescent="0.25">
      <c r="A902">
        <v>19</v>
      </c>
      <c r="D902">
        <v>19</v>
      </c>
      <c r="E902">
        <v>1</v>
      </c>
      <c r="F902">
        <v>25.555</v>
      </c>
      <c r="G902">
        <v>1</v>
      </c>
      <c r="H902">
        <v>1</v>
      </c>
      <c r="I902">
        <v>2</v>
      </c>
      <c r="J902" s="35">
        <v>2221.5644499999999</v>
      </c>
      <c r="K902" s="35">
        <f t="shared" ref="K902:K965" si="28">J902-M902</f>
        <v>673.46737252276125</v>
      </c>
      <c r="L902">
        <f t="shared" ref="L902:L965" si="29">ABS((M902-J902)/J902)</f>
        <v>0.30315004929195788</v>
      </c>
      <c r="M902" s="35">
        <f>$C$2+($D$2*D902)+($E$2*E902)+($F$2*F902)+($G$2*G902)+($H$2*H902)+($I$2*I902)</f>
        <v>1548.0970774772386</v>
      </c>
    </row>
    <row r="903" spans="1:13" x14ac:dyDescent="0.25">
      <c r="A903">
        <v>18</v>
      </c>
      <c r="D903">
        <v>18</v>
      </c>
      <c r="E903">
        <v>0</v>
      </c>
      <c r="F903">
        <v>40.26</v>
      </c>
      <c r="G903">
        <v>0</v>
      </c>
      <c r="H903">
        <v>1</v>
      </c>
      <c r="I903">
        <v>0</v>
      </c>
      <c r="J903" s="35">
        <v>1634.5734</v>
      </c>
      <c r="K903" s="35">
        <f t="shared" si="28"/>
        <v>-3584.1473584858659</v>
      </c>
      <c r="L903">
        <f t="shared" si="29"/>
        <v>2.1927111737447005</v>
      </c>
      <c r="M903" s="35">
        <f>$C$2+($D$2*D903)+($E$2*E903)+($F$2*F903)+($G$2*G903)+($H$2*H903)+($I$2*I903)</f>
        <v>5218.7207584858661</v>
      </c>
    </row>
    <row r="904" spans="1:13" x14ac:dyDescent="0.25">
      <c r="A904">
        <v>19</v>
      </c>
      <c r="D904">
        <v>19</v>
      </c>
      <c r="E904">
        <v>0</v>
      </c>
      <c r="F904">
        <v>22.515000000000001</v>
      </c>
      <c r="G904">
        <v>0</v>
      </c>
      <c r="H904">
        <v>1</v>
      </c>
      <c r="I904">
        <v>2</v>
      </c>
      <c r="J904" s="35">
        <v>2117.3388500000001</v>
      </c>
      <c r="K904" s="35">
        <f t="shared" si="28"/>
        <v>1946.8256356585089</v>
      </c>
      <c r="L904">
        <f t="shared" si="29"/>
        <v>0.91946815015391081</v>
      </c>
      <c r="M904" s="35">
        <f>$C$2+($D$2*D904)+($E$2*E904)+($F$2*F904)+($G$2*G904)+($H$2*H904)+($I$2*I904)</f>
        <v>170.51321434149111</v>
      </c>
    </row>
    <row r="905" spans="1:13" x14ac:dyDescent="0.25">
      <c r="A905">
        <v>49</v>
      </c>
      <c r="D905">
        <v>49</v>
      </c>
      <c r="E905">
        <v>1</v>
      </c>
      <c r="F905">
        <v>22.515000000000001</v>
      </c>
      <c r="G905">
        <v>0</v>
      </c>
      <c r="H905">
        <v>1</v>
      </c>
      <c r="I905">
        <v>3</v>
      </c>
      <c r="J905" s="35">
        <v>8688.8588500000005</v>
      </c>
      <c r="K905" s="35">
        <f t="shared" si="28"/>
        <v>578.38431106649114</v>
      </c>
      <c r="L905">
        <f t="shared" si="29"/>
        <v>6.656619943440456E-2</v>
      </c>
      <c r="M905" s="35">
        <f>$C$2+($D$2*D905)+($E$2*E905)+($F$2*F905)+($G$2*G905)+($H$2*H905)+($I$2*I905)</f>
        <v>8110.4745389335094</v>
      </c>
    </row>
    <row r="906" spans="1:13" x14ac:dyDescent="0.25">
      <c r="A906">
        <v>60</v>
      </c>
      <c r="D906">
        <v>60</v>
      </c>
      <c r="E906">
        <v>1</v>
      </c>
      <c r="F906">
        <v>40.92</v>
      </c>
      <c r="G906">
        <v>0</v>
      </c>
      <c r="H906">
        <v>0</v>
      </c>
      <c r="I906">
        <v>0</v>
      </c>
      <c r="J906" s="35">
        <v>48673.558799999999</v>
      </c>
      <c r="K906" s="35">
        <f t="shared" si="28"/>
        <v>8717.3631256020744</v>
      </c>
      <c r="L906">
        <f t="shared" si="29"/>
        <v>0.17909853605366688</v>
      </c>
      <c r="M906" s="35">
        <f>$C$2+($D$2*D906)+($E$2*E906)+($F$2*F906)+($G$2*G906)+($H$2*H906)+($I$2*I906)</f>
        <v>39956.195674397924</v>
      </c>
    </row>
    <row r="907" spans="1:13" x14ac:dyDescent="0.25">
      <c r="A907">
        <v>26</v>
      </c>
      <c r="D907">
        <v>26</v>
      </c>
      <c r="E907">
        <v>1</v>
      </c>
      <c r="F907">
        <v>27.265000000000001</v>
      </c>
      <c r="G907">
        <v>3</v>
      </c>
      <c r="H907">
        <v>1</v>
      </c>
      <c r="I907">
        <v>3</v>
      </c>
      <c r="J907" s="35">
        <v>4661.2863500000003</v>
      </c>
      <c r="K907" s="35">
        <f t="shared" si="28"/>
        <v>-582.56787779076694</v>
      </c>
      <c r="L907">
        <f t="shared" si="29"/>
        <v>0.12498006645542531</v>
      </c>
      <c r="M907" s="35">
        <f>$C$2+($D$2*D907)+($E$2*E907)+($F$2*F907)+($G$2*G907)+($H$2*H907)+($I$2*I907)</f>
        <v>5243.8542277907673</v>
      </c>
    </row>
    <row r="908" spans="1:13" x14ac:dyDescent="0.25">
      <c r="A908">
        <v>49</v>
      </c>
      <c r="D908">
        <v>49</v>
      </c>
      <c r="E908">
        <v>1</v>
      </c>
      <c r="F908">
        <v>36.85</v>
      </c>
      <c r="G908">
        <v>0</v>
      </c>
      <c r="H908">
        <v>1</v>
      </c>
      <c r="I908">
        <v>0</v>
      </c>
      <c r="J908" s="35">
        <v>8125.7844999999998</v>
      </c>
      <c r="K908" s="35">
        <f t="shared" si="28"/>
        <v>-3758.230085838286</v>
      </c>
      <c r="L908">
        <f t="shared" si="29"/>
        <v>0.4625067383756345</v>
      </c>
      <c r="M908" s="35">
        <f>$C$2+($D$2*D908)+($E$2*E908)+($F$2*F908)+($G$2*G908)+($H$2*H908)+($I$2*I908)</f>
        <v>11884.014585838286</v>
      </c>
    </row>
    <row r="909" spans="1:13" x14ac:dyDescent="0.25">
      <c r="A909">
        <v>60</v>
      </c>
      <c r="D909">
        <v>60</v>
      </c>
      <c r="E909">
        <v>0</v>
      </c>
      <c r="F909">
        <v>35.1</v>
      </c>
      <c r="G909">
        <v>0</v>
      </c>
      <c r="H909">
        <v>1</v>
      </c>
      <c r="I909">
        <v>1</v>
      </c>
      <c r="J909" s="35">
        <v>12644.589</v>
      </c>
      <c r="K909" s="35">
        <f t="shared" si="28"/>
        <v>-1968.1364264760377</v>
      </c>
      <c r="L909">
        <f t="shared" si="29"/>
        <v>0.15565048626539288</v>
      </c>
      <c r="M909" s="35">
        <f>$C$2+($D$2*D909)+($E$2*E909)+($F$2*F909)+($G$2*G909)+($H$2*H909)+($I$2*I909)</f>
        <v>14612.725426476038</v>
      </c>
    </row>
    <row r="910" spans="1:13" x14ac:dyDescent="0.25">
      <c r="A910">
        <v>26</v>
      </c>
      <c r="D910">
        <v>26</v>
      </c>
      <c r="E910">
        <v>0</v>
      </c>
      <c r="F910">
        <v>29.355</v>
      </c>
      <c r="G910">
        <v>2</v>
      </c>
      <c r="H910">
        <v>1</v>
      </c>
      <c r="I910">
        <v>3</v>
      </c>
      <c r="J910" s="35">
        <v>4564.1914500000003</v>
      </c>
      <c r="K910" s="35">
        <f t="shared" si="28"/>
        <v>-1049.5315824629397</v>
      </c>
      <c r="L910">
        <f t="shared" si="29"/>
        <v>0.22994907070844708</v>
      </c>
      <c r="M910" s="35">
        <f>$C$2+($D$2*D910)+($E$2*E910)+($F$2*F910)+($G$2*G910)+($H$2*H910)+($I$2*I910)</f>
        <v>5613.72303246294</v>
      </c>
    </row>
    <row r="911" spans="1:13" x14ac:dyDescent="0.25">
      <c r="A911">
        <v>27</v>
      </c>
      <c r="D911">
        <v>27</v>
      </c>
      <c r="E911">
        <v>1</v>
      </c>
      <c r="F911">
        <v>32.585000000000001</v>
      </c>
      <c r="G911">
        <v>3</v>
      </c>
      <c r="H911">
        <v>1</v>
      </c>
      <c r="I911">
        <v>3</v>
      </c>
      <c r="J911" s="35">
        <v>4846.9201499999999</v>
      </c>
      <c r="K911" s="35">
        <f t="shared" si="28"/>
        <v>-2465.8181674448933</v>
      </c>
      <c r="L911">
        <f t="shared" si="29"/>
        <v>0.50873917686572434</v>
      </c>
      <c r="M911" s="35">
        <f>$C$2+($D$2*D911)+($E$2*E911)+($F$2*F911)+($G$2*G911)+($H$2*H911)+($I$2*I911)</f>
        <v>7312.7383174448933</v>
      </c>
    </row>
    <row r="912" spans="1:13" x14ac:dyDescent="0.25">
      <c r="A912">
        <v>44</v>
      </c>
      <c r="D912">
        <v>44</v>
      </c>
      <c r="E912">
        <v>0</v>
      </c>
      <c r="F912">
        <v>32.340000000000003</v>
      </c>
      <c r="G912">
        <v>1</v>
      </c>
      <c r="H912">
        <v>1</v>
      </c>
      <c r="I912">
        <v>0</v>
      </c>
      <c r="J912" s="35">
        <v>7633.7205999999996</v>
      </c>
      <c r="K912" s="35">
        <f t="shared" si="28"/>
        <v>-2034.9032222009819</v>
      </c>
      <c r="L912">
        <f t="shared" si="29"/>
        <v>0.26656768420381827</v>
      </c>
      <c r="M912" s="35">
        <f>$C$2+($D$2*D912)+($E$2*E912)+($F$2*F912)+($G$2*G912)+($H$2*H912)+($I$2*I912)</f>
        <v>9668.6238222009815</v>
      </c>
    </row>
    <row r="913" spans="1:13" x14ac:dyDescent="0.25">
      <c r="A913">
        <v>63</v>
      </c>
      <c r="D913">
        <v>63</v>
      </c>
      <c r="E913">
        <v>1</v>
      </c>
      <c r="F913">
        <v>39.799999999999997</v>
      </c>
      <c r="G913">
        <v>3</v>
      </c>
      <c r="H913">
        <v>1</v>
      </c>
      <c r="I913">
        <v>1</v>
      </c>
      <c r="J913" s="35">
        <v>15170.069</v>
      </c>
      <c r="K913" s="35">
        <f t="shared" si="28"/>
        <v>-3102.3055816519627</v>
      </c>
      <c r="L913">
        <f t="shared" si="29"/>
        <v>0.20450174495923273</v>
      </c>
      <c r="M913" s="35">
        <f>$C$2+($D$2*D913)+($E$2*E913)+($F$2*F913)+($G$2*G913)+($H$2*H913)+($I$2*I913)</f>
        <v>18272.374581651962</v>
      </c>
    </row>
    <row r="914" spans="1:13" x14ac:dyDescent="0.25">
      <c r="A914">
        <v>32</v>
      </c>
      <c r="D914">
        <v>32</v>
      </c>
      <c r="E914">
        <v>0</v>
      </c>
      <c r="F914">
        <v>24.6</v>
      </c>
      <c r="G914">
        <v>0</v>
      </c>
      <c r="H914">
        <v>0</v>
      </c>
      <c r="I914">
        <v>1</v>
      </c>
      <c r="J914" s="35">
        <v>17496.306</v>
      </c>
      <c r="K914" s="35">
        <f t="shared" si="28"/>
        <v>-10213.835277165203</v>
      </c>
      <c r="L914">
        <f t="shared" si="29"/>
        <v>0.58377095583291705</v>
      </c>
      <c r="M914" s="35">
        <f>$C$2+($D$2*D914)+($E$2*E914)+($F$2*F914)+($G$2*G914)+($H$2*H914)+($I$2*I914)</f>
        <v>27710.141277165203</v>
      </c>
    </row>
    <row r="915" spans="1:13" x14ac:dyDescent="0.25">
      <c r="A915">
        <v>22</v>
      </c>
      <c r="D915">
        <v>22</v>
      </c>
      <c r="E915">
        <v>1</v>
      </c>
      <c r="F915">
        <v>28.31</v>
      </c>
      <c r="G915">
        <v>1</v>
      </c>
      <c r="H915">
        <v>1</v>
      </c>
      <c r="I915">
        <v>2</v>
      </c>
      <c r="J915" s="35">
        <v>2639.0428999999999</v>
      </c>
      <c r="K915" s="35">
        <f t="shared" si="28"/>
        <v>-617.63383856367682</v>
      </c>
      <c r="L915">
        <f t="shared" si="29"/>
        <v>0.23403705887603299</v>
      </c>
      <c r="M915" s="35">
        <f>$C$2+($D$2*D915)+($E$2*E915)+($F$2*F915)+($G$2*G915)+($H$2*H915)+($I$2*I915)</f>
        <v>3256.6767385636767</v>
      </c>
    </row>
    <row r="916" spans="1:13" x14ac:dyDescent="0.25">
      <c r="A916">
        <v>18</v>
      </c>
      <c r="D916">
        <v>18</v>
      </c>
      <c r="E916">
        <v>1</v>
      </c>
      <c r="F916">
        <v>31.73</v>
      </c>
      <c r="G916">
        <v>0</v>
      </c>
      <c r="H916">
        <v>0</v>
      </c>
      <c r="I916">
        <v>3</v>
      </c>
      <c r="J916" s="35">
        <v>33732.686699999998</v>
      </c>
      <c r="K916" s="35">
        <f t="shared" si="28"/>
        <v>6579.3289060360839</v>
      </c>
      <c r="L916">
        <f t="shared" si="29"/>
        <v>0.19504313322413433</v>
      </c>
      <c r="M916" s="35">
        <f>$C$2+($D$2*D916)+($E$2*E916)+($F$2*F916)+($G$2*G916)+($H$2*H916)+($I$2*I916)</f>
        <v>27153.357793963914</v>
      </c>
    </row>
    <row r="917" spans="1:13" x14ac:dyDescent="0.25">
      <c r="A917">
        <v>59</v>
      </c>
      <c r="D917">
        <v>59</v>
      </c>
      <c r="E917">
        <v>0</v>
      </c>
      <c r="F917">
        <v>26.695</v>
      </c>
      <c r="G917">
        <v>3</v>
      </c>
      <c r="H917">
        <v>1</v>
      </c>
      <c r="I917">
        <v>2</v>
      </c>
      <c r="J917" s="35">
        <v>14382.709049999999</v>
      </c>
      <c r="K917" s="35">
        <f t="shared" si="28"/>
        <v>1100.1875362428545</v>
      </c>
      <c r="L917">
        <f t="shared" si="29"/>
        <v>7.6493762921725411E-2</v>
      </c>
      <c r="M917" s="35">
        <f>$C$2+($D$2*D917)+($E$2*E917)+($F$2*F917)+($G$2*G917)+($H$2*H917)+($I$2*I917)</f>
        <v>13282.521513757145</v>
      </c>
    </row>
    <row r="918" spans="1:13" x14ac:dyDescent="0.25">
      <c r="A918">
        <v>44</v>
      </c>
      <c r="D918">
        <v>44</v>
      </c>
      <c r="E918">
        <v>0</v>
      </c>
      <c r="F918">
        <v>27.5</v>
      </c>
      <c r="G918">
        <v>1</v>
      </c>
      <c r="H918">
        <v>1</v>
      </c>
      <c r="I918">
        <v>1</v>
      </c>
      <c r="J918" s="35">
        <v>7626.9930000000004</v>
      </c>
      <c r="K918" s="35">
        <f t="shared" si="28"/>
        <v>-762.77837358720899</v>
      </c>
      <c r="L918">
        <f t="shared" si="29"/>
        <v>0.10001036759666738</v>
      </c>
      <c r="M918" s="35">
        <f>$C$2+($D$2*D918)+($E$2*E918)+($F$2*F918)+($G$2*G918)+($H$2*H918)+($I$2*I918)</f>
        <v>8389.7713735872094</v>
      </c>
    </row>
    <row r="919" spans="1:13" x14ac:dyDescent="0.25">
      <c r="A919">
        <v>33</v>
      </c>
      <c r="D919">
        <v>33</v>
      </c>
      <c r="E919">
        <v>1</v>
      </c>
      <c r="F919">
        <v>24.605</v>
      </c>
      <c r="G919">
        <v>2</v>
      </c>
      <c r="H919">
        <v>1</v>
      </c>
      <c r="I919">
        <v>2</v>
      </c>
      <c r="J919" s="35">
        <v>5257.5079500000002</v>
      </c>
      <c r="K919" s="35">
        <f t="shared" si="28"/>
        <v>-34.180075865000617</v>
      </c>
      <c r="L919">
        <f t="shared" si="29"/>
        <v>6.5011933771779874E-3</v>
      </c>
      <c r="M919" s="35">
        <f>$C$2+($D$2*D919)+($E$2*E919)+($F$2*F919)+($G$2*G919)+($H$2*H919)+($I$2*I919)</f>
        <v>5291.6880258650008</v>
      </c>
    </row>
    <row r="920" spans="1:13" x14ac:dyDescent="0.25">
      <c r="A920">
        <v>24</v>
      </c>
      <c r="D920">
        <v>24</v>
      </c>
      <c r="E920">
        <v>0</v>
      </c>
      <c r="F920">
        <v>33.99</v>
      </c>
      <c r="G920">
        <v>0</v>
      </c>
      <c r="H920">
        <v>1</v>
      </c>
      <c r="I920">
        <v>0</v>
      </c>
      <c r="J920" s="35">
        <v>2473.3341</v>
      </c>
      <c r="K920" s="35">
        <f t="shared" si="28"/>
        <v>-2149.8768916183435</v>
      </c>
      <c r="L920">
        <f t="shared" si="29"/>
        <v>0.86922219348301688</v>
      </c>
      <c r="M920" s="35">
        <f>$C$2+($D$2*D920)+($E$2*E920)+($F$2*F920)+($G$2*G920)+($H$2*H920)+($I$2*I920)</f>
        <v>4623.2109916183435</v>
      </c>
    </row>
    <row r="921" spans="1:13" x14ac:dyDescent="0.25">
      <c r="A921">
        <v>43</v>
      </c>
      <c r="D921">
        <v>43</v>
      </c>
      <c r="E921">
        <v>0</v>
      </c>
      <c r="F921">
        <v>26.885000000000002</v>
      </c>
      <c r="G921">
        <v>0</v>
      </c>
      <c r="H921">
        <v>0</v>
      </c>
      <c r="I921">
        <v>2</v>
      </c>
      <c r="J921" s="35">
        <v>21774.32215</v>
      </c>
      <c r="K921" s="35">
        <f t="shared" si="28"/>
        <v>-9907.8047520786058</v>
      </c>
      <c r="L921">
        <f t="shared" si="29"/>
        <v>0.45502241970267743</v>
      </c>
      <c r="M921" s="35">
        <f>$C$2+($D$2*D921)+($E$2*E921)+($F$2*F921)+($G$2*G921)+($H$2*H921)+($I$2*I921)</f>
        <v>31682.126902078606</v>
      </c>
    </row>
    <row r="922" spans="1:13" x14ac:dyDescent="0.25">
      <c r="A922">
        <v>45</v>
      </c>
      <c r="D922">
        <v>45</v>
      </c>
      <c r="E922">
        <v>1</v>
      </c>
      <c r="F922">
        <v>22.895</v>
      </c>
      <c r="G922">
        <v>0</v>
      </c>
      <c r="H922">
        <v>0</v>
      </c>
      <c r="I922">
        <v>3</v>
      </c>
      <c r="J922" s="35">
        <v>35069.374519999998</v>
      </c>
      <c r="K922" s="35">
        <f t="shared" si="28"/>
        <v>3994.3228207766988</v>
      </c>
      <c r="L922">
        <f t="shared" si="29"/>
        <v>0.11389774911721748</v>
      </c>
      <c r="M922" s="35">
        <f>$C$2+($D$2*D922)+($E$2*E922)+($F$2*F922)+($G$2*G922)+($H$2*H922)+($I$2*I922)</f>
        <v>31075.051699223299</v>
      </c>
    </row>
    <row r="923" spans="1:13" x14ac:dyDescent="0.25">
      <c r="A923">
        <v>61</v>
      </c>
      <c r="D923">
        <v>61</v>
      </c>
      <c r="E923">
        <v>0</v>
      </c>
      <c r="F923">
        <v>28.2</v>
      </c>
      <c r="G923">
        <v>0</v>
      </c>
      <c r="H923">
        <v>1</v>
      </c>
      <c r="I923">
        <v>1</v>
      </c>
      <c r="J923" s="35">
        <v>13041.921</v>
      </c>
      <c r="K923" s="35">
        <f t="shared" si="28"/>
        <v>522.85955416472461</v>
      </c>
      <c r="L923">
        <f t="shared" si="29"/>
        <v>4.0090685579580232E-2</v>
      </c>
      <c r="M923" s="35">
        <f>$C$2+($D$2*D923)+($E$2*E923)+($F$2*F923)+($G$2*G923)+($H$2*H923)+($I$2*I923)</f>
        <v>12519.061445835276</v>
      </c>
    </row>
    <row r="924" spans="1:13" x14ac:dyDescent="0.25">
      <c r="A924">
        <v>35</v>
      </c>
      <c r="D924">
        <v>35</v>
      </c>
      <c r="E924">
        <v>0</v>
      </c>
      <c r="F924">
        <v>34.21</v>
      </c>
      <c r="G924">
        <v>1</v>
      </c>
      <c r="H924">
        <v>1</v>
      </c>
      <c r="I924">
        <v>0</v>
      </c>
      <c r="J924" s="35">
        <v>5245.2268999999997</v>
      </c>
      <c r="K924" s="35">
        <f t="shared" si="28"/>
        <v>-2749.9840185192934</v>
      </c>
      <c r="L924">
        <f t="shared" si="29"/>
        <v>0.52428313797431592</v>
      </c>
      <c r="M924" s="35">
        <f>$C$2+($D$2*D924)+($E$2*E924)+($F$2*F924)+($G$2*G924)+($H$2*H924)+($I$2*I924)</f>
        <v>7995.210918519293</v>
      </c>
    </row>
    <row r="925" spans="1:13" x14ac:dyDescent="0.25">
      <c r="A925">
        <v>62</v>
      </c>
      <c r="D925">
        <v>62</v>
      </c>
      <c r="E925">
        <v>0</v>
      </c>
      <c r="F925">
        <v>25</v>
      </c>
      <c r="G925">
        <v>0</v>
      </c>
      <c r="H925">
        <v>1</v>
      </c>
      <c r="I925">
        <v>1</v>
      </c>
      <c r="J925" s="35">
        <v>13451.121999999999</v>
      </c>
      <c r="K925" s="35">
        <f t="shared" si="28"/>
        <v>1765.3785560746328</v>
      </c>
      <c r="L925">
        <f t="shared" si="29"/>
        <v>0.13124396285117576</v>
      </c>
      <c r="M925" s="35">
        <f>$C$2+($D$2*D925)+($E$2*E925)+($F$2*F925)+($G$2*G925)+($H$2*H925)+($I$2*I925)</f>
        <v>11685.743443925367</v>
      </c>
    </row>
    <row r="926" spans="1:13" x14ac:dyDescent="0.25">
      <c r="A926">
        <v>62</v>
      </c>
      <c r="D926">
        <v>62</v>
      </c>
      <c r="E926">
        <v>0</v>
      </c>
      <c r="F926">
        <v>33.200000000000003</v>
      </c>
      <c r="G926">
        <v>0</v>
      </c>
      <c r="H926">
        <v>1</v>
      </c>
      <c r="I926">
        <v>1</v>
      </c>
      <c r="J926" s="35">
        <v>13462.52</v>
      </c>
      <c r="K926" s="35">
        <f t="shared" si="28"/>
        <v>-1016.4226400315965</v>
      </c>
      <c r="L926">
        <f t="shared" si="29"/>
        <v>7.5500176789456697E-2</v>
      </c>
      <c r="M926" s="35">
        <f>$C$2+($D$2*D926)+($E$2*E926)+($F$2*F926)+($G$2*G926)+($H$2*H926)+($I$2*I926)</f>
        <v>14478.942640031597</v>
      </c>
    </row>
    <row r="927" spans="1:13" x14ac:dyDescent="0.25">
      <c r="A927">
        <v>38</v>
      </c>
      <c r="D927">
        <v>38</v>
      </c>
      <c r="E927">
        <v>1</v>
      </c>
      <c r="F927">
        <v>31</v>
      </c>
      <c r="G927">
        <v>1</v>
      </c>
      <c r="H927">
        <v>1</v>
      </c>
      <c r="I927">
        <v>1</v>
      </c>
      <c r="J927" s="35">
        <v>5488.2619999999997</v>
      </c>
      <c r="K927" s="35">
        <f t="shared" si="28"/>
        <v>-2422.2792260105216</v>
      </c>
      <c r="L927">
        <f t="shared" si="29"/>
        <v>0.44135633940408125</v>
      </c>
      <c r="M927" s="35">
        <f>$C$2+($D$2*D927)+($E$2*E927)+($F$2*F927)+($G$2*G927)+($H$2*H927)+($I$2*I927)</f>
        <v>7910.5412260105213</v>
      </c>
    </row>
    <row r="928" spans="1:13" x14ac:dyDescent="0.25">
      <c r="A928">
        <v>34</v>
      </c>
      <c r="D928">
        <v>34</v>
      </c>
      <c r="E928">
        <v>1</v>
      </c>
      <c r="F928">
        <v>35.814999999999998</v>
      </c>
      <c r="G928">
        <v>0</v>
      </c>
      <c r="H928">
        <v>1</v>
      </c>
      <c r="I928">
        <v>2</v>
      </c>
      <c r="J928" s="35">
        <v>4320.4108500000002</v>
      </c>
      <c r="K928" s="35">
        <f t="shared" si="28"/>
        <v>-4100.0158961909201</v>
      </c>
      <c r="L928">
        <f t="shared" si="29"/>
        <v>0.94898750108243057</v>
      </c>
      <c r="M928" s="35">
        <f>$C$2+($D$2*D928)+($E$2*E928)+($F$2*F928)+($G$2*G928)+($H$2*H928)+($I$2*I928)</f>
        <v>8420.4267461909203</v>
      </c>
    </row>
    <row r="929" spans="1:13" x14ac:dyDescent="0.25">
      <c r="A929">
        <v>43</v>
      </c>
      <c r="D929">
        <v>43</v>
      </c>
      <c r="E929">
        <v>1</v>
      </c>
      <c r="F929">
        <v>23.2</v>
      </c>
      <c r="G929">
        <v>0</v>
      </c>
      <c r="H929">
        <v>1</v>
      </c>
      <c r="I929">
        <v>1</v>
      </c>
      <c r="J929" s="35">
        <v>6250.4350000000004</v>
      </c>
      <c r="K929" s="35">
        <f t="shared" si="28"/>
        <v>186.52454435697655</v>
      </c>
      <c r="L929">
        <f t="shared" si="29"/>
        <v>2.9841850104348984E-2</v>
      </c>
      <c r="M929" s="35">
        <f>$C$2+($D$2*D929)+($E$2*E929)+($F$2*F929)+($G$2*G929)+($H$2*H929)+($I$2*I929)</f>
        <v>6063.9104556430239</v>
      </c>
    </row>
    <row r="930" spans="1:13" x14ac:dyDescent="0.25">
      <c r="A930">
        <v>50</v>
      </c>
      <c r="D930">
        <v>50</v>
      </c>
      <c r="E930">
        <v>1</v>
      </c>
      <c r="F930">
        <v>32.11</v>
      </c>
      <c r="G930">
        <v>2</v>
      </c>
      <c r="H930">
        <v>1</v>
      </c>
      <c r="I930">
        <v>3</v>
      </c>
      <c r="J930" s="35">
        <v>25333.332839999999</v>
      </c>
      <c r="K930" s="35">
        <f t="shared" si="28"/>
        <v>12751.283741057343</v>
      </c>
      <c r="L930">
        <f t="shared" si="29"/>
        <v>0.50334015747520344</v>
      </c>
      <c r="M930" s="35">
        <f>$C$2+($D$2*D930)+($E$2*E930)+($F$2*F930)+($G$2*G930)+($H$2*H930)+($I$2*I930)</f>
        <v>12582.049098942656</v>
      </c>
    </row>
    <row r="931" spans="1:13" x14ac:dyDescent="0.25">
      <c r="A931">
        <v>19</v>
      </c>
      <c r="D931">
        <v>19</v>
      </c>
      <c r="E931">
        <v>0</v>
      </c>
      <c r="F931">
        <v>23.4</v>
      </c>
      <c r="G931">
        <v>2</v>
      </c>
      <c r="H931">
        <v>1</v>
      </c>
      <c r="I931">
        <v>1</v>
      </c>
      <c r="J931" s="35">
        <v>2913.569</v>
      </c>
      <c r="K931" s="35">
        <f t="shared" si="28"/>
        <v>1864.9310842451168</v>
      </c>
      <c r="L931">
        <f t="shared" si="29"/>
        <v>0.64008474975026053</v>
      </c>
      <c r="M931" s="35">
        <f>$C$2+($D$2*D931)+($E$2*E931)+($F$2*F931)+($G$2*G931)+($H$2*H931)+($I$2*I931)</f>
        <v>1048.6379157548831</v>
      </c>
    </row>
    <row r="932" spans="1:13" x14ac:dyDescent="0.25">
      <c r="A932">
        <v>57</v>
      </c>
      <c r="D932">
        <v>57</v>
      </c>
      <c r="E932">
        <v>0</v>
      </c>
      <c r="F932">
        <v>20.100000000000001</v>
      </c>
      <c r="G932">
        <v>1</v>
      </c>
      <c r="H932">
        <v>1</v>
      </c>
      <c r="I932">
        <v>1</v>
      </c>
      <c r="J932" s="35">
        <v>12032.325999999999</v>
      </c>
      <c r="K932" s="35">
        <f t="shared" si="28"/>
        <v>2826.0041991887319</v>
      </c>
      <c r="L932">
        <f t="shared" si="29"/>
        <v>0.23486765561278278</v>
      </c>
      <c r="M932" s="35">
        <f>$C$2+($D$2*D932)+($E$2*E932)+($F$2*F932)+($G$2*G932)+($H$2*H932)+($I$2*I932)</f>
        <v>9206.3218008112672</v>
      </c>
    </row>
    <row r="933" spans="1:13" x14ac:dyDescent="0.25">
      <c r="A933">
        <v>62</v>
      </c>
      <c r="D933">
        <v>62</v>
      </c>
      <c r="E933">
        <v>0</v>
      </c>
      <c r="F933">
        <v>39.159999999999997</v>
      </c>
      <c r="G933">
        <v>0</v>
      </c>
      <c r="H933">
        <v>1</v>
      </c>
      <c r="I933">
        <v>0</v>
      </c>
      <c r="J933" s="35">
        <v>13470.804400000001</v>
      </c>
      <c r="K933" s="35">
        <f t="shared" si="28"/>
        <v>-2668.5008227476828</v>
      </c>
      <c r="L933">
        <f t="shared" si="29"/>
        <v>0.19809513548780225</v>
      </c>
      <c r="M933" s="35">
        <f>$C$2+($D$2*D933)+($E$2*E933)+($F$2*F933)+($G$2*G933)+($H$2*H933)+($I$2*I933)</f>
        <v>16139.305222747684</v>
      </c>
    </row>
    <row r="934" spans="1:13" x14ac:dyDescent="0.25">
      <c r="A934">
        <v>41</v>
      </c>
      <c r="D934">
        <v>41</v>
      </c>
      <c r="E934">
        <v>1</v>
      </c>
      <c r="F934">
        <v>34.21</v>
      </c>
      <c r="G934">
        <v>1</v>
      </c>
      <c r="H934">
        <v>1</v>
      </c>
      <c r="I934">
        <v>0</v>
      </c>
      <c r="J934" s="35">
        <v>6289.7548999999999</v>
      </c>
      <c r="K934" s="35">
        <f t="shared" si="28"/>
        <v>-3114.5381338905099</v>
      </c>
      <c r="L934">
        <f t="shared" si="29"/>
        <v>0.49517639135517189</v>
      </c>
      <c r="M934" s="35">
        <f>$C$2+($D$2*D934)+($E$2*E934)+($F$2*F934)+($G$2*G934)+($H$2*H934)+($I$2*I934)</f>
        <v>9404.2930338905098</v>
      </c>
    </row>
    <row r="935" spans="1:13" x14ac:dyDescent="0.25">
      <c r="A935">
        <v>26</v>
      </c>
      <c r="D935">
        <v>26</v>
      </c>
      <c r="E935">
        <v>1</v>
      </c>
      <c r="F935">
        <v>46.53</v>
      </c>
      <c r="G935">
        <v>1</v>
      </c>
      <c r="H935">
        <v>1</v>
      </c>
      <c r="I935">
        <v>0</v>
      </c>
      <c r="J935" s="35">
        <v>2927.0646999999999</v>
      </c>
      <c r="K935" s="35">
        <f t="shared" si="28"/>
        <v>-6823.1755189939131</v>
      </c>
      <c r="L935">
        <f t="shared" si="29"/>
        <v>2.3310641268004475</v>
      </c>
      <c r="M935" s="35">
        <f>$C$2+($D$2*D935)+($E$2*E935)+($F$2*F935)+($G$2*G935)+($H$2*H935)+($I$2*I935)</f>
        <v>9750.240218993913</v>
      </c>
    </row>
    <row r="936" spans="1:13" x14ac:dyDescent="0.25">
      <c r="A936">
        <v>39</v>
      </c>
      <c r="D936">
        <v>39</v>
      </c>
      <c r="E936">
        <v>0</v>
      </c>
      <c r="F936">
        <v>32.5</v>
      </c>
      <c r="G936">
        <v>1</v>
      </c>
      <c r="H936">
        <v>1</v>
      </c>
      <c r="I936">
        <v>1</v>
      </c>
      <c r="J936" s="35">
        <v>6238.2979999999998</v>
      </c>
      <c r="K936" s="35">
        <f t="shared" si="28"/>
        <v>-2571.0888517747144</v>
      </c>
      <c r="L936">
        <f t="shared" si="29"/>
        <v>0.41214588526785906</v>
      </c>
      <c r="M936" s="35">
        <f>$C$2+($D$2*D936)+($E$2*E936)+($F$2*F936)+($G$2*G936)+($H$2*H936)+($I$2*I936)</f>
        <v>8809.3868517747142</v>
      </c>
    </row>
    <row r="937" spans="1:13" x14ac:dyDescent="0.25">
      <c r="A937">
        <v>46</v>
      </c>
      <c r="D937">
        <v>46</v>
      </c>
      <c r="E937">
        <v>1</v>
      </c>
      <c r="F937">
        <v>25.8</v>
      </c>
      <c r="G937">
        <v>5</v>
      </c>
      <c r="H937">
        <v>1</v>
      </c>
      <c r="I937">
        <v>1</v>
      </c>
      <c r="J937" s="35">
        <v>10096.969999999999</v>
      </c>
      <c r="K937" s="35">
        <f t="shared" si="28"/>
        <v>11.078376136874795</v>
      </c>
      <c r="L937">
        <f t="shared" si="29"/>
        <v>1.0971980838682094E-3</v>
      </c>
      <c r="M937" s="35">
        <f>$C$2+($D$2*D937)+($E$2*E937)+($F$2*F937)+($G$2*G937)+($H$2*H937)+($I$2*I937)</f>
        <v>10085.891623863125</v>
      </c>
    </row>
    <row r="938" spans="1:13" x14ac:dyDescent="0.25">
      <c r="A938">
        <v>45</v>
      </c>
      <c r="D938">
        <v>45</v>
      </c>
      <c r="E938">
        <v>0</v>
      </c>
      <c r="F938">
        <v>35.299999999999997</v>
      </c>
      <c r="G938">
        <v>0</v>
      </c>
      <c r="H938">
        <v>1</v>
      </c>
      <c r="I938">
        <v>1</v>
      </c>
      <c r="J938" s="35">
        <v>7348.1419999999998</v>
      </c>
      <c r="K938" s="35">
        <f t="shared" si="28"/>
        <v>-3482.0459461151077</v>
      </c>
      <c r="L938">
        <f t="shared" si="29"/>
        <v>0.47386753632620432</v>
      </c>
      <c r="M938" s="35">
        <f>$C$2+($D$2*D938)+($E$2*E938)+($F$2*F938)+($G$2*G938)+($H$2*H938)+($I$2*I938)</f>
        <v>10830.187946115107</v>
      </c>
    </row>
    <row r="939" spans="1:13" x14ac:dyDescent="0.25">
      <c r="A939">
        <v>32</v>
      </c>
      <c r="D939">
        <v>32</v>
      </c>
      <c r="E939">
        <v>1</v>
      </c>
      <c r="F939">
        <v>37.18</v>
      </c>
      <c r="G939">
        <v>2</v>
      </c>
      <c r="H939">
        <v>1</v>
      </c>
      <c r="I939">
        <v>0</v>
      </c>
      <c r="J939" s="35">
        <v>4673.3922000000002</v>
      </c>
      <c r="K939" s="35">
        <f t="shared" si="28"/>
        <v>-3905.425340269232</v>
      </c>
      <c r="L939">
        <f t="shared" si="29"/>
        <v>0.83567249936122023</v>
      </c>
      <c r="M939" s="35">
        <f>$C$2+($D$2*D939)+($E$2*E939)+($F$2*F939)+($G$2*G939)+($H$2*H939)+($I$2*I939)</f>
        <v>8578.8175402692323</v>
      </c>
    </row>
    <row r="940" spans="1:13" x14ac:dyDescent="0.25">
      <c r="A940">
        <v>59</v>
      </c>
      <c r="D940">
        <v>59</v>
      </c>
      <c r="E940">
        <v>0</v>
      </c>
      <c r="F940">
        <v>27.5</v>
      </c>
      <c r="G940">
        <v>0</v>
      </c>
      <c r="H940">
        <v>1</v>
      </c>
      <c r="I940">
        <v>1</v>
      </c>
      <c r="J940" s="35">
        <v>12233.828</v>
      </c>
      <c r="K940" s="35">
        <f t="shared" si="28"/>
        <v>466.63229331495131</v>
      </c>
      <c r="L940">
        <f t="shared" si="29"/>
        <v>3.8142786813330325E-2</v>
      </c>
      <c r="M940" s="35">
        <f>$C$2+($D$2*D940)+($E$2*E940)+($F$2*F940)+($G$2*G940)+($H$2*H940)+($I$2*I940)</f>
        <v>11767.195706685048</v>
      </c>
    </row>
    <row r="941" spans="1:13" x14ac:dyDescent="0.25">
      <c r="A941">
        <v>44</v>
      </c>
      <c r="D941">
        <v>44</v>
      </c>
      <c r="E941">
        <v>1</v>
      </c>
      <c r="F941">
        <v>29.734999999999999</v>
      </c>
      <c r="G941">
        <v>2</v>
      </c>
      <c r="H941">
        <v>1</v>
      </c>
      <c r="I941">
        <v>3</v>
      </c>
      <c r="J941" s="35">
        <v>32108.662820000001</v>
      </c>
      <c r="K941" s="35">
        <f t="shared" si="28"/>
        <v>21875.885301792056</v>
      </c>
      <c r="L941">
        <f t="shared" si="29"/>
        <v>0.68130788953833032</v>
      </c>
      <c r="M941" s="35">
        <f>$C$2+($D$2*D941)+($E$2*E941)+($F$2*F941)+($G$2*G941)+($H$2*H941)+($I$2*I941)</f>
        <v>10232.777518207944</v>
      </c>
    </row>
    <row r="942" spans="1:13" x14ac:dyDescent="0.25">
      <c r="A942">
        <v>39</v>
      </c>
      <c r="D942">
        <v>39</v>
      </c>
      <c r="E942">
        <v>0</v>
      </c>
      <c r="F942">
        <v>24.225000000000001</v>
      </c>
      <c r="G942">
        <v>5</v>
      </c>
      <c r="H942">
        <v>1</v>
      </c>
      <c r="I942">
        <v>2</v>
      </c>
      <c r="J942" s="35">
        <v>8965.7957499999993</v>
      </c>
      <c r="K942" s="35">
        <f t="shared" si="28"/>
        <v>712.37947507209537</v>
      </c>
      <c r="L942">
        <f t="shared" si="29"/>
        <v>7.9455242449851193E-2</v>
      </c>
      <c r="M942" s="35">
        <f>$C$2+($D$2*D942)+($E$2*E942)+($F$2*F942)+($G$2*G942)+($H$2*H942)+($I$2*I942)</f>
        <v>8253.4162749279039</v>
      </c>
    </row>
    <row r="943" spans="1:13" x14ac:dyDescent="0.25">
      <c r="A943">
        <v>18</v>
      </c>
      <c r="D943">
        <v>18</v>
      </c>
      <c r="E943">
        <v>1</v>
      </c>
      <c r="F943">
        <v>26.18</v>
      </c>
      <c r="G943">
        <v>2</v>
      </c>
      <c r="H943">
        <v>1</v>
      </c>
      <c r="I943">
        <v>0</v>
      </c>
      <c r="J943" s="35">
        <v>2304.0021999999999</v>
      </c>
      <c r="K943" s="35">
        <f t="shared" si="28"/>
        <v>1066.1125284466953</v>
      </c>
      <c r="L943">
        <f t="shared" si="29"/>
        <v>0.46272200974751471</v>
      </c>
      <c r="M943" s="35">
        <f>$C$2+($D$2*D943)+($E$2*E943)+($F$2*F943)+($G$2*G943)+($H$2*H943)+($I$2*I943)</f>
        <v>1237.8896715533047</v>
      </c>
    </row>
    <row r="944" spans="1:13" x14ac:dyDescent="0.25">
      <c r="A944">
        <v>53</v>
      </c>
      <c r="D944">
        <v>53</v>
      </c>
      <c r="E944">
        <v>1</v>
      </c>
      <c r="F944">
        <v>29.48</v>
      </c>
      <c r="G944">
        <v>0</v>
      </c>
      <c r="H944">
        <v>1</v>
      </c>
      <c r="I944">
        <v>0</v>
      </c>
      <c r="J944" s="35">
        <v>9487.6442000000006</v>
      </c>
      <c r="K944" s="35">
        <f t="shared" si="28"/>
        <v>-912.7412604982801</v>
      </c>
      <c r="L944">
        <f t="shared" si="29"/>
        <v>9.6203150250752448E-2</v>
      </c>
      <c r="M944" s="35">
        <f>$C$2+($D$2*D944)+($E$2*E944)+($F$2*F944)+($G$2*G944)+($H$2*H944)+($I$2*I944)</f>
        <v>10400.385460498281</v>
      </c>
    </row>
    <row r="945" spans="1:13" x14ac:dyDescent="0.25">
      <c r="A945">
        <v>18</v>
      </c>
      <c r="D945">
        <v>18</v>
      </c>
      <c r="E945">
        <v>1</v>
      </c>
      <c r="F945">
        <v>23.21</v>
      </c>
      <c r="G945">
        <v>0</v>
      </c>
      <c r="H945">
        <v>1</v>
      </c>
      <c r="I945">
        <v>0</v>
      </c>
      <c r="J945" s="35">
        <v>1121.8739</v>
      </c>
      <c r="K945" s="35">
        <f t="shared" si="28"/>
        <v>1842.1472657628524</v>
      </c>
      <c r="L945">
        <f t="shared" si="29"/>
        <v>1.6420270279599627</v>
      </c>
      <c r="M945" s="35">
        <f>$C$2+($D$2*D945)+($E$2*E945)+($F$2*F945)+($G$2*G945)+($H$2*H945)+($I$2*I945)</f>
        <v>-720.27336576285234</v>
      </c>
    </row>
    <row r="946" spans="1:13" x14ac:dyDescent="0.25">
      <c r="A946">
        <v>50</v>
      </c>
      <c r="D946">
        <v>50</v>
      </c>
      <c r="E946">
        <v>0</v>
      </c>
      <c r="F946">
        <v>46.09</v>
      </c>
      <c r="G946">
        <v>1</v>
      </c>
      <c r="H946">
        <v>1</v>
      </c>
      <c r="I946">
        <v>0</v>
      </c>
      <c r="J946" s="35">
        <v>9549.5650999999998</v>
      </c>
      <c r="K946" s="35">
        <f t="shared" si="28"/>
        <v>-6343.042602412319</v>
      </c>
      <c r="L946">
        <f t="shared" si="29"/>
        <v>0.66422319089822413</v>
      </c>
      <c r="M946" s="35">
        <f>$C$2+($D$2*D946)+($E$2*E946)+($F$2*F946)+($G$2*G946)+($H$2*H946)+($I$2*I946)</f>
        <v>15892.607702412319</v>
      </c>
    </row>
    <row r="947" spans="1:13" x14ac:dyDescent="0.25">
      <c r="A947">
        <v>18</v>
      </c>
      <c r="D947">
        <v>18</v>
      </c>
      <c r="E947">
        <v>0</v>
      </c>
      <c r="F947">
        <v>40.185000000000002</v>
      </c>
      <c r="G947">
        <v>0</v>
      </c>
      <c r="H947">
        <v>1</v>
      </c>
      <c r="I947">
        <v>3</v>
      </c>
      <c r="J947" s="35">
        <v>2217.4691499999999</v>
      </c>
      <c r="K947" s="35">
        <f t="shared" si="28"/>
        <v>-4085.1530904194869</v>
      </c>
      <c r="L947">
        <f t="shared" si="29"/>
        <v>1.8422592667949798</v>
      </c>
      <c r="M947" s="35">
        <f>$C$2+($D$2*D947)+($E$2*E947)+($F$2*F947)+($G$2*G947)+($H$2*H947)+($I$2*I947)</f>
        <v>6302.6222404194868</v>
      </c>
    </row>
    <row r="948" spans="1:13" x14ac:dyDescent="0.25">
      <c r="A948">
        <v>19</v>
      </c>
      <c r="D948">
        <v>19</v>
      </c>
      <c r="E948">
        <v>1</v>
      </c>
      <c r="F948">
        <v>22.61</v>
      </c>
      <c r="G948">
        <v>0</v>
      </c>
      <c r="H948">
        <v>1</v>
      </c>
      <c r="I948">
        <v>2</v>
      </c>
      <c r="J948" s="35">
        <v>1628.4709</v>
      </c>
      <c r="K948" s="35">
        <f t="shared" si="28"/>
        <v>1556.7810517070729</v>
      </c>
      <c r="L948">
        <f t="shared" si="29"/>
        <v>0.95597720027239841</v>
      </c>
      <c r="M948" s="35">
        <f>$C$2+($D$2*D948)+($E$2*E948)+($F$2*F948)+($G$2*G948)+($H$2*H948)+($I$2*I948)</f>
        <v>71.689848292927195</v>
      </c>
    </row>
    <row r="949" spans="1:13" x14ac:dyDescent="0.25">
      <c r="A949">
        <v>62</v>
      </c>
      <c r="D949">
        <v>62</v>
      </c>
      <c r="E949">
        <v>1</v>
      </c>
      <c r="F949">
        <v>39.93</v>
      </c>
      <c r="G949">
        <v>0</v>
      </c>
      <c r="H949">
        <v>1</v>
      </c>
      <c r="I949">
        <v>0</v>
      </c>
      <c r="J949" s="35">
        <v>12982.8747</v>
      </c>
      <c r="K949" s="35">
        <f t="shared" si="28"/>
        <v>-3287.5351393054261</v>
      </c>
      <c r="L949">
        <f t="shared" si="29"/>
        <v>0.25322089408329773</v>
      </c>
      <c r="M949" s="35">
        <f>$C$2+($D$2*D949)+($E$2*E949)+($F$2*F949)+($G$2*G949)+($H$2*H949)+($I$2*I949)</f>
        <v>16270.409839305426</v>
      </c>
    </row>
    <row r="950" spans="1:13" x14ac:dyDescent="0.25">
      <c r="A950">
        <v>56</v>
      </c>
      <c r="D950">
        <v>56</v>
      </c>
      <c r="E950">
        <v>0</v>
      </c>
      <c r="F950">
        <v>35.799999999999997</v>
      </c>
      <c r="G950">
        <v>1</v>
      </c>
      <c r="H950">
        <v>1</v>
      </c>
      <c r="I950">
        <v>1</v>
      </c>
      <c r="J950" s="35">
        <v>11674.13</v>
      </c>
      <c r="K950" s="35">
        <f t="shared" si="28"/>
        <v>-2623.4354065416428</v>
      </c>
      <c r="L950">
        <f t="shared" si="29"/>
        <v>0.2247221340298286</v>
      </c>
      <c r="M950" s="35">
        <f>$C$2+($D$2*D950)+($E$2*E950)+($F$2*F950)+($G$2*G950)+($H$2*H950)+($I$2*I950)</f>
        <v>14297.565406541642</v>
      </c>
    </row>
    <row r="951" spans="1:13" x14ac:dyDescent="0.25">
      <c r="A951">
        <v>42</v>
      </c>
      <c r="D951">
        <v>42</v>
      </c>
      <c r="E951">
        <v>1</v>
      </c>
      <c r="F951">
        <v>35.799999999999997</v>
      </c>
      <c r="G951">
        <v>2</v>
      </c>
      <c r="H951">
        <v>1</v>
      </c>
      <c r="I951">
        <v>1</v>
      </c>
      <c r="J951" s="35">
        <v>7160.0940000000001</v>
      </c>
      <c r="K951" s="35">
        <f t="shared" si="28"/>
        <v>-3885.574425474334</v>
      </c>
      <c r="L951">
        <f t="shared" si="29"/>
        <v>0.5426708679347414</v>
      </c>
      <c r="M951" s="35">
        <f>$C$2+($D$2*D951)+($E$2*E951)+($F$2*F951)+($G$2*G951)+($H$2*H951)+($I$2*I951)</f>
        <v>11045.668425474334</v>
      </c>
    </row>
    <row r="952" spans="1:13" x14ac:dyDescent="0.25">
      <c r="A952">
        <v>37</v>
      </c>
      <c r="D952">
        <v>37</v>
      </c>
      <c r="E952">
        <v>1</v>
      </c>
      <c r="F952">
        <v>34.200000000000003</v>
      </c>
      <c r="G952">
        <v>1</v>
      </c>
      <c r="H952">
        <v>0</v>
      </c>
      <c r="I952">
        <v>3</v>
      </c>
      <c r="J952" s="35">
        <v>39047.285000000003</v>
      </c>
      <c r="K952" s="35">
        <f t="shared" si="28"/>
        <v>5701.8130491023549</v>
      </c>
      <c r="L952">
        <f t="shared" si="29"/>
        <v>0.14602329071284609</v>
      </c>
      <c r="M952" s="35">
        <f>$C$2+($D$2*D952)+($E$2*E952)+($F$2*F952)+($G$2*G952)+($H$2*H952)+($I$2*I952)</f>
        <v>33345.471950897649</v>
      </c>
    </row>
    <row r="953" spans="1:13" x14ac:dyDescent="0.25">
      <c r="A953">
        <v>42</v>
      </c>
      <c r="D953">
        <v>42</v>
      </c>
      <c r="E953">
        <v>1</v>
      </c>
      <c r="F953">
        <v>31.254999999999999</v>
      </c>
      <c r="G953">
        <v>0</v>
      </c>
      <c r="H953">
        <v>1</v>
      </c>
      <c r="I953">
        <v>2</v>
      </c>
      <c r="J953" s="35">
        <v>6358.7764500000003</v>
      </c>
      <c r="K953" s="35">
        <f t="shared" si="28"/>
        <v>-2562.0466572623109</v>
      </c>
      <c r="L953">
        <f t="shared" si="29"/>
        <v>0.4029150383580965</v>
      </c>
      <c r="M953" s="35">
        <f>$C$2+($D$2*D953)+($E$2*E953)+($F$2*F953)+($G$2*G953)+($H$2*H953)+($I$2*I953)</f>
        <v>8920.8231072623112</v>
      </c>
    </row>
    <row r="954" spans="1:13" x14ac:dyDescent="0.25">
      <c r="A954">
        <v>25</v>
      </c>
      <c r="D954">
        <v>25</v>
      </c>
      <c r="E954">
        <v>1</v>
      </c>
      <c r="F954">
        <v>29.7</v>
      </c>
      <c r="G954">
        <v>3</v>
      </c>
      <c r="H954">
        <v>0</v>
      </c>
      <c r="I954">
        <v>1</v>
      </c>
      <c r="J954" s="35">
        <v>19933.457999999999</v>
      </c>
      <c r="K954" s="35">
        <f t="shared" si="28"/>
        <v>-9005.476524982023</v>
      </c>
      <c r="L954">
        <f t="shared" si="29"/>
        <v>0.45177693328382978</v>
      </c>
      <c r="M954" s="35">
        <f>$C$2+($D$2*D954)+($E$2*E954)+($F$2*F954)+($G$2*G954)+($H$2*H954)+($I$2*I954)</f>
        <v>28938.934524982022</v>
      </c>
    </row>
    <row r="955" spans="1:13" x14ac:dyDescent="0.25">
      <c r="A955">
        <v>57</v>
      </c>
      <c r="D955">
        <v>57</v>
      </c>
      <c r="E955">
        <v>1</v>
      </c>
      <c r="F955">
        <v>18.335000000000001</v>
      </c>
      <c r="G955">
        <v>0</v>
      </c>
      <c r="H955">
        <v>1</v>
      </c>
      <c r="I955">
        <v>3</v>
      </c>
      <c r="J955" s="35">
        <v>11534.872649999999</v>
      </c>
      <c r="K955" s="35">
        <f t="shared" si="28"/>
        <v>2794.5608116389631</v>
      </c>
      <c r="L955">
        <f t="shared" si="29"/>
        <v>0.24227062547057798</v>
      </c>
      <c r="M955" s="35">
        <f>$C$2+($D$2*D955)+($E$2*E955)+($F$2*F955)+($G$2*G955)+($H$2*H955)+($I$2*I955)</f>
        <v>8740.3118383610363</v>
      </c>
    </row>
    <row r="956" spans="1:13" x14ac:dyDescent="0.25">
      <c r="A956">
        <v>51</v>
      </c>
      <c r="D956">
        <v>51</v>
      </c>
      <c r="E956">
        <v>1</v>
      </c>
      <c r="F956">
        <v>42.9</v>
      </c>
      <c r="G956">
        <v>2</v>
      </c>
      <c r="H956">
        <v>0</v>
      </c>
      <c r="I956">
        <v>0</v>
      </c>
      <c r="J956" s="35">
        <v>47462.894</v>
      </c>
      <c r="K956" s="35">
        <f t="shared" si="28"/>
        <v>8196.1615701217306</v>
      </c>
      <c r="L956">
        <f t="shared" si="29"/>
        <v>0.17268566830589241</v>
      </c>
      <c r="M956" s="35">
        <f>$C$2+($D$2*D956)+($E$2*E956)+($F$2*F956)+($G$2*G956)+($H$2*H956)+($I$2*I956)</f>
        <v>39266.73242987827</v>
      </c>
    </row>
    <row r="957" spans="1:13" x14ac:dyDescent="0.25">
      <c r="A957">
        <v>30</v>
      </c>
      <c r="D957">
        <v>30</v>
      </c>
      <c r="E957">
        <v>0</v>
      </c>
      <c r="F957">
        <v>28.405000000000001</v>
      </c>
      <c r="G957">
        <v>1</v>
      </c>
      <c r="H957">
        <v>1</v>
      </c>
      <c r="I957">
        <v>2</v>
      </c>
      <c r="J957" s="35">
        <v>4527.1829500000003</v>
      </c>
      <c r="K957" s="35">
        <f t="shared" si="28"/>
        <v>-946.72524513541157</v>
      </c>
      <c r="L957">
        <f t="shared" si="29"/>
        <v>0.20912016492185531</v>
      </c>
      <c r="M957" s="35">
        <f>$C$2+($D$2*D957)+($E$2*E957)+($F$2*F957)+($G$2*G957)+($H$2*H957)+($I$2*I957)</f>
        <v>5473.9081951354119</v>
      </c>
    </row>
    <row r="958" spans="1:13" x14ac:dyDescent="0.25">
      <c r="A958">
        <v>44</v>
      </c>
      <c r="D958">
        <v>44</v>
      </c>
      <c r="E958">
        <v>1</v>
      </c>
      <c r="F958">
        <v>30.2</v>
      </c>
      <c r="G958">
        <v>2</v>
      </c>
      <c r="H958">
        <v>0</v>
      </c>
      <c r="I958">
        <v>1</v>
      </c>
      <c r="J958" s="35">
        <v>38998.546000000002</v>
      </c>
      <c r="K958" s="35">
        <f t="shared" si="28"/>
        <v>5485.0263070947694</v>
      </c>
      <c r="L958">
        <f t="shared" si="29"/>
        <v>0.14064694378848813</v>
      </c>
      <c r="M958" s="35">
        <f>$C$2+($D$2*D958)+($E$2*E958)+($F$2*F958)+($G$2*G958)+($H$2*H958)+($I$2*I958)</f>
        <v>33513.519692905233</v>
      </c>
    </row>
    <row r="959" spans="1:13" x14ac:dyDescent="0.25">
      <c r="A959">
        <v>34</v>
      </c>
      <c r="D959">
        <v>34</v>
      </c>
      <c r="E959">
        <v>1</v>
      </c>
      <c r="F959">
        <v>27.835000000000001</v>
      </c>
      <c r="G959">
        <v>1</v>
      </c>
      <c r="H959">
        <v>0</v>
      </c>
      <c r="I959">
        <v>2</v>
      </c>
      <c r="J959" s="35">
        <v>20009.63365</v>
      </c>
      <c r="K959" s="35">
        <f t="shared" si="28"/>
        <v>-10027.753380242335</v>
      </c>
      <c r="L959">
        <f t="shared" si="29"/>
        <v>0.50114627562120984</v>
      </c>
      <c r="M959" s="35">
        <f>$C$2+($D$2*D959)+($E$2*E959)+($F$2*F959)+($G$2*G959)+($H$2*H959)+($I$2*I959)</f>
        <v>30037.387030242335</v>
      </c>
    </row>
    <row r="960" spans="1:13" x14ac:dyDescent="0.25">
      <c r="A960">
        <v>31</v>
      </c>
      <c r="D960">
        <v>31</v>
      </c>
      <c r="E960">
        <v>1</v>
      </c>
      <c r="F960">
        <v>39.49</v>
      </c>
      <c r="G960">
        <v>1</v>
      </c>
      <c r="H960">
        <v>1</v>
      </c>
      <c r="I960">
        <v>0</v>
      </c>
      <c r="J960" s="35">
        <v>3875.7341000000001</v>
      </c>
      <c r="K960" s="35">
        <f t="shared" si="28"/>
        <v>-4759.9971822629104</v>
      </c>
      <c r="L960">
        <f t="shared" si="29"/>
        <v>1.2281537018401005</v>
      </c>
      <c r="M960" s="35">
        <f>$C$2+($D$2*D960)+($E$2*E960)+($F$2*F960)+($G$2*G960)+($H$2*H960)+($I$2*I960)</f>
        <v>8635.7312822629101</v>
      </c>
    </row>
    <row r="961" spans="1:13" x14ac:dyDescent="0.25">
      <c r="A961">
        <v>54</v>
      </c>
      <c r="D961">
        <v>54</v>
      </c>
      <c r="E961">
        <v>1</v>
      </c>
      <c r="F961">
        <v>30.8</v>
      </c>
      <c r="G961">
        <v>1</v>
      </c>
      <c r="H961">
        <v>0</v>
      </c>
      <c r="I961">
        <v>0</v>
      </c>
      <c r="J961" s="35">
        <v>41999.519999999997</v>
      </c>
      <c r="K961" s="35">
        <f t="shared" si="28"/>
        <v>6557.5666535397395</v>
      </c>
      <c r="L961">
        <f t="shared" si="29"/>
        <v>0.15613432376226538</v>
      </c>
      <c r="M961" s="35">
        <f>$C$2+($D$2*D961)+($E$2*E961)+($F$2*F961)+($G$2*G961)+($H$2*H961)+($I$2*I961)</f>
        <v>35441.953346460257</v>
      </c>
    </row>
    <row r="962" spans="1:13" x14ac:dyDescent="0.25">
      <c r="A962">
        <v>24</v>
      </c>
      <c r="D962">
        <v>24</v>
      </c>
      <c r="E962">
        <v>1</v>
      </c>
      <c r="F962">
        <v>26.79</v>
      </c>
      <c r="G962">
        <v>1</v>
      </c>
      <c r="H962">
        <v>1</v>
      </c>
      <c r="I962">
        <v>2</v>
      </c>
      <c r="J962" s="35">
        <v>12609.88702</v>
      </c>
      <c r="K962" s="35">
        <f t="shared" si="28"/>
        <v>9357.5521295246144</v>
      </c>
      <c r="L962">
        <f t="shared" si="29"/>
        <v>0.74208056857948079</v>
      </c>
      <c r="M962" s="35">
        <f>$C$2+($D$2*D962)+($E$2*E962)+($F$2*F962)+($G$2*G962)+($H$2*H962)+($I$2*I962)</f>
        <v>3252.3348904753866</v>
      </c>
    </row>
    <row r="963" spans="1:13" x14ac:dyDescent="0.25">
      <c r="A963">
        <v>43</v>
      </c>
      <c r="D963">
        <v>43</v>
      </c>
      <c r="E963">
        <v>1</v>
      </c>
      <c r="F963">
        <v>34.96</v>
      </c>
      <c r="G963">
        <v>1</v>
      </c>
      <c r="H963">
        <v>0</v>
      </c>
      <c r="I963">
        <v>3</v>
      </c>
      <c r="J963" s="35">
        <v>41034.221400000002</v>
      </c>
      <c r="K963" s="35">
        <f t="shared" si="28"/>
        <v>5889.601856381254</v>
      </c>
      <c r="L963">
        <f t="shared" si="29"/>
        <v>0.14352902663778222</v>
      </c>
      <c r="M963" s="35">
        <f>$C$2+($D$2*D963)+($E$2*E963)+($F$2*F963)+($G$2*G963)+($H$2*H963)+($I$2*I963)</f>
        <v>35144.619543618748</v>
      </c>
    </row>
    <row r="964" spans="1:13" x14ac:dyDescent="0.25">
      <c r="A964">
        <v>48</v>
      </c>
      <c r="D964">
        <v>48</v>
      </c>
      <c r="E964">
        <v>1</v>
      </c>
      <c r="F964">
        <v>36.67</v>
      </c>
      <c r="G964">
        <v>1</v>
      </c>
      <c r="H964">
        <v>1</v>
      </c>
      <c r="I964">
        <v>2</v>
      </c>
      <c r="J964" s="35">
        <v>28468.919010000001</v>
      </c>
      <c r="K964" s="35">
        <f t="shared" si="28"/>
        <v>15690.056858229635</v>
      </c>
      <c r="L964">
        <f t="shared" si="29"/>
        <v>0.55112935102025973</v>
      </c>
      <c r="M964" s="35">
        <f>$C$2+($D$2*D964)+($E$2*E964)+($F$2*F964)+($G$2*G964)+($H$2*H964)+($I$2*I964)</f>
        <v>12778.862151770367</v>
      </c>
    </row>
    <row r="965" spans="1:13" x14ac:dyDescent="0.25">
      <c r="A965">
        <v>19</v>
      </c>
      <c r="D965">
        <v>19</v>
      </c>
      <c r="E965">
        <v>0</v>
      </c>
      <c r="F965">
        <v>39.615000000000002</v>
      </c>
      <c r="G965">
        <v>1</v>
      </c>
      <c r="H965">
        <v>1</v>
      </c>
      <c r="I965">
        <v>2</v>
      </c>
      <c r="J965" s="35">
        <v>2730.1078499999999</v>
      </c>
      <c r="K965" s="35">
        <f t="shared" si="28"/>
        <v>-3738.4875472921044</v>
      </c>
      <c r="L965">
        <f t="shared" si="29"/>
        <v>1.3693552609257194</v>
      </c>
      <c r="M965" s="35">
        <f>$C$2+($D$2*D965)+($E$2*E965)+($F$2*F965)+($G$2*G965)+($H$2*H965)+($I$2*I965)</f>
        <v>6468.5953972921043</v>
      </c>
    </row>
    <row r="966" spans="1:13" x14ac:dyDescent="0.25">
      <c r="A966">
        <v>29</v>
      </c>
      <c r="D966">
        <v>29</v>
      </c>
      <c r="E966">
        <v>0</v>
      </c>
      <c r="F966">
        <v>25.9</v>
      </c>
      <c r="G966">
        <v>0</v>
      </c>
      <c r="H966">
        <v>1</v>
      </c>
      <c r="I966">
        <v>1</v>
      </c>
      <c r="J966" s="35">
        <v>3353.2840000000001</v>
      </c>
      <c r="K966" s="35">
        <f t="shared" ref="K966:K1029" si="30">J966-M966</f>
        <v>-167.56864935192698</v>
      </c>
      <c r="L966">
        <f t="shared" ref="L966:L1029" si="31">ABS((M966-J966)/J966)</f>
        <v>4.9971505351746819E-2</v>
      </c>
      <c r="M966" s="35">
        <f>$C$2+($D$2*D966)+($E$2*E966)+($F$2*F966)+($G$2*G966)+($H$2*H966)+($I$2*I966)</f>
        <v>3520.8526493519271</v>
      </c>
    </row>
    <row r="967" spans="1:13" x14ac:dyDescent="0.25">
      <c r="A967">
        <v>63</v>
      </c>
      <c r="D967">
        <v>63</v>
      </c>
      <c r="E967">
        <v>0</v>
      </c>
      <c r="F967">
        <v>35.200000000000003</v>
      </c>
      <c r="G967">
        <v>1</v>
      </c>
      <c r="H967">
        <v>1</v>
      </c>
      <c r="I967">
        <v>0</v>
      </c>
      <c r="J967" s="35">
        <v>14474.674999999999</v>
      </c>
      <c r="K967" s="35">
        <f t="shared" si="30"/>
        <v>-1045.6703010497004</v>
      </c>
      <c r="L967">
        <f t="shared" si="31"/>
        <v>7.2241366458984421E-2</v>
      </c>
      <c r="M967" s="35">
        <f>$C$2+($D$2*D967)+($E$2*E967)+($F$2*F967)+($G$2*G967)+($H$2*H967)+($I$2*I967)</f>
        <v>15520.3453010497</v>
      </c>
    </row>
    <row r="968" spans="1:13" x14ac:dyDescent="0.25">
      <c r="A968">
        <v>46</v>
      </c>
      <c r="D968">
        <v>46</v>
      </c>
      <c r="E968">
        <v>1</v>
      </c>
      <c r="F968">
        <v>24.795000000000002</v>
      </c>
      <c r="G968">
        <v>3</v>
      </c>
      <c r="H968">
        <v>1</v>
      </c>
      <c r="I968">
        <v>3</v>
      </c>
      <c r="J968" s="35">
        <v>9500.5730500000009</v>
      </c>
      <c r="K968" s="35">
        <f t="shared" si="30"/>
        <v>-36.134131838571193</v>
      </c>
      <c r="L968">
        <f t="shared" si="31"/>
        <v>3.8033634022287938E-3</v>
      </c>
      <c r="M968" s="35">
        <f>$C$2+($D$2*D968)+($E$2*E968)+($F$2*F968)+($G$2*G968)+($H$2*H968)+($I$2*I968)</f>
        <v>9536.7071818385721</v>
      </c>
    </row>
    <row r="969" spans="1:13" x14ac:dyDescent="0.25">
      <c r="A969">
        <v>52</v>
      </c>
      <c r="D969">
        <v>52</v>
      </c>
      <c r="E969">
        <v>1</v>
      </c>
      <c r="F969">
        <v>36.765000000000001</v>
      </c>
      <c r="G969">
        <v>2</v>
      </c>
      <c r="H969">
        <v>1</v>
      </c>
      <c r="I969">
        <v>2</v>
      </c>
      <c r="J969" s="35">
        <v>26467.09737</v>
      </c>
      <c r="K969" s="35">
        <f t="shared" si="30"/>
        <v>12155.791216043845</v>
      </c>
      <c r="L969">
        <f t="shared" si="31"/>
        <v>0.45927934771654355</v>
      </c>
      <c r="M969" s="35">
        <f>$C$2+($D$2*D969)+($E$2*E969)+($F$2*F969)+($G$2*G969)+($H$2*H969)+($I$2*I969)</f>
        <v>14311.306153956155</v>
      </c>
    </row>
    <row r="970" spans="1:13" x14ac:dyDescent="0.25">
      <c r="A970">
        <v>35</v>
      </c>
      <c r="D970">
        <v>35</v>
      </c>
      <c r="E970">
        <v>1</v>
      </c>
      <c r="F970">
        <v>27.1</v>
      </c>
      <c r="G970">
        <v>1</v>
      </c>
      <c r="H970">
        <v>1</v>
      </c>
      <c r="I970">
        <v>1</v>
      </c>
      <c r="J970" s="35">
        <v>4746.3440000000001</v>
      </c>
      <c r="K970" s="35">
        <f t="shared" si="30"/>
        <v>-1065.5915796141235</v>
      </c>
      <c r="L970">
        <f t="shared" si="31"/>
        <v>0.22450786955478227</v>
      </c>
      <c r="M970" s="35">
        <f>$C$2+($D$2*D970)+($E$2*E970)+($F$2*F970)+($G$2*G970)+($H$2*H970)+($I$2*I970)</f>
        <v>5811.9355796141235</v>
      </c>
    </row>
    <row r="971" spans="1:13" x14ac:dyDescent="0.25">
      <c r="A971">
        <v>51</v>
      </c>
      <c r="D971">
        <v>51</v>
      </c>
      <c r="E971">
        <v>1</v>
      </c>
      <c r="F971">
        <v>24.795000000000002</v>
      </c>
      <c r="G971">
        <v>2</v>
      </c>
      <c r="H971">
        <v>0</v>
      </c>
      <c r="I971">
        <v>2</v>
      </c>
      <c r="J971" s="35">
        <v>23967.38305</v>
      </c>
      <c r="K971" s="35">
        <f t="shared" si="30"/>
        <v>-9871.802625675733</v>
      </c>
      <c r="L971">
        <f t="shared" si="31"/>
        <v>0.41188487725512163</v>
      </c>
      <c r="M971" s="35">
        <f>$C$2+($D$2*D971)+($E$2*E971)+($F$2*F971)+($G$2*G971)+($H$2*H971)+($I$2*I971)</f>
        <v>33839.185675675733</v>
      </c>
    </row>
    <row r="972" spans="1:13" x14ac:dyDescent="0.25">
      <c r="A972">
        <v>44</v>
      </c>
      <c r="D972">
        <v>44</v>
      </c>
      <c r="E972">
        <v>1</v>
      </c>
      <c r="F972">
        <v>25.364999999999998</v>
      </c>
      <c r="G972">
        <v>1</v>
      </c>
      <c r="H972">
        <v>1</v>
      </c>
      <c r="I972">
        <v>2</v>
      </c>
      <c r="J972" s="35">
        <v>7518.0253499999999</v>
      </c>
      <c r="K972" s="35">
        <f t="shared" si="30"/>
        <v>-383.12507500258562</v>
      </c>
      <c r="L972">
        <f t="shared" si="31"/>
        <v>5.0960865009930516E-2</v>
      </c>
      <c r="M972" s="35">
        <f>$C$2+($D$2*D972)+($E$2*E972)+($F$2*F972)+($G$2*G972)+($H$2*H972)+($I$2*I972)</f>
        <v>7901.1504250025855</v>
      </c>
    </row>
    <row r="973" spans="1:13" x14ac:dyDescent="0.25">
      <c r="A973">
        <v>21</v>
      </c>
      <c r="D973">
        <v>21</v>
      </c>
      <c r="E973">
        <v>1</v>
      </c>
      <c r="F973">
        <v>25.745000000000001</v>
      </c>
      <c r="G973">
        <v>2</v>
      </c>
      <c r="H973">
        <v>1</v>
      </c>
      <c r="I973">
        <v>3</v>
      </c>
      <c r="J973" s="35">
        <v>3279.8685500000001</v>
      </c>
      <c r="K973" s="35">
        <f t="shared" si="30"/>
        <v>310.57279589869631</v>
      </c>
      <c r="L973">
        <f t="shared" si="31"/>
        <v>9.4690622860082702E-2</v>
      </c>
      <c r="M973" s="35">
        <f>$C$2+($D$2*D973)+($E$2*E973)+($F$2*F973)+($G$2*G973)+($H$2*H973)+($I$2*I973)</f>
        <v>2969.2957541013038</v>
      </c>
    </row>
    <row r="974" spans="1:13" x14ac:dyDescent="0.25">
      <c r="A974">
        <v>39</v>
      </c>
      <c r="D974">
        <v>39</v>
      </c>
      <c r="E974">
        <v>0</v>
      </c>
      <c r="F974">
        <v>34.32</v>
      </c>
      <c r="G974">
        <v>5</v>
      </c>
      <c r="H974">
        <v>1</v>
      </c>
      <c r="I974">
        <v>0</v>
      </c>
      <c r="J974" s="35">
        <v>8596.8277999999991</v>
      </c>
      <c r="K974" s="35">
        <f t="shared" si="30"/>
        <v>-2355.6565022022878</v>
      </c>
      <c r="L974">
        <f t="shared" si="31"/>
        <v>0.27401461992786319</v>
      </c>
      <c r="M974" s="35">
        <f>$C$2+($D$2*D974)+($E$2*E974)+($F$2*F974)+($G$2*G974)+($H$2*H974)+($I$2*I974)</f>
        <v>10952.484302202287</v>
      </c>
    </row>
    <row r="975" spans="1:13" x14ac:dyDescent="0.25">
      <c r="A975">
        <v>50</v>
      </c>
      <c r="D975">
        <v>50</v>
      </c>
      <c r="E975">
        <v>0</v>
      </c>
      <c r="F975">
        <v>28.16</v>
      </c>
      <c r="G975">
        <v>3</v>
      </c>
      <c r="H975">
        <v>1</v>
      </c>
      <c r="I975">
        <v>0</v>
      </c>
      <c r="J975" s="35">
        <v>10702.642400000001</v>
      </c>
      <c r="K975" s="35">
        <f t="shared" si="30"/>
        <v>-28.876730140647851</v>
      </c>
      <c r="L975">
        <f t="shared" si="31"/>
        <v>2.6980935232076755E-3</v>
      </c>
      <c r="M975" s="35">
        <f>$C$2+($D$2*D975)+($E$2*E975)+($F$2*F975)+($G$2*G975)+($H$2*H975)+($I$2*I975)</f>
        <v>10731.519130140648</v>
      </c>
    </row>
    <row r="976" spans="1:13" x14ac:dyDescent="0.25">
      <c r="A976">
        <v>34</v>
      </c>
      <c r="D976">
        <v>34</v>
      </c>
      <c r="E976">
        <v>0</v>
      </c>
      <c r="F976">
        <v>23.56</v>
      </c>
      <c r="G976">
        <v>0</v>
      </c>
      <c r="H976">
        <v>1</v>
      </c>
      <c r="I976">
        <v>3</v>
      </c>
      <c r="J976" s="35">
        <v>4992.3764000000001</v>
      </c>
      <c r="K976" s="35">
        <f t="shared" si="30"/>
        <v>245.41996997155456</v>
      </c>
      <c r="L976">
        <f t="shared" si="31"/>
        <v>4.9158947624933599E-2</v>
      </c>
      <c r="M976" s="35">
        <f>$C$2+($D$2*D976)+($E$2*E976)+($F$2*F976)+($G$2*G976)+($H$2*H976)+($I$2*I976)</f>
        <v>4746.9564300284455</v>
      </c>
    </row>
    <row r="977" spans="1:13" x14ac:dyDescent="0.25">
      <c r="A977">
        <v>22</v>
      </c>
      <c r="D977">
        <v>22</v>
      </c>
      <c r="E977">
        <v>0</v>
      </c>
      <c r="F977">
        <v>20.234999999999999</v>
      </c>
      <c r="G977">
        <v>0</v>
      </c>
      <c r="H977">
        <v>1</v>
      </c>
      <c r="I977">
        <v>2</v>
      </c>
      <c r="J977" s="35">
        <v>2527.8186500000002</v>
      </c>
      <c r="K977" s="35">
        <f t="shared" si="30"/>
        <v>2363.8182077909551</v>
      </c>
      <c r="L977">
        <f t="shared" si="31"/>
        <v>0.93512175321238133</v>
      </c>
      <c r="M977" s="35">
        <f>$C$2+($D$2*D977)+($E$2*E977)+($F$2*F977)+($G$2*G977)+($H$2*H977)+($I$2*I977)</f>
        <v>164.00044220904499</v>
      </c>
    </row>
    <row r="978" spans="1:13" x14ac:dyDescent="0.25">
      <c r="A978">
        <v>19</v>
      </c>
      <c r="D978">
        <v>19</v>
      </c>
      <c r="E978">
        <v>0</v>
      </c>
      <c r="F978">
        <v>40.5</v>
      </c>
      <c r="G978">
        <v>0</v>
      </c>
      <c r="H978">
        <v>1</v>
      </c>
      <c r="I978">
        <v>1</v>
      </c>
      <c r="J978" s="35">
        <v>1759.338</v>
      </c>
      <c r="K978" s="35">
        <f t="shared" si="30"/>
        <v>-4167.6622279328722</v>
      </c>
      <c r="L978">
        <f t="shared" si="31"/>
        <v>2.3688809244914122</v>
      </c>
      <c r="M978" s="35">
        <f>$C$2+($D$2*D978)+($E$2*E978)+($F$2*F978)+($G$2*G978)+($H$2*H978)+($I$2*I978)</f>
        <v>5927.0002279328719</v>
      </c>
    </row>
    <row r="979" spans="1:13" x14ac:dyDescent="0.25">
      <c r="A979">
        <v>26</v>
      </c>
      <c r="D979">
        <v>26</v>
      </c>
      <c r="E979">
        <v>1</v>
      </c>
      <c r="F979">
        <v>35.42</v>
      </c>
      <c r="G979">
        <v>0</v>
      </c>
      <c r="H979">
        <v>1</v>
      </c>
      <c r="I979">
        <v>0</v>
      </c>
      <c r="J979" s="35">
        <v>2322.6217999999999</v>
      </c>
      <c r="K979" s="35">
        <f t="shared" si="30"/>
        <v>-3169.9341853940759</v>
      </c>
      <c r="L979">
        <f t="shared" si="31"/>
        <v>1.3648085906168952</v>
      </c>
      <c r="M979" s="35">
        <f>$C$2+($D$2*D979)+($E$2*E979)+($F$2*F979)+($G$2*G979)+($H$2*H979)+($I$2*I979)</f>
        <v>5492.5559853940758</v>
      </c>
    </row>
    <row r="980" spans="1:13" x14ac:dyDescent="0.25">
      <c r="A980">
        <v>29</v>
      </c>
      <c r="D980">
        <v>29</v>
      </c>
      <c r="E980">
        <v>1</v>
      </c>
      <c r="F980">
        <v>22.895</v>
      </c>
      <c r="G980">
        <v>0</v>
      </c>
      <c r="H980">
        <v>0</v>
      </c>
      <c r="I980">
        <v>3</v>
      </c>
      <c r="J980" s="35">
        <v>16138.762049999999</v>
      </c>
      <c r="K980" s="35">
        <f t="shared" si="30"/>
        <v>-10828.914406533111</v>
      </c>
      <c r="L980">
        <f t="shared" si="31"/>
        <v>0.67098792168716015</v>
      </c>
      <c r="M980" s="35">
        <f>$C$2+($D$2*D980)+($E$2*E980)+($F$2*F980)+($G$2*G980)+($H$2*H980)+($I$2*I980)</f>
        <v>26967.67645653311</v>
      </c>
    </row>
    <row r="981" spans="1:13" x14ac:dyDescent="0.25">
      <c r="A981">
        <v>48</v>
      </c>
      <c r="D981">
        <v>48</v>
      </c>
      <c r="E981">
        <v>1</v>
      </c>
      <c r="F981">
        <v>40.15</v>
      </c>
      <c r="G981">
        <v>0</v>
      </c>
      <c r="H981">
        <v>1</v>
      </c>
      <c r="I981">
        <v>0</v>
      </c>
      <c r="J981" s="35">
        <v>7804.1605</v>
      </c>
      <c r="K981" s="35">
        <f t="shared" si="30"/>
        <v>-4947.2354925787531</v>
      </c>
      <c r="L981">
        <f t="shared" si="31"/>
        <v>0.63392282777612696</v>
      </c>
      <c r="M981" s="35">
        <f>$C$2+($D$2*D981)+($E$2*E981)+($F$2*F981)+($G$2*G981)+($H$2*H981)+($I$2*I981)</f>
        <v>12751.395992578753</v>
      </c>
    </row>
    <row r="982" spans="1:13" x14ac:dyDescent="0.25">
      <c r="A982">
        <v>26</v>
      </c>
      <c r="D982">
        <v>26</v>
      </c>
      <c r="E982">
        <v>1</v>
      </c>
      <c r="F982">
        <v>29.15</v>
      </c>
      <c r="G982">
        <v>1</v>
      </c>
      <c r="H982">
        <v>1</v>
      </c>
      <c r="I982">
        <v>0</v>
      </c>
      <c r="J982" s="35">
        <v>2902.9065000000001</v>
      </c>
      <c r="K982" s="35">
        <f t="shared" si="30"/>
        <v>-927.11395944193373</v>
      </c>
      <c r="L982">
        <f t="shared" si="31"/>
        <v>0.31937437855540085</v>
      </c>
      <c r="M982" s="35">
        <f>$C$2+($D$2*D982)+($E$2*E982)+($F$2*F982)+($G$2*G982)+($H$2*H982)+($I$2*I982)</f>
        <v>3830.0204594419338</v>
      </c>
    </row>
    <row r="983" spans="1:13" x14ac:dyDescent="0.25">
      <c r="A983">
        <v>45</v>
      </c>
      <c r="D983">
        <v>45</v>
      </c>
      <c r="E983">
        <v>0</v>
      </c>
      <c r="F983">
        <v>39.994999999999997</v>
      </c>
      <c r="G983">
        <v>3</v>
      </c>
      <c r="H983">
        <v>1</v>
      </c>
      <c r="I983">
        <v>3</v>
      </c>
      <c r="J983" s="35">
        <v>9704.6680500000002</v>
      </c>
      <c r="K983" s="35">
        <f t="shared" si="30"/>
        <v>-4884.1493140537295</v>
      </c>
      <c r="L983">
        <f t="shared" si="31"/>
        <v>0.50327834902644908</v>
      </c>
      <c r="M983" s="35">
        <f>$C$2+($D$2*D983)+($E$2*E983)+($F$2*F983)+($G$2*G983)+($H$2*H983)+($I$2*I983)</f>
        <v>14588.81736405373</v>
      </c>
    </row>
    <row r="984" spans="1:13" x14ac:dyDescent="0.25">
      <c r="A984">
        <v>36</v>
      </c>
      <c r="D984">
        <v>36</v>
      </c>
      <c r="E984">
        <v>0</v>
      </c>
      <c r="F984">
        <v>29.92</v>
      </c>
      <c r="G984">
        <v>0</v>
      </c>
      <c r="H984">
        <v>1</v>
      </c>
      <c r="I984">
        <v>0</v>
      </c>
      <c r="J984" s="35">
        <v>4889.0367999999999</v>
      </c>
      <c r="K984" s="35">
        <f t="shared" si="30"/>
        <v>-1428.3250470320399</v>
      </c>
      <c r="L984">
        <f t="shared" si="31"/>
        <v>0.2921485571620242</v>
      </c>
      <c r="M984" s="35">
        <f>$C$2+($D$2*D984)+($E$2*E984)+($F$2*F984)+($G$2*G984)+($H$2*H984)+($I$2*I984)</f>
        <v>6317.3618470320398</v>
      </c>
    </row>
    <row r="985" spans="1:13" x14ac:dyDescent="0.25">
      <c r="A985">
        <v>54</v>
      </c>
      <c r="D985">
        <v>54</v>
      </c>
      <c r="E985">
        <v>1</v>
      </c>
      <c r="F985">
        <v>25.46</v>
      </c>
      <c r="G985">
        <v>1</v>
      </c>
      <c r="H985">
        <v>1</v>
      </c>
      <c r="I985">
        <v>3</v>
      </c>
      <c r="J985" s="35">
        <v>25517.11363</v>
      </c>
      <c r="K985" s="35">
        <f t="shared" si="30"/>
        <v>14646.677098541497</v>
      </c>
      <c r="L985">
        <f t="shared" si="31"/>
        <v>0.57399427344798393</v>
      </c>
      <c r="M985" s="35">
        <f>$C$2+($D$2*D985)+($E$2*E985)+($F$2*F985)+($G$2*G985)+($H$2*H985)+($I$2*I985)</f>
        <v>10870.436531458503</v>
      </c>
    </row>
    <row r="986" spans="1:13" x14ac:dyDescent="0.25">
      <c r="A986">
        <v>34</v>
      </c>
      <c r="D986">
        <v>34</v>
      </c>
      <c r="E986">
        <v>1</v>
      </c>
      <c r="F986">
        <v>21.375</v>
      </c>
      <c r="G986">
        <v>0</v>
      </c>
      <c r="H986">
        <v>1</v>
      </c>
      <c r="I986">
        <v>3</v>
      </c>
      <c r="J986" s="35">
        <v>4500.33925</v>
      </c>
      <c r="K986" s="35">
        <f t="shared" si="30"/>
        <v>628.85181615697093</v>
      </c>
      <c r="L986">
        <f t="shared" si="31"/>
        <v>0.13973431362023894</v>
      </c>
      <c r="M986" s="35">
        <f>$C$2+($D$2*D986)+($E$2*E986)+($F$2*F986)+($G$2*G986)+($H$2*H986)+($I$2*I986)</f>
        <v>3871.4874338430291</v>
      </c>
    </row>
    <row r="987" spans="1:13" x14ac:dyDescent="0.25">
      <c r="A987">
        <v>31</v>
      </c>
      <c r="D987">
        <v>31</v>
      </c>
      <c r="E987">
        <v>1</v>
      </c>
      <c r="F987">
        <v>25.9</v>
      </c>
      <c r="G987">
        <v>3</v>
      </c>
      <c r="H987">
        <v>0</v>
      </c>
      <c r="I987">
        <v>1</v>
      </c>
      <c r="J987" s="35">
        <v>19199.944</v>
      </c>
      <c r="K987" s="35">
        <f t="shared" si="30"/>
        <v>-9984.8468574294166</v>
      </c>
      <c r="L987">
        <f t="shared" si="31"/>
        <v>0.52004562395751863</v>
      </c>
      <c r="M987" s="35">
        <f>$C$2+($D$2*D987)+($E$2*E987)+($F$2*F987)+($G$2*G987)+($H$2*H987)+($I$2*I987)</f>
        <v>29184.790857429416</v>
      </c>
    </row>
    <row r="988" spans="1:13" x14ac:dyDescent="0.25">
      <c r="A988">
        <v>27</v>
      </c>
      <c r="D988">
        <v>27</v>
      </c>
      <c r="E988">
        <v>0</v>
      </c>
      <c r="F988">
        <v>30.59</v>
      </c>
      <c r="G988">
        <v>1</v>
      </c>
      <c r="H988">
        <v>1</v>
      </c>
      <c r="I988">
        <v>3</v>
      </c>
      <c r="J988" s="35">
        <v>16796.411940000002</v>
      </c>
      <c r="K988" s="35">
        <f t="shared" si="30"/>
        <v>10978.534862135673</v>
      </c>
      <c r="L988">
        <f t="shared" si="31"/>
        <v>0.65362381569070238</v>
      </c>
      <c r="M988" s="35">
        <f>$C$2+($D$2*D988)+($E$2*E988)+($F$2*F988)+($G$2*G988)+($H$2*H988)+($I$2*I988)</f>
        <v>5817.8770778643284</v>
      </c>
    </row>
    <row r="989" spans="1:13" x14ac:dyDescent="0.25">
      <c r="A989">
        <v>20</v>
      </c>
      <c r="D989">
        <v>20</v>
      </c>
      <c r="E989">
        <v>1</v>
      </c>
      <c r="F989">
        <v>30.114999999999998</v>
      </c>
      <c r="G989">
        <v>5</v>
      </c>
      <c r="H989">
        <v>1</v>
      </c>
      <c r="I989">
        <v>3</v>
      </c>
      <c r="J989" s="35">
        <v>4915.0598499999996</v>
      </c>
      <c r="K989" s="35">
        <f t="shared" si="30"/>
        <v>-705.81561330142722</v>
      </c>
      <c r="L989">
        <f t="shared" si="31"/>
        <v>0.14360264876559484</v>
      </c>
      <c r="M989" s="35">
        <f>$C$2+($D$2*D989)+($E$2*E989)+($F$2*F989)+($G$2*G989)+($H$2*H989)+($I$2*I989)</f>
        <v>5620.8754633014269</v>
      </c>
    </row>
    <row r="990" spans="1:13" x14ac:dyDescent="0.25">
      <c r="A990">
        <v>44</v>
      </c>
      <c r="D990">
        <v>44</v>
      </c>
      <c r="E990">
        <v>0</v>
      </c>
      <c r="F990">
        <v>25.8</v>
      </c>
      <c r="G990">
        <v>1</v>
      </c>
      <c r="H990">
        <v>1</v>
      </c>
      <c r="I990">
        <v>1</v>
      </c>
      <c r="J990" s="35">
        <v>7624.63</v>
      </c>
      <c r="K990" s="35">
        <f t="shared" si="30"/>
        <v>-186.06349146762295</v>
      </c>
      <c r="L990">
        <f t="shared" si="31"/>
        <v>2.4402953516121168E-2</v>
      </c>
      <c r="M990" s="35">
        <f>$C$2+($D$2*D990)+($E$2*E990)+($F$2*F990)+($G$2*G990)+($H$2*H990)+($I$2*I990)</f>
        <v>7810.6934914676231</v>
      </c>
    </row>
    <row r="991" spans="1:13" x14ac:dyDescent="0.25">
      <c r="A991">
        <v>43</v>
      </c>
      <c r="D991">
        <v>43</v>
      </c>
      <c r="E991">
        <v>1</v>
      </c>
      <c r="F991">
        <v>30.114999999999998</v>
      </c>
      <c r="G991">
        <v>3</v>
      </c>
      <c r="H991">
        <v>1</v>
      </c>
      <c r="I991">
        <v>2</v>
      </c>
      <c r="J991" s="35">
        <v>8410.0468500000006</v>
      </c>
      <c r="K991" s="35">
        <f t="shared" si="30"/>
        <v>-1798.8842656346387</v>
      </c>
      <c r="L991">
        <f t="shared" si="31"/>
        <v>0.2138970564277699</v>
      </c>
      <c r="M991" s="35">
        <f>$C$2+($D$2*D991)+($E$2*E991)+($F$2*F991)+($G$2*G991)+($H$2*H991)+($I$2*I991)</f>
        <v>10208.931115634639</v>
      </c>
    </row>
    <row r="992" spans="1:13" x14ac:dyDescent="0.25">
      <c r="A992">
        <v>45</v>
      </c>
      <c r="D992">
        <v>45</v>
      </c>
      <c r="E992">
        <v>0</v>
      </c>
      <c r="F992">
        <v>27.645</v>
      </c>
      <c r="G992">
        <v>1</v>
      </c>
      <c r="H992">
        <v>1</v>
      </c>
      <c r="I992">
        <v>2</v>
      </c>
      <c r="J992" s="35">
        <v>28340.188849999999</v>
      </c>
      <c r="K992" s="35">
        <f t="shared" si="30"/>
        <v>19274.498241554822</v>
      </c>
      <c r="L992">
        <f t="shared" si="31"/>
        <v>0.68011184906253097</v>
      </c>
      <c r="M992" s="35">
        <f>$C$2+($D$2*D992)+($E$2*E992)+($F$2*F992)+($G$2*G992)+($H$2*H992)+($I$2*I992)</f>
        <v>9065.6906084451748</v>
      </c>
    </row>
    <row r="993" spans="1:13" x14ac:dyDescent="0.25">
      <c r="A993">
        <v>34</v>
      </c>
      <c r="D993">
        <v>34</v>
      </c>
      <c r="E993">
        <v>1</v>
      </c>
      <c r="F993">
        <v>34.674999999999997</v>
      </c>
      <c r="G993">
        <v>0</v>
      </c>
      <c r="H993">
        <v>1</v>
      </c>
      <c r="I993">
        <v>3</v>
      </c>
      <c r="J993" s="35">
        <v>4518.8262500000001</v>
      </c>
      <c r="K993" s="35">
        <f t="shared" si="30"/>
        <v>-3883.0940263080083</v>
      </c>
      <c r="L993">
        <f t="shared" si="31"/>
        <v>0.85931474490925785</v>
      </c>
      <c r="M993" s="35">
        <f>$C$2+($D$2*D993)+($E$2*E993)+($F$2*F993)+($G$2*G993)+($H$2*H993)+($I$2*I993)</f>
        <v>8401.9202763080084</v>
      </c>
    </row>
    <row r="994" spans="1:13" x14ac:dyDescent="0.25">
      <c r="A994">
        <v>24</v>
      </c>
      <c r="D994">
        <v>24</v>
      </c>
      <c r="E994">
        <v>0</v>
      </c>
      <c r="F994">
        <v>20.52</v>
      </c>
      <c r="G994">
        <v>0</v>
      </c>
      <c r="H994">
        <v>0</v>
      </c>
      <c r="I994">
        <v>3</v>
      </c>
      <c r="J994" s="35">
        <v>14571.890799999999</v>
      </c>
      <c r="K994" s="35">
        <f t="shared" si="30"/>
        <v>-10434.408629104137</v>
      </c>
      <c r="L994">
        <f t="shared" si="31"/>
        <v>0.716064152025085</v>
      </c>
      <c r="M994" s="35">
        <f>$C$2+($D$2*D994)+($E$2*E994)+($F$2*F994)+($G$2*G994)+($H$2*H994)+($I$2*I994)</f>
        <v>25006.299429104136</v>
      </c>
    </row>
    <row r="995" spans="1:13" x14ac:dyDescent="0.25">
      <c r="A995">
        <v>26</v>
      </c>
      <c r="D995">
        <v>26</v>
      </c>
      <c r="E995">
        <v>0</v>
      </c>
      <c r="F995">
        <v>19.8</v>
      </c>
      <c r="G995">
        <v>1</v>
      </c>
      <c r="H995">
        <v>1</v>
      </c>
      <c r="I995">
        <v>1</v>
      </c>
      <c r="J995" s="35">
        <v>3378.91</v>
      </c>
      <c r="K995" s="35">
        <f t="shared" si="30"/>
        <v>2232.8179463926613</v>
      </c>
      <c r="L995">
        <f t="shared" si="31"/>
        <v>0.66081012705063502</v>
      </c>
      <c r="M995" s="35">
        <f>$C$2+($D$2*D995)+($E$2*E995)+($F$2*F995)+($G$2*G995)+($H$2*H995)+($I$2*I995)</f>
        <v>1146.0920536073386</v>
      </c>
    </row>
    <row r="996" spans="1:13" x14ac:dyDescent="0.25">
      <c r="A996">
        <v>38</v>
      </c>
      <c r="D996">
        <v>38</v>
      </c>
      <c r="E996">
        <v>0</v>
      </c>
      <c r="F996">
        <v>27.835000000000001</v>
      </c>
      <c r="G996">
        <v>2</v>
      </c>
      <c r="H996">
        <v>1</v>
      </c>
      <c r="I996">
        <v>3</v>
      </c>
      <c r="J996" s="35">
        <v>7144.86265</v>
      </c>
      <c r="K996" s="35">
        <f t="shared" si="30"/>
        <v>-1031.6280610560107</v>
      </c>
      <c r="L996">
        <f t="shared" si="31"/>
        <v>0.14438738875631299</v>
      </c>
      <c r="M996" s="35">
        <f>$C$2+($D$2*D996)+($E$2*E996)+($F$2*F996)+($G$2*G996)+($H$2*H996)+($I$2*I996)</f>
        <v>8176.4907110560107</v>
      </c>
    </row>
    <row r="997" spans="1:13" x14ac:dyDescent="0.25">
      <c r="A997">
        <v>50</v>
      </c>
      <c r="D997">
        <v>50</v>
      </c>
      <c r="E997">
        <v>0</v>
      </c>
      <c r="F997">
        <v>31.6</v>
      </c>
      <c r="G997">
        <v>2</v>
      </c>
      <c r="H997">
        <v>1</v>
      </c>
      <c r="I997">
        <v>1</v>
      </c>
      <c r="J997" s="35">
        <v>10118.424000000001</v>
      </c>
      <c r="K997" s="35">
        <f t="shared" si="30"/>
        <v>-1681.4526445733518</v>
      </c>
      <c r="L997">
        <f t="shared" si="31"/>
        <v>0.16617732609083705</v>
      </c>
      <c r="M997" s="35">
        <f>$C$2+($D$2*D997)+($E$2*E997)+($F$2*F997)+($G$2*G997)+($H$2*H997)+($I$2*I997)</f>
        <v>11799.876644573353</v>
      </c>
    </row>
    <row r="998" spans="1:13" x14ac:dyDescent="0.25">
      <c r="A998">
        <v>38</v>
      </c>
      <c r="D998">
        <v>38</v>
      </c>
      <c r="E998">
        <v>1</v>
      </c>
      <c r="F998">
        <v>28.27</v>
      </c>
      <c r="G998">
        <v>1</v>
      </c>
      <c r="H998">
        <v>1</v>
      </c>
      <c r="I998">
        <v>0</v>
      </c>
      <c r="J998" s="35">
        <v>5484.4673000000003</v>
      </c>
      <c r="K998" s="35">
        <f t="shared" si="30"/>
        <v>-1126.3266289506137</v>
      </c>
      <c r="L998">
        <f t="shared" si="31"/>
        <v>0.20536664134192462</v>
      </c>
      <c r="M998" s="35">
        <f>$C$2+($D$2*D998)+($E$2*E998)+($F$2*F998)+($G$2*G998)+($H$2*H998)+($I$2*I998)</f>
        <v>6610.7939289506139</v>
      </c>
    </row>
    <row r="999" spans="1:13" x14ac:dyDescent="0.25">
      <c r="A999">
        <v>27</v>
      </c>
      <c r="D999">
        <v>27</v>
      </c>
      <c r="E999">
        <v>0</v>
      </c>
      <c r="F999">
        <v>20.045000000000002</v>
      </c>
      <c r="G999">
        <v>3</v>
      </c>
      <c r="H999">
        <v>0</v>
      </c>
      <c r="I999">
        <v>2</v>
      </c>
      <c r="J999" s="35">
        <v>16420.494549999999</v>
      </c>
      <c r="K999" s="35">
        <f t="shared" si="30"/>
        <v>-10244.040089750477</v>
      </c>
      <c r="L999">
        <f t="shared" si="31"/>
        <v>0.62385697693559894</v>
      </c>
      <c r="M999" s="35">
        <f>$C$2+($D$2*D999)+($E$2*E999)+($F$2*F999)+($G$2*G999)+($H$2*H999)+($I$2*I999)</f>
        <v>26664.534639750476</v>
      </c>
    </row>
    <row r="1000" spans="1:13" x14ac:dyDescent="0.25">
      <c r="A1000">
        <v>39</v>
      </c>
      <c r="D1000">
        <v>39</v>
      </c>
      <c r="E1000">
        <v>0</v>
      </c>
      <c r="F1000">
        <v>23.274999999999999</v>
      </c>
      <c r="G1000">
        <v>3</v>
      </c>
      <c r="H1000">
        <v>1</v>
      </c>
      <c r="I1000">
        <v>3</v>
      </c>
      <c r="J1000" s="35">
        <v>7986.4752500000004</v>
      </c>
      <c r="K1000" s="35">
        <f t="shared" si="30"/>
        <v>633.32488962535263</v>
      </c>
      <c r="L1000">
        <f t="shared" si="31"/>
        <v>7.9299674737657588E-2</v>
      </c>
      <c r="M1000" s="35">
        <f>$C$2+($D$2*D1000)+($E$2*E1000)+($F$2*F1000)+($G$2*G1000)+($H$2*H1000)+($I$2*I1000)</f>
        <v>7353.1503603746478</v>
      </c>
    </row>
    <row r="1001" spans="1:13" x14ac:dyDescent="0.25">
      <c r="A1001">
        <v>39</v>
      </c>
      <c r="D1001">
        <v>39</v>
      </c>
      <c r="E1001">
        <v>0</v>
      </c>
      <c r="F1001">
        <v>34.1</v>
      </c>
      <c r="G1001">
        <v>3</v>
      </c>
      <c r="H1001">
        <v>1</v>
      </c>
      <c r="I1001">
        <v>1</v>
      </c>
      <c r="J1001" s="35">
        <v>7418.5219999999999</v>
      </c>
      <c r="K1001" s="35">
        <f t="shared" si="30"/>
        <v>-2882.35924291215</v>
      </c>
      <c r="L1001">
        <f t="shared" si="31"/>
        <v>0.38853551191357927</v>
      </c>
      <c r="M1001" s="35">
        <f>$C$2+($D$2*D1001)+($E$2*E1001)+($F$2*F1001)+($G$2*G1001)+($H$2*H1001)+($I$2*I1001)</f>
        <v>10300.88124291215</v>
      </c>
    </row>
    <row r="1002" spans="1:13" x14ac:dyDescent="0.25">
      <c r="A1002">
        <v>63</v>
      </c>
      <c r="D1002">
        <v>63</v>
      </c>
      <c r="E1002">
        <v>0</v>
      </c>
      <c r="F1002">
        <v>36.85</v>
      </c>
      <c r="G1002">
        <v>0</v>
      </c>
      <c r="H1002">
        <v>1</v>
      </c>
      <c r="I1002">
        <v>0</v>
      </c>
      <c r="J1002" s="35">
        <v>13887.968500000001</v>
      </c>
      <c r="K1002" s="35">
        <f t="shared" si="30"/>
        <v>-1721.1830238298044</v>
      </c>
      <c r="L1002">
        <f t="shared" si="31"/>
        <v>0.12393339053366979</v>
      </c>
      <c r="M1002" s="35">
        <f>$C$2+($D$2*D1002)+($E$2*E1002)+($F$2*F1002)+($G$2*G1002)+($H$2*H1002)+($I$2*I1002)</f>
        <v>15609.151523829805</v>
      </c>
    </row>
    <row r="1003" spans="1:13" x14ac:dyDescent="0.25">
      <c r="A1003">
        <v>33</v>
      </c>
      <c r="D1003">
        <v>33</v>
      </c>
      <c r="E1003">
        <v>0</v>
      </c>
      <c r="F1003">
        <v>36.29</v>
      </c>
      <c r="G1003">
        <v>3</v>
      </c>
      <c r="H1003">
        <v>1</v>
      </c>
      <c r="I1003">
        <v>3</v>
      </c>
      <c r="J1003" s="35">
        <v>6551.7501000000002</v>
      </c>
      <c r="K1003" s="35">
        <f t="shared" si="30"/>
        <v>-3694.4866830636956</v>
      </c>
      <c r="L1003">
        <f t="shared" si="31"/>
        <v>0.56389310133542725</v>
      </c>
      <c r="M1003" s="35">
        <f>$C$2+($D$2*D1003)+($E$2*E1003)+($F$2*F1003)+($G$2*G1003)+($H$2*H1003)+($I$2*I1003)</f>
        <v>10246.236783063696</v>
      </c>
    </row>
    <row r="1004" spans="1:13" x14ac:dyDescent="0.25">
      <c r="A1004">
        <v>36</v>
      </c>
      <c r="D1004">
        <v>36</v>
      </c>
      <c r="E1004">
        <v>0</v>
      </c>
      <c r="F1004">
        <v>26.885000000000002</v>
      </c>
      <c r="G1004">
        <v>0</v>
      </c>
      <c r="H1004">
        <v>1</v>
      </c>
      <c r="I1004">
        <v>2</v>
      </c>
      <c r="J1004" s="35">
        <v>5267.8181500000001</v>
      </c>
      <c r="K1004" s="35">
        <f t="shared" si="30"/>
        <v>-755.35205079545449</v>
      </c>
      <c r="L1004">
        <f t="shared" si="31"/>
        <v>0.14338992525690253</v>
      </c>
      <c r="M1004" s="35">
        <f>$C$2+($D$2*D1004)+($E$2*E1004)+($F$2*F1004)+($G$2*G1004)+($H$2*H1004)+($I$2*I1004)</f>
        <v>6023.1702007954545</v>
      </c>
    </row>
    <row r="1005" spans="1:13" x14ac:dyDescent="0.25">
      <c r="A1005">
        <v>30</v>
      </c>
      <c r="D1005">
        <v>30</v>
      </c>
      <c r="E1005">
        <v>1</v>
      </c>
      <c r="F1005">
        <v>22.99</v>
      </c>
      <c r="G1005">
        <v>2</v>
      </c>
      <c r="H1005">
        <v>0</v>
      </c>
      <c r="I1005">
        <v>2</v>
      </c>
      <c r="J1005" s="35">
        <v>17361.766100000001</v>
      </c>
      <c r="K1005" s="35">
        <f t="shared" si="30"/>
        <v>-10471.645112453181</v>
      </c>
      <c r="L1005">
        <f t="shared" si="31"/>
        <v>0.60314400344635333</v>
      </c>
      <c r="M1005" s="35">
        <f>$C$2+($D$2*D1005)+($E$2*E1005)+($F$2*F1005)+($G$2*G1005)+($H$2*H1005)+($I$2*I1005)</f>
        <v>27833.411212453182</v>
      </c>
    </row>
    <row r="1006" spans="1:13" x14ac:dyDescent="0.25">
      <c r="A1006">
        <v>24</v>
      </c>
      <c r="D1006">
        <v>24</v>
      </c>
      <c r="E1006">
        <v>1</v>
      </c>
      <c r="F1006">
        <v>32.700000000000003</v>
      </c>
      <c r="G1006">
        <v>0</v>
      </c>
      <c r="H1006">
        <v>0</v>
      </c>
      <c r="I1006">
        <v>1</v>
      </c>
      <c r="J1006" s="35">
        <v>34472.841</v>
      </c>
      <c r="K1006" s="35">
        <f t="shared" si="30"/>
        <v>6188.4351535418245</v>
      </c>
      <c r="L1006">
        <f t="shared" si="31"/>
        <v>0.17951625030097823</v>
      </c>
      <c r="M1006" s="35">
        <f>$C$2+($D$2*D1006)+($E$2*E1006)+($F$2*F1006)+($G$2*G1006)+($H$2*H1006)+($I$2*I1006)</f>
        <v>28284.405846458176</v>
      </c>
    </row>
    <row r="1007" spans="1:13" x14ac:dyDescent="0.25">
      <c r="A1007">
        <v>24</v>
      </c>
      <c r="D1007">
        <v>24</v>
      </c>
      <c r="E1007">
        <v>1</v>
      </c>
      <c r="F1007">
        <v>25.8</v>
      </c>
      <c r="G1007">
        <v>0</v>
      </c>
      <c r="H1007">
        <v>1</v>
      </c>
      <c r="I1007">
        <v>1</v>
      </c>
      <c r="J1007" s="35">
        <v>1972.95</v>
      </c>
      <c r="K1007" s="35">
        <f t="shared" si="30"/>
        <v>-99.100880543083122</v>
      </c>
      <c r="L1007">
        <f t="shared" si="31"/>
        <v>5.0229798293460616E-2</v>
      </c>
      <c r="M1007" s="35">
        <f>$C$2+($D$2*D1007)+($E$2*E1007)+($F$2*F1007)+($G$2*G1007)+($H$2*H1007)+($I$2*I1007)</f>
        <v>2072.0508805430832</v>
      </c>
    </row>
    <row r="1008" spans="1:13" x14ac:dyDescent="0.25">
      <c r="A1008">
        <v>48</v>
      </c>
      <c r="D1008">
        <v>48</v>
      </c>
      <c r="E1008">
        <v>1</v>
      </c>
      <c r="F1008">
        <v>29.6</v>
      </c>
      <c r="G1008">
        <v>0</v>
      </c>
      <c r="H1008">
        <v>1</v>
      </c>
      <c r="I1008">
        <v>1</v>
      </c>
      <c r="J1008" s="35">
        <v>21232.182260000001</v>
      </c>
      <c r="K1008" s="35">
        <f t="shared" si="30"/>
        <v>11704.659131860211</v>
      </c>
      <c r="L1008">
        <f t="shared" si="31"/>
        <v>0.55126971822915249</v>
      </c>
      <c r="M1008" s="35">
        <f>$C$2+($D$2*D1008)+($E$2*E1008)+($F$2*F1008)+($G$2*G1008)+($H$2*H1008)+($I$2*I1008)</f>
        <v>9527.5231281397901</v>
      </c>
    </row>
    <row r="1009" spans="1:13" x14ac:dyDescent="0.25">
      <c r="A1009">
        <v>47</v>
      </c>
      <c r="D1009">
        <v>47</v>
      </c>
      <c r="E1009">
        <v>1</v>
      </c>
      <c r="F1009">
        <v>19.190000000000001</v>
      </c>
      <c r="G1009">
        <v>1</v>
      </c>
      <c r="H1009">
        <v>1</v>
      </c>
      <c r="I1009">
        <v>3</v>
      </c>
      <c r="J1009" s="35">
        <v>8627.5411000000004</v>
      </c>
      <c r="K1009" s="35">
        <f t="shared" si="30"/>
        <v>1689.8567200948019</v>
      </c>
      <c r="L1009">
        <f t="shared" si="31"/>
        <v>0.19586771022102714</v>
      </c>
      <c r="M1009" s="35">
        <f>$C$2+($D$2*D1009)+($E$2*E1009)+($F$2*F1009)+($G$2*G1009)+($H$2*H1009)+($I$2*I1009)</f>
        <v>6937.6843799051985</v>
      </c>
    </row>
    <row r="1010" spans="1:13" x14ac:dyDescent="0.25">
      <c r="A1010">
        <v>29</v>
      </c>
      <c r="D1010">
        <v>29</v>
      </c>
      <c r="E1010">
        <v>1</v>
      </c>
      <c r="F1010">
        <v>31.73</v>
      </c>
      <c r="G1010">
        <v>2</v>
      </c>
      <c r="H1010">
        <v>1</v>
      </c>
      <c r="I1010">
        <v>2</v>
      </c>
      <c r="J1010" s="35">
        <v>4433.3877000000002</v>
      </c>
      <c r="K1010" s="35">
        <f t="shared" si="30"/>
        <v>-2258.474109370125</v>
      </c>
      <c r="L1010">
        <f t="shared" si="31"/>
        <v>0.50942400308687752</v>
      </c>
      <c r="M1010" s="35">
        <f>$C$2+($D$2*D1010)+($E$2*E1010)+($F$2*F1010)+($G$2*G1010)+($H$2*H1010)+($I$2*I1010)</f>
        <v>6691.8618093701252</v>
      </c>
    </row>
    <row r="1011" spans="1:13" x14ac:dyDescent="0.25">
      <c r="A1011">
        <v>28</v>
      </c>
      <c r="D1011">
        <v>28</v>
      </c>
      <c r="E1011">
        <v>1</v>
      </c>
      <c r="F1011">
        <v>29.26</v>
      </c>
      <c r="G1011">
        <v>2</v>
      </c>
      <c r="H1011">
        <v>1</v>
      </c>
      <c r="I1011">
        <v>3</v>
      </c>
      <c r="J1011" s="35">
        <v>4438.2633999999998</v>
      </c>
      <c r="K1011" s="35">
        <f t="shared" si="30"/>
        <v>-1525.3377025725767</v>
      </c>
      <c r="L1011">
        <f t="shared" si="31"/>
        <v>0.34367894942255495</v>
      </c>
      <c r="M1011" s="35">
        <f>$C$2+($D$2*D1011)+($E$2*E1011)+($F$2*F1011)+($G$2*G1011)+($H$2*H1011)+($I$2*I1011)</f>
        <v>5963.6011025725766</v>
      </c>
    </row>
    <row r="1012" spans="1:13" x14ac:dyDescent="0.25">
      <c r="A1012">
        <v>47</v>
      </c>
      <c r="D1012">
        <v>47</v>
      </c>
      <c r="E1012">
        <v>1</v>
      </c>
      <c r="F1012">
        <v>28.215</v>
      </c>
      <c r="G1012">
        <v>3</v>
      </c>
      <c r="H1012">
        <v>0</v>
      </c>
      <c r="I1012">
        <v>2</v>
      </c>
      <c r="J1012" s="35">
        <v>24915.220850000002</v>
      </c>
      <c r="K1012" s="35">
        <f t="shared" si="30"/>
        <v>-9535.329417132667</v>
      </c>
      <c r="L1012">
        <f t="shared" si="31"/>
        <v>0.38271101326130397</v>
      </c>
      <c r="M1012" s="35">
        <f>$C$2+($D$2*D1012)+($E$2*E1012)+($F$2*F1012)+($G$2*G1012)+($H$2*H1012)+($I$2*I1012)</f>
        <v>34450.550267132669</v>
      </c>
    </row>
    <row r="1013" spans="1:13" x14ac:dyDescent="0.25">
      <c r="A1013">
        <v>25</v>
      </c>
      <c r="D1013">
        <v>25</v>
      </c>
      <c r="E1013">
        <v>1</v>
      </c>
      <c r="F1013">
        <v>24.984999999999999</v>
      </c>
      <c r="G1013">
        <v>2</v>
      </c>
      <c r="H1013">
        <v>1</v>
      </c>
      <c r="I1013">
        <v>3</v>
      </c>
      <c r="J1013" s="35">
        <v>23241.47453</v>
      </c>
      <c r="K1013" s="35">
        <f t="shared" si="30"/>
        <v>19504.216841938432</v>
      </c>
      <c r="L1013">
        <f t="shared" si="31"/>
        <v>0.83919877014526212</v>
      </c>
      <c r="M1013" s="35">
        <f>$C$2+($D$2*D1013)+($E$2*E1013)+($F$2*F1013)+($G$2*G1013)+($H$2*H1013)+($I$2*I1013)</f>
        <v>3737.2576880615652</v>
      </c>
    </row>
    <row r="1014" spans="1:13" x14ac:dyDescent="0.25">
      <c r="A1014">
        <v>51</v>
      </c>
      <c r="D1014">
        <v>51</v>
      </c>
      <c r="E1014">
        <v>1</v>
      </c>
      <c r="F1014">
        <v>27.74</v>
      </c>
      <c r="G1014">
        <v>1</v>
      </c>
      <c r="H1014">
        <v>1</v>
      </c>
      <c r="I1014">
        <v>3</v>
      </c>
      <c r="J1014" s="35">
        <v>9957.7216000000008</v>
      </c>
      <c r="K1014" s="35">
        <f t="shared" si="30"/>
        <v>-919.22770359094102</v>
      </c>
      <c r="L1014">
        <f t="shared" si="31"/>
        <v>9.2313055186333079E-2</v>
      </c>
      <c r="M1014" s="35">
        <f>$C$2+($D$2*D1014)+($E$2*E1014)+($F$2*F1014)+($G$2*G1014)+($H$2*H1014)+($I$2*I1014)</f>
        <v>10876.949303590942</v>
      </c>
    </row>
    <row r="1015" spans="1:13" x14ac:dyDescent="0.25">
      <c r="A1015">
        <v>48</v>
      </c>
      <c r="D1015">
        <v>48</v>
      </c>
      <c r="E1015">
        <v>0</v>
      </c>
      <c r="F1015">
        <v>22.8</v>
      </c>
      <c r="G1015">
        <v>0</v>
      </c>
      <c r="H1015">
        <v>1</v>
      </c>
      <c r="I1015">
        <v>1</v>
      </c>
      <c r="J1015" s="35">
        <v>8269.0439999999999</v>
      </c>
      <c r="K1015" s="35">
        <f t="shared" si="30"/>
        <v>926.64879970094898</v>
      </c>
      <c r="L1015">
        <f t="shared" si="31"/>
        <v>0.11206238589381662</v>
      </c>
      <c r="M1015" s="35">
        <f>$C$2+($D$2*D1015)+($E$2*E1015)+($F$2*F1015)+($G$2*G1015)+($H$2*H1015)+($I$2*I1015)</f>
        <v>7342.3952002990509</v>
      </c>
    </row>
    <row r="1016" spans="1:13" x14ac:dyDescent="0.25">
      <c r="A1016">
        <v>43</v>
      </c>
      <c r="D1016">
        <v>43</v>
      </c>
      <c r="E1016">
        <v>1</v>
      </c>
      <c r="F1016">
        <v>20.13</v>
      </c>
      <c r="G1016">
        <v>2</v>
      </c>
      <c r="H1016">
        <v>0</v>
      </c>
      <c r="I1016">
        <v>0</v>
      </c>
      <c r="J1016" s="35">
        <v>18767.737700000001</v>
      </c>
      <c r="K1016" s="35">
        <f t="shared" si="30"/>
        <v>-10689.06982861381</v>
      </c>
      <c r="L1016">
        <f t="shared" si="31"/>
        <v>0.56954492861512074</v>
      </c>
      <c r="M1016" s="35">
        <f>$C$2+($D$2*D1016)+($E$2*E1016)+($F$2*F1016)+($G$2*G1016)+($H$2*H1016)+($I$2*I1016)</f>
        <v>29456.807528613812</v>
      </c>
    </row>
    <row r="1017" spans="1:13" x14ac:dyDescent="0.25">
      <c r="A1017">
        <v>61</v>
      </c>
      <c r="D1017">
        <v>61</v>
      </c>
      <c r="E1017">
        <v>0</v>
      </c>
      <c r="F1017">
        <v>33.33</v>
      </c>
      <c r="G1017">
        <v>4</v>
      </c>
      <c r="H1017">
        <v>1</v>
      </c>
      <c r="I1017">
        <v>0</v>
      </c>
      <c r="J1017" s="35">
        <v>36580.282160000002</v>
      </c>
      <c r="K1017" s="35">
        <f t="shared" si="30"/>
        <v>20790.624563845489</v>
      </c>
      <c r="L1017">
        <f t="shared" si="31"/>
        <v>0.56835604692463881</v>
      </c>
      <c r="M1017" s="35">
        <f>$C$2+($D$2*D1017)+($E$2*E1017)+($F$2*F1017)+($G$2*G1017)+($H$2*H1017)+($I$2*I1017)</f>
        <v>15789.657596154513</v>
      </c>
    </row>
    <row r="1018" spans="1:13" x14ac:dyDescent="0.25">
      <c r="A1018">
        <v>48</v>
      </c>
      <c r="D1018">
        <v>48</v>
      </c>
      <c r="E1018">
        <v>1</v>
      </c>
      <c r="F1018">
        <v>32.299999999999997</v>
      </c>
      <c r="G1018">
        <v>1</v>
      </c>
      <c r="H1018">
        <v>1</v>
      </c>
      <c r="I1018">
        <v>2</v>
      </c>
      <c r="J1018" s="35">
        <v>8765.2489999999998</v>
      </c>
      <c r="K1018" s="35">
        <f t="shared" si="30"/>
        <v>-2525.0423606747263</v>
      </c>
      <c r="L1018">
        <f t="shared" si="31"/>
        <v>0.28807423048389458</v>
      </c>
      <c r="M1018" s="35">
        <f>$C$2+($D$2*D1018)+($E$2*E1018)+($F$2*F1018)+($G$2*G1018)+($H$2*H1018)+($I$2*I1018)</f>
        <v>11290.291360674726</v>
      </c>
    </row>
    <row r="1019" spans="1:13" x14ac:dyDescent="0.25">
      <c r="A1019">
        <v>38</v>
      </c>
      <c r="D1019">
        <v>38</v>
      </c>
      <c r="E1019">
        <v>0</v>
      </c>
      <c r="F1019">
        <v>27.6</v>
      </c>
      <c r="G1019">
        <v>0</v>
      </c>
      <c r="H1019">
        <v>1</v>
      </c>
      <c r="I1019">
        <v>1</v>
      </c>
      <c r="J1019" s="35">
        <v>5383.5360000000001</v>
      </c>
      <c r="K1019" s="35">
        <f t="shared" si="30"/>
        <v>-1026.7931054847459</v>
      </c>
      <c r="L1019">
        <f t="shared" si="31"/>
        <v>0.1907283810277754</v>
      </c>
      <c r="M1019" s="35">
        <f>$C$2+($D$2*D1019)+($E$2*E1019)+($F$2*F1019)+($G$2*G1019)+($H$2*H1019)+($I$2*I1019)</f>
        <v>6410.3291054847459</v>
      </c>
    </row>
    <row r="1020" spans="1:13" x14ac:dyDescent="0.25">
      <c r="A1020">
        <v>59</v>
      </c>
      <c r="D1020">
        <v>59</v>
      </c>
      <c r="E1020">
        <v>1</v>
      </c>
      <c r="F1020">
        <v>25.46</v>
      </c>
      <c r="G1020">
        <v>0</v>
      </c>
      <c r="H1020">
        <v>1</v>
      </c>
      <c r="I1020">
        <v>2</v>
      </c>
      <c r="J1020" s="35">
        <v>12124.992399999999</v>
      </c>
      <c r="K1020" s="35">
        <f t="shared" si="30"/>
        <v>814.05740731053265</v>
      </c>
      <c r="L1020">
        <f t="shared" si="31"/>
        <v>6.713879732498082E-2</v>
      </c>
      <c r="M1020" s="35">
        <f>$C$2+($D$2*D1020)+($E$2*E1020)+($F$2*F1020)+($G$2*G1020)+($H$2*H1020)+($I$2*I1020)</f>
        <v>11310.934992689467</v>
      </c>
    </row>
    <row r="1021" spans="1:13" x14ac:dyDescent="0.25">
      <c r="A1021">
        <v>19</v>
      </c>
      <c r="D1021">
        <v>19</v>
      </c>
      <c r="E1021">
        <v>0</v>
      </c>
      <c r="F1021">
        <v>24.605</v>
      </c>
      <c r="G1021">
        <v>1</v>
      </c>
      <c r="H1021">
        <v>1</v>
      </c>
      <c r="I1021">
        <v>2</v>
      </c>
      <c r="J1021" s="35">
        <v>2709.24395</v>
      </c>
      <c r="K1021" s="35">
        <f t="shared" si="30"/>
        <v>1353.56561777552</v>
      </c>
      <c r="L1021">
        <f t="shared" si="31"/>
        <v>0.49961009150745539</v>
      </c>
      <c r="M1021" s="35">
        <f>$C$2+($D$2*D1021)+($E$2*E1021)+($F$2*F1021)+($G$2*G1021)+($H$2*H1021)+($I$2*I1021)</f>
        <v>1355.6783322244801</v>
      </c>
    </row>
    <row r="1022" spans="1:13" x14ac:dyDescent="0.25">
      <c r="A1022">
        <v>26</v>
      </c>
      <c r="D1022">
        <v>26</v>
      </c>
      <c r="E1022">
        <v>0</v>
      </c>
      <c r="F1022">
        <v>34.200000000000003</v>
      </c>
      <c r="G1022">
        <v>2</v>
      </c>
      <c r="H1022">
        <v>1</v>
      </c>
      <c r="I1022">
        <v>1</v>
      </c>
      <c r="J1022" s="35">
        <v>3987.9259999999999</v>
      </c>
      <c r="K1022" s="35">
        <f t="shared" si="30"/>
        <v>-2536.5363061327284</v>
      </c>
      <c r="L1022">
        <f t="shared" si="31"/>
        <v>0.63605400554893154</v>
      </c>
      <c r="M1022" s="35">
        <f>$C$2+($D$2*D1022)+($E$2*E1022)+($F$2*F1022)+($G$2*G1022)+($H$2*H1022)+($I$2*I1022)</f>
        <v>6524.4623061327284</v>
      </c>
    </row>
    <row r="1023" spans="1:13" x14ac:dyDescent="0.25">
      <c r="A1023">
        <v>54</v>
      </c>
      <c r="D1023">
        <v>54</v>
      </c>
      <c r="E1023">
        <v>0</v>
      </c>
      <c r="F1023">
        <v>35.814999999999998</v>
      </c>
      <c r="G1023">
        <v>3</v>
      </c>
      <c r="H1023">
        <v>1</v>
      </c>
      <c r="I1023">
        <v>2</v>
      </c>
      <c r="J1023" s="35">
        <v>12495.290849999999</v>
      </c>
      <c r="K1023" s="35">
        <f t="shared" si="30"/>
        <v>-2610.2584209638808</v>
      </c>
      <c r="L1023">
        <f t="shared" si="31"/>
        <v>0.20889937275560744</v>
      </c>
      <c r="M1023" s="35">
        <f>$C$2+($D$2*D1023)+($E$2*E1023)+($F$2*F1023)+($G$2*G1023)+($H$2*H1023)+($I$2*I1023)</f>
        <v>15105.54927096388</v>
      </c>
    </row>
    <row r="1024" spans="1:13" x14ac:dyDescent="0.25">
      <c r="A1024">
        <v>21</v>
      </c>
      <c r="D1024">
        <v>21</v>
      </c>
      <c r="E1024">
        <v>0</v>
      </c>
      <c r="F1024">
        <v>32.68</v>
      </c>
      <c r="G1024">
        <v>2</v>
      </c>
      <c r="H1024">
        <v>1</v>
      </c>
      <c r="I1024">
        <v>2</v>
      </c>
      <c r="J1024" s="35">
        <v>26018.950519999999</v>
      </c>
      <c r="K1024" s="35">
        <f t="shared" si="30"/>
        <v>20925.99038544701</v>
      </c>
      <c r="L1024">
        <f t="shared" si="31"/>
        <v>0.80425958646417428</v>
      </c>
      <c r="M1024" s="35">
        <f>$C$2+($D$2*D1024)+($E$2*E1024)+($F$2*F1024)+($G$2*G1024)+($H$2*H1024)+($I$2*I1024)</f>
        <v>5092.9601345529873</v>
      </c>
    </row>
    <row r="1025" spans="1:13" x14ac:dyDescent="0.25">
      <c r="A1025">
        <v>51</v>
      </c>
      <c r="D1025">
        <v>51</v>
      </c>
      <c r="E1025">
        <v>1</v>
      </c>
      <c r="F1025">
        <v>37</v>
      </c>
      <c r="G1025">
        <v>0</v>
      </c>
      <c r="H1025">
        <v>1</v>
      </c>
      <c r="I1025">
        <v>1</v>
      </c>
      <c r="J1025" s="35">
        <v>8798.5930000000008</v>
      </c>
      <c r="K1025" s="35">
        <f t="shared" si="30"/>
        <v>-4019.7549436059162</v>
      </c>
      <c r="L1025">
        <f t="shared" si="31"/>
        <v>0.45686338072529503</v>
      </c>
      <c r="M1025" s="35">
        <f>$C$2+($D$2*D1025)+($E$2*E1025)+($F$2*F1025)+($G$2*G1025)+($H$2*H1025)+($I$2*I1025)</f>
        <v>12818.347943605917</v>
      </c>
    </row>
    <row r="1026" spans="1:13" x14ac:dyDescent="0.25">
      <c r="A1026">
        <v>22</v>
      </c>
      <c r="D1026">
        <v>22</v>
      </c>
      <c r="E1026">
        <v>0</v>
      </c>
      <c r="F1026">
        <v>31.02</v>
      </c>
      <c r="G1026">
        <v>3</v>
      </c>
      <c r="H1026">
        <v>0</v>
      </c>
      <c r="I1026">
        <v>0</v>
      </c>
      <c r="J1026" s="35">
        <v>35595.589800000002</v>
      </c>
      <c r="K1026" s="35">
        <f t="shared" si="30"/>
        <v>7215.7839338068625</v>
      </c>
      <c r="L1026">
        <f t="shared" si="31"/>
        <v>0.202715672765924</v>
      </c>
      <c r="M1026" s="35">
        <f>$C$2+($D$2*D1026)+($E$2*E1026)+($F$2*F1026)+($G$2*G1026)+($H$2*H1026)+($I$2*I1026)</f>
        <v>28379.805866193139</v>
      </c>
    </row>
    <row r="1027" spans="1:13" x14ac:dyDescent="0.25">
      <c r="A1027">
        <v>47</v>
      </c>
      <c r="D1027">
        <v>47</v>
      </c>
      <c r="E1027">
        <v>1</v>
      </c>
      <c r="F1027">
        <v>36.08</v>
      </c>
      <c r="G1027">
        <v>1</v>
      </c>
      <c r="H1027">
        <v>0</v>
      </c>
      <c r="I1027">
        <v>0</v>
      </c>
      <c r="J1027" s="35">
        <v>42211.138200000001</v>
      </c>
      <c r="K1027" s="35">
        <f t="shared" si="30"/>
        <v>6767.6137471629409</v>
      </c>
      <c r="L1027">
        <f t="shared" si="31"/>
        <v>0.16032767737978079</v>
      </c>
      <c r="M1027" s="35">
        <f>$C$2+($D$2*D1027)+($E$2*E1027)+($F$2*F1027)+($G$2*G1027)+($H$2*H1027)+($I$2*I1027)</f>
        <v>35443.52445283706</v>
      </c>
    </row>
    <row r="1028" spans="1:13" x14ac:dyDescent="0.25">
      <c r="A1028">
        <v>18</v>
      </c>
      <c r="D1028">
        <v>18</v>
      </c>
      <c r="E1028">
        <v>1</v>
      </c>
      <c r="F1028">
        <v>23.32</v>
      </c>
      <c r="G1028">
        <v>1</v>
      </c>
      <c r="H1028">
        <v>1</v>
      </c>
      <c r="I1028">
        <v>0</v>
      </c>
      <c r="J1028" s="35">
        <v>1711.0268000000001</v>
      </c>
      <c r="K1028" s="35">
        <f t="shared" si="30"/>
        <v>1920.5904635250267</v>
      </c>
      <c r="L1028">
        <f t="shared" si="31"/>
        <v>1.1224783057314045</v>
      </c>
      <c r="M1028" s="35">
        <f>$C$2+($D$2*D1028)+($E$2*E1028)+($F$2*F1028)+($G$2*G1028)+($H$2*H1028)+($I$2*I1028)</f>
        <v>-209.56366352502664</v>
      </c>
    </row>
    <row r="1029" spans="1:13" x14ac:dyDescent="0.25">
      <c r="A1029">
        <v>47</v>
      </c>
      <c r="D1029">
        <v>47</v>
      </c>
      <c r="E1029">
        <v>0</v>
      </c>
      <c r="F1029">
        <v>45.32</v>
      </c>
      <c r="G1029">
        <v>1</v>
      </c>
      <c r="H1029">
        <v>1</v>
      </c>
      <c r="I1029">
        <v>0</v>
      </c>
      <c r="J1029" s="35">
        <v>8569.8618000000006</v>
      </c>
      <c r="K1029" s="35">
        <f t="shared" si="30"/>
        <v>-6290.3248272125657</v>
      </c>
      <c r="L1029">
        <f t="shared" si="31"/>
        <v>0.73400539868829218</v>
      </c>
      <c r="M1029" s="35">
        <f>$C$2+($D$2*D1029)+($E$2*E1029)+($F$2*F1029)+($G$2*G1029)+($H$2*H1029)+($I$2*I1029)</f>
        <v>14860.186627212566</v>
      </c>
    </row>
    <row r="1030" spans="1:13" x14ac:dyDescent="0.25">
      <c r="A1030">
        <v>21</v>
      </c>
      <c r="D1030">
        <v>21</v>
      </c>
      <c r="E1030">
        <v>0</v>
      </c>
      <c r="F1030">
        <v>34.6</v>
      </c>
      <c r="G1030">
        <v>0</v>
      </c>
      <c r="H1030">
        <v>1</v>
      </c>
      <c r="I1030">
        <v>1</v>
      </c>
      <c r="J1030" s="35">
        <v>2020.1769999999999</v>
      </c>
      <c r="K1030" s="35">
        <f t="shared" ref="K1030:K1093" si="32">J1030-M1030</f>
        <v>-2410.5042482658819</v>
      </c>
      <c r="L1030">
        <f t="shared" ref="L1030:L1093" si="33">ABS((M1030-J1030)/J1030)</f>
        <v>1.1932143808517184</v>
      </c>
      <c r="M1030" s="35">
        <f>$C$2+($D$2*D1030)+($E$2*E1030)+($F$2*F1030)+($G$2*G1030)+($H$2*H1030)+($I$2*I1030)</f>
        <v>4430.6812482658815</v>
      </c>
    </row>
    <row r="1031" spans="1:13" x14ac:dyDescent="0.25">
      <c r="A1031">
        <v>19</v>
      </c>
      <c r="D1031">
        <v>19</v>
      </c>
      <c r="E1031">
        <v>1</v>
      </c>
      <c r="F1031">
        <v>26.03</v>
      </c>
      <c r="G1031">
        <v>1</v>
      </c>
      <c r="H1031">
        <v>0</v>
      </c>
      <c r="I1031">
        <v>2</v>
      </c>
      <c r="J1031" s="35">
        <v>16450.894700000001</v>
      </c>
      <c r="K1031" s="35">
        <f t="shared" si="32"/>
        <v>-9120.9835830286102</v>
      </c>
      <c r="L1031">
        <f t="shared" si="33"/>
        <v>0.55443693181189768</v>
      </c>
      <c r="M1031" s="35">
        <f>$C$2+($D$2*D1031)+($E$2*E1031)+($F$2*F1031)+($G$2*G1031)+($H$2*H1031)+($I$2*I1031)</f>
        <v>25571.878283028611</v>
      </c>
    </row>
    <row r="1032" spans="1:13" x14ac:dyDescent="0.25">
      <c r="A1032">
        <v>23</v>
      </c>
      <c r="D1032">
        <v>23</v>
      </c>
      <c r="E1032">
        <v>1</v>
      </c>
      <c r="F1032">
        <v>18.715</v>
      </c>
      <c r="G1032">
        <v>0</v>
      </c>
      <c r="H1032">
        <v>1</v>
      </c>
      <c r="I1032">
        <v>2</v>
      </c>
      <c r="J1032" s="35">
        <v>21595.382290000001</v>
      </c>
      <c r="K1032" s="35">
        <f t="shared" si="32"/>
        <v>21823.618249184983</v>
      </c>
      <c r="L1032">
        <f t="shared" si="33"/>
        <v>1.0105687390072584</v>
      </c>
      <c r="M1032" s="35">
        <f>$C$2+($D$2*D1032)+($E$2*E1032)+($F$2*F1032)+($G$2*G1032)+($H$2*H1032)+($I$2*I1032)</f>
        <v>-228.23595918498279</v>
      </c>
    </row>
    <row r="1033" spans="1:13" x14ac:dyDescent="0.25">
      <c r="A1033">
        <v>54</v>
      </c>
      <c r="D1033">
        <v>54</v>
      </c>
      <c r="E1033">
        <v>1</v>
      </c>
      <c r="F1033">
        <v>31.6</v>
      </c>
      <c r="G1033">
        <v>0</v>
      </c>
      <c r="H1033">
        <v>1</v>
      </c>
      <c r="I1033">
        <v>1</v>
      </c>
      <c r="J1033" s="35">
        <v>9850.4320000000007</v>
      </c>
      <c r="K1033" s="35">
        <f t="shared" si="32"/>
        <v>-1898.6249407598843</v>
      </c>
      <c r="L1033">
        <f t="shared" si="33"/>
        <v>0.19274534769235341</v>
      </c>
      <c r="M1033" s="35">
        <f>$C$2+($D$2*D1033)+($E$2*E1033)+($F$2*F1033)+($G$2*G1033)+($H$2*H1033)+($I$2*I1033)</f>
        <v>11749.056940759885</v>
      </c>
    </row>
    <row r="1034" spans="1:13" x14ac:dyDescent="0.25">
      <c r="A1034">
        <v>37</v>
      </c>
      <c r="D1034">
        <v>37</v>
      </c>
      <c r="E1034">
        <v>0</v>
      </c>
      <c r="F1034">
        <v>17.29</v>
      </c>
      <c r="G1034">
        <v>2</v>
      </c>
      <c r="H1034">
        <v>1</v>
      </c>
      <c r="I1034">
        <v>3</v>
      </c>
      <c r="J1034" s="35">
        <v>6877.9800999999998</v>
      </c>
      <c r="K1034" s="35">
        <f t="shared" si="32"/>
        <v>2550.186380995071</v>
      </c>
      <c r="L1034">
        <f t="shared" si="33"/>
        <v>0.37077548116125997</v>
      </c>
      <c r="M1034" s="35">
        <f>$C$2+($D$2*D1034)+($E$2*E1034)+($F$2*F1034)+($G$2*G1034)+($H$2*H1034)+($I$2*I1034)</f>
        <v>4327.7937190049288</v>
      </c>
    </row>
    <row r="1035" spans="1:13" x14ac:dyDescent="0.25">
      <c r="A1035">
        <v>46</v>
      </c>
      <c r="D1035">
        <v>46</v>
      </c>
      <c r="E1035">
        <v>0</v>
      </c>
      <c r="F1035">
        <v>23.655000000000001</v>
      </c>
      <c r="G1035">
        <v>1</v>
      </c>
      <c r="H1035">
        <v>0</v>
      </c>
      <c r="I1035">
        <v>2</v>
      </c>
      <c r="J1035" s="35">
        <v>21677.283449999999</v>
      </c>
      <c r="K1035" s="35">
        <f t="shared" si="32"/>
        <v>-10147.96829098001</v>
      </c>
      <c r="L1035">
        <f t="shared" si="33"/>
        <v>0.46813837695054961</v>
      </c>
      <c r="M1035" s="35">
        <f>$C$2+($D$2*D1035)+($E$2*E1035)+($F$2*F1035)+($G$2*G1035)+($H$2*H1035)+($I$2*I1035)</f>
        <v>31825.251740980009</v>
      </c>
    </row>
    <row r="1036" spans="1:13" x14ac:dyDescent="0.25">
      <c r="A1036">
        <v>55</v>
      </c>
      <c r="D1036">
        <v>55</v>
      </c>
      <c r="E1036">
        <v>0</v>
      </c>
      <c r="F1036">
        <v>35.200000000000003</v>
      </c>
      <c r="G1036">
        <v>0</v>
      </c>
      <c r="H1036">
        <v>0</v>
      </c>
      <c r="I1036">
        <v>0</v>
      </c>
      <c r="J1036" s="35">
        <v>44423.803</v>
      </c>
      <c r="K1036" s="35">
        <f t="shared" si="32"/>
        <v>7568.405244613401</v>
      </c>
      <c r="L1036">
        <f t="shared" si="33"/>
        <v>0.17036824255261085</v>
      </c>
      <c r="M1036" s="35">
        <f>$C$2+($D$2*D1036)+($E$2*E1036)+($F$2*F1036)+($G$2*G1036)+($H$2*H1036)+($I$2*I1036)</f>
        <v>36855.397755386599</v>
      </c>
    </row>
    <row r="1037" spans="1:13" x14ac:dyDescent="0.25">
      <c r="A1037">
        <v>30</v>
      </c>
      <c r="D1037">
        <v>30</v>
      </c>
      <c r="E1037">
        <v>0</v>
      </c>
      <c r="F1037">
        <v>27.93</v>
      </c>
      <c r="G1037">
        <v>0</v>
      </c>
      <c r="H1037">
        <v>1</v>
      </c>
      <c r="I1037">
        <v>3</v>
      </c>
      <c r="J1037" s="35">
        <v>4137.5227000000004</v>
      </c>
      <c r="K1037" s="35">
        <f t="shared" si="32"/>
        <v>-1071.1607104515379</v>
      </c>
      <c r="L1037">
        <f t="shared" si="33"/>
        <v>0.25888938577945148</v>
      </c>
      <c r="M1037" s="35">
        <f>$C$2+($D$2*D1037)+($E$2*E1037)+($F$2*F1037)+($G$2*G1037)+($H$2*H1037)+($I$2*I1037)</f>
        <v>5208.6834104515383</v>
      </c>
    </row>
    <row r="1038" spans="1:13" x14ac:dyDescent="0.25">
      <c r="A1038">
        <v>18</v>
      </c>
      <c r="D1038">
        <v>18</v>
      </c>
      <c r="E1038">
        <v>1</v>
      </c>
      <c r="F1038">
        <v>21.565000000000001</v>
      </c>
      <c r="G1038">
        <v>0</v>
      </c>
      <c r="H1038">
        <v>0</v>
      </c>
      <c r="I1038">
        <v>3</v>
      </c>
      <c r="J1038" s="35">
        <v>13747.87235</v>
      </c>
      <c r="K1038" s="35">
        <f t="shared" si="32"/>
        <v>-9942.9403429371068</v>
      </c>
      <c r="L1038">
        <f t="shared" si="33"/>
        <v>0.72323484607689914</v>
      </c>
      <c r="M1038" s="35">
        <f>$C$2+($D$2*D1038)+($E$2*E1038)+($F$2*F1038)+($G$2*G1038)+($H$2*H1038)+($I$2*I1038)</f>
        <v>23690.812692937106</v>
      </c>
    </row>
    <row r="1039" spans="1:13" x14ac:dyDescent="0.25">
      <c r="A1039">
        <v>61</v>
      </c>
      <c r="D1039">
        <v>61</v>
      </c>
      <c r="E1039">
        <v>1</v>
      </c>
      <c r="F1039">
        <v>38.380000000000003</v>
      </c>
      <c r="G1039">
        <v>0</v>
      </c>
      <c r="H1039">
        <v>1</v>
      </c>
      <c r="I1039">
        <v>2</v>
      </c>
      <c r="J1039" s="35">
        <v>12950.0712</v>
      </c>
      <c r="K1039" s="35">
        <f t="shared" si="32"/>
        <v>-3275.277602134578</v>
      </c>
      <c r="L1039">
        <f t="shared" si="33"/>
        <v>0.25291579880538245</v>
      </c>
      <c r="M1039" s="35">
        <f>$C$2+($D$2*D1039)+($E$2*E1039)+($F$2*F1039)+($G$2*G1039)+($H$2*H1039)+($I$2*I1039)</f>
        <v>16225.348802134578</v>
      </c>
    </row>
    <row r="1040" spans="1:13" x14ac:dyDescent="0.25">
      <c r="A1040">
        <v>54</v>
      </c>
      <c r="D1040">
        <v>54</v>
      </c>
      <c r="E1040">
        <v>0</v>
      </c>
      <c r="F1040">
        <v>23</v>
      </c>
      <c r="G1040">
        <v>3</v>
      </c>
      <c r="H1040">
        <v>1</v>
      </c>
      <c r="I1040">
        <v>1</v>
      </c>
      <c r="J1040" s="35">
        <v>12094.477999999999</v>
      </c>
      <c r="K1040" s="35">
        <f t="shared" si="32"/>
        <v>1723.9704032583759</v>
      </c>
      <c r="L1040">
        <f t="shared" si="33"/>
        <v>0.14254194379107357</v>
      </c>
      <c r="M1040" s="35">
        <f>$C$2+($D$2*D1040)+($E$2*E1040)+($F$2*F1040)+($G$2*G1040)+($H$2*H1040)+($I$2*I1040)</f>
        <v>10370.507596741623</v>
      </c>
    </row>
    <row r="1041" spans="1:13" x14ac:dyDescent="0.25">
      <c r="A1041">
        <v>22</v>
      </c>
      <c r="D1041">
        <v>22</v>
      </c>
      <c r="E1041">
        <v>1</v>
      </c>
      <c r="F1041">
        <v>37.07</v>
      </c>
      <c r="G1041">
        <v>2</v>
      </c>
      <c r="H1041">
        <v>0</v>
      </c>
      <c r="I1041">
        <v>0</v>
      </c>
      <c r="J1041" s="35">
        <v>37484.4493</v>
      </c>
      <c r="K1041" s="35">
        <f t="shared" si="32"/>
        <v>7648.2309991195616</v>
      </c>
      <c r="L1041">
        <f t="shared" si="33"/>
        <v>0.20403743797616794</v>
      </c>
      <c r="M1041" s="35">
        <f>$C$2+($D$2*D1041)+($E$2*E1041)+($F$2*F1041)+($G$2*G1041)+($H$2*H1041)+($I$2*I1041)</f>
        <v>29836.218300880439</v>
      </c>
    </row>
    <row r="1042" spans="1:13" x14ac:dyDescent="0.25">
      <c r="A1042">
        <v>45</v>
      </c>
      <c r="D1042">
        <v>45</v>
      </c>
      <c r="E1042">
        <v>0</v>
      </c>
      <c r="F1042">
        <v>30.495000000000001</v>
      </c>
      <c r="G1042">
        <v>1</v>
      </c>
      <c r="H1042">
        <v>0</v>
      </c>
      <c r="I1042">
        <v>2</v>
      </c>
      <c r="J1042" s="35">
        <v>39725.518049999999</v>
      </c>
      <c r="K1042" s="35">
        <f t="shared" si="32"/>
        <v>5827.040371277566</v>
      </c>
      <c r="L1042">
        <f t="shared" si="33"/>
        <v>0.14668255210525985</v>
      </c>
      <c r="M1042" s="35">
        <f>$C$2+($D$2*D1042)+($E$2*E1042)+($F$2*F1042)+($G$2*G1042)+($H$2*H1042)+($I$2*I1042)</f>
        <v>33898.477678722433</v>
      </c>
    </row>
    <row r="1043" spans="1:13" x14ac:dyDescent="0.25">
      <c r="A1043">
        <v>22</v>
      </c>
      <c r="D1043">
        <v>22</v>
      </c>
      <c r="E1043">
        <v>1</v>
      </c>
      <c r="F1043">
        <v>28.88</v>
      </c>
      <c r="G1043">
        <v>0</v>
      </c>
      <c r="H1043">
        <v>1</v>
      </c>
      <c r="I1043">
        <v>3</v>
      </c>
      <c r="J1043" s="35">
        <v>2250.8352</v>
      </c>
      <c r="K1043" s="35">
        <f t="shared" si="32"/>
        <v>-1096.5793343591972</v>
      </c>
      <c r="L1043">
        <f t="shared" si="33"/>
        <v>0.4871877489561196</v>
      </c>
      <c r="M1043" s="35">
        <f>$C$2+($D$2*D1043)+($E$2*E1043)+($F$2*F1043)+($G$2*G1043)+($H$2*H1043)+($I$2*I1043)</f>
        <v>3347.4145343591972</v>
      </c>
    </row>
    <row r="1044" spans="1:13" x14ac:dyDescent="0.25">
      <c r="A1044">
        <v>19</v>
      </c>
      <c r="D1044">
        <v>19</v>
      </c>
      <c r="E1044">
        <v>1</v>
      </c>
      <c r="F1044">
        <v>27.265000000000001</v>
      </c>
      <c r="G1044">
        <v>2</v>
      </c>
      <c r="H1044">
        <v>1</v>
      </c>
      <c r="I1044">
        <v>2</v>
      </c>
      <c r="J1044" s="35">
        <v>22493.659640000002</v>
      </c>
      <c r="K1044" s="35">
        <f t="shared" si="32"/>
        <v>19889.838382995913</v>
      </c>
      <c r="L1044">
        <f t="shared" si="33"/>
        <v>0.88424199091312972</v>
      </c>
      <c r="M1044" s="35">
        <f>$C$2+($D$2*D1044)+($E$2*E1044)+($F$2*F1044)+($G$2*G1044)+($H$2*H1044)+($I$2*I1044)</f>
        <v>2603.8212570040878</v>
      </c>
    </row>
    <row r="1045" spans="1:13" x14ac:dyDescent="0.25">
      <c r="A1045">
        <v>35</v>
      </c>
      <c r="D1045">
        <v>35</v>
      </c>
      <c r="E1045">
        <v>0</v>
      </c>
      <c r="F1045">
        <v>28.024999999999999</v>
      </c>
      <c r="G1045">
        <v>0</v>
      </c>
      <c r="H1045">
        <v>0</v>
      </c>
      <c r="I1045">
        <v>2</v>
      </c>
      <c r="J1045" s="35">
        <v>20234.854749999999</v>
      </c>
      <c r="K1045" s="35">
        <f t="shared" si="32"/>
        <v>-9781.9073458019375</v>
      </c>
      <c r="L1045">
        <f t="shared" si="33"/>
        <v>0.48341870829598804</v>
      </c>
      <c r="M1045" s="35">
        <f>$C$2+($D$2*D1045)+($E$2*E1045)+($F$2*F1045)+($G$2*G1045)+($H$2*H1045)+($I$2*I1045)</f>
        <v>30016.762095801936</v>
      </c>
    </row>
    <row r="1046" spans="1:13" x14ac:dyDescent="0.25">
      <c r="A1046">
        <v>18</v>
      </c>
      <c r="D1046">
        <v>18</v>
      </c>
      <c r="E1046">
        <v>1</v>
      </c>
      <c r="F1046">
        <v>23.085000000000001</v>
      </c>
      <c r="G1046">
        <v>0</v>
      </c>
      <c r="H1046">
        <v>1</v>
      </c>
      <c r="I1046">
        <v>3</v>
      </c>
      <c r="J1046" s="35">
        <v>1704.7001499999999</v>
      </c>
      <c r="K1046" s="35">
        <f t="shared" si="32"/>
        <v>1358.1037362445177</v>
      </c>
      <c r="L1046">
        <f t="shared" si="33"/>
        <v>0.79668188933081152</v>
      </c>
      <c r="M1046" s="35">
        <f>$C$2+($D$2*D1046)+($E$2*E1046)+($F$2*F1046)+($G$2*G1046)+($H$2*H1046)+($I$2*I1046)</f>
        <v>346.59641375548222</v>
      </c>
    </row>
    <row r="1047" spans="1:13" x14ac:dyDescent="0.25">
      <c r="A1047">
        <v>20</v>
      </c>
      <c r="D1047">
        <v>20</v>
      </c>
      <c r="E1047">
        <v>1</v>
      </c>
      <c r="F1047">
        <v>30.684999999999999</v>
      </c>
      <c r="G1047">
        <v>0</v>
      </c>
      <c r="H1047">
        <v>0</v>
      </c>
      <c r="I1047">
        <v>3</v>
      </c>
      <c r="J1047" s="35">
        <v>33475.817150000003</v>
      </c>
      <c r="K1047" s="35">
        <f t="shared" si="32"/>
        <v>6165.0000311792064</v>
      </c>
      <c r="L1047">
        <f t="shared" si="33"/>
        <v>0.18416279440035135</v>
      </c>
      <c r="M1047" s="35">
        <f>$C$2+($D$2*D1047)+($E$2*E1047)+($F$2*F1047)+($G$2*G1047)+($H$2*H1047)+($I$2*I1047)</f>
        <v>27310.817118820796</v>
      </c>
    </row>
    <row r="1048" spans="1:13" x14ac:dyDescent="0.25">
      <c r="A1048">
        <v>28</v>
      </c>
      <c r="D1048">
        <v>28</v>
      </c>
      <c r="E1048">
        <v>0</v>
      </c>
      <c r="F1048">
        <v>25.8</v>
      </c>
      <c r="G1048">
        <v>0</v>
      </c>
      <c r="H1048">
        <v>1</v>
      </c>
      <c r="I1048">
        <v>1</v>
      </c>
      <c r="J1048" s="35">
        <v>3161.4540000000002</v>
      </c>
      <c r="K1048" s="35">
        <f t="shared" si="32"/>
        <v>-68.624291853227078</v>
      </c>
      <c r="L1048">
        <f t="shared" si="33"/>
        <v>2.1706560289419703E-2</v>
      </c>
      <c r="M1048" s="35">
        <f>$C$2+($D$2*D1048)+($E$2*E1048)+($F$2*F1048)+($G$2*G1048)+($H$2*H1048)+($I$2*I1048)</f>
        <v>3230.0782918532273</v>
      </c>
    </row>
    <row r="1049" spans="1:13" x14ac:dyDescent="0.25">
      <c r="A1049">
        <v>55</v>
      </c>
      <c r="D1049">
        <v>55</v>
      </c>
      <c r="E1049">
        <v>1</v>
      </c>
      <c r="F1049">
        <v>35.244999999999997</v>
      </c>
      <c r="G1049">
        <v>1</v>
      </c>
      <c r="H1049">
        <v>1</v>
      </c>
      <c r="I1049">
        <v>3</v>
      </c>
      <c r="J1049" s="35">
        <v>11394.065549999999</v>
      </c>
      <c r="K1049" s="35">
        <f t="shared" si="32"/>
        <v>-3066.1860967972989</v>
      </c>
      <c r="L1049">
        <f t="shared" si="33"/>
        <v>0.2691037789226427</v>
      </c>
      <c r="M1049" s="35">
        <f>$C$2+($D$2*D1049)+($E$2*E1049)+($F$2*F1049)+($G$2*G1049)+($H$2*H1049)+($I$2*I1049)</f>
        <v>14460.251646797298</v>
      </c>
    </row>
    <row r="1050" spans="1:13" x14ac:dyDescent="0.25">
      <c r="A1050">
        <v>43</v>
      </c>
      <c r="D1050">
        <v>43</v>
      </c>
      <c r="E1050">
        <v>0</v>
      </c>
      <c r="F1050">
        <v>24.7</v>
      </c>
      <c r="G1050">
        <v>2</v>
      </c>
      <c r="H1050">
        <v>0</v>
      </c>
      <c r="I1050">
        <v>2</v>
      </c>
      <c r="J1050" s="35">
        <v>21880.82</v>
      </c>
      <c r="K1050" s="35">
        <f t="shared" si="32"/>
        <v>-10003.501420379202</v>
      </c>
      <c r="L1050">
        <f t="shared" si="33"/>
        <v>0.45718128572782929</v>
      </c>
      <c r="M1050" s="35">
        <f>$C$2+($D$2*D1050)+($E$2*E1050)+($F$2*F1050)+($G$2*G1050)+($H$2*H1050)+($I$2*I1050)</f>
        <v>31884.321420379201</v>
      </c>
    </row>
    <row r="1051" spans="1:13" x14ac:dyDescent="0.25">
      <c r="A1051">
        <v>43</v>
      </c>
      <c r="D1051">
        <v>43</v>
      </c>
      <c r="E1051">
        <v>0</v>
      </c>
      <c r="F1051">
        <v>25.08</v>
      </c>
      <c r="G1051">
        <v>0</v>
      </c>
      <c r="H1051">
        <v>1</v>
      </c>
      <c r="I1051">
        <v>3</v>
      </c>
      <c r="J1051" s="35">
        <v>7325.0482000000002</v>
      </c>
      <c r="K1051" s="35">
        <f t="shared" si="32"/>
        <v>-250.07055746624883</v>
      </c>
      <c r="L1051">
        <f t="shared" si="33"/>
        <v>3.4139100609092074E-2</v>
      </c>
      <c r="M1051" s="35">
        <f>$C$2+($D$2*D1051)+($E$2*E1051)+($F$2*F1051)+($G$2*G1051)+($H$2*H1051)+($I$2*I1051)</f>
        <v>7575.118757466249</v>
      </c>
    </row>
    <row r="1052" spans="1:13" x14ac:dyDescent="0.25">
      <c r="A1052">
        <v>22</v>
      </c>
      <c r="D1052">
        <v>22</v>
      </c>
      <c r="E1052">
        <v>1</v>
      </c>
      <c r="F1052">
        <v>52.58</v>
      </c>
      <c r="G1052">
        <v>1</v>
      </c>
      <c r="H1052">
        <v>0</v>
      </c>
      <c r="I1052">
        <v>0</v>
      </c>
      <c r="J1052" s="35">
        <v>44501.398200000003</v>
      </c>
      <c r="K1052" s="35">
        <f t="shared" si="32"/>
        <v>9855.1857668233351</v>
      </c>
      <c r="L1052">
        <f t="shared" si="33"/>
        <v>0.22145789043597588</v>
      </c>
      <c r="M1052" s="35">
        <f>$C$2+($D$2*D1052)+($E$2*E1052)+($F$2*F1052)+($G$2*G1052)+($H$2*H1052)+($I$2*I1052)</f>
        <v>34646.212433176668</v>
      </c>
    </row>
    <row r="1053" spans="1:13" x14ac:dyDescent="0.25">
      <c r="A1053">
        <v>25</v>
      </c>
      <c r="D1053">
        <v>25</v>
      </c>
      <c r="E1053">
        <v>0</v>
      </c>
      <c r="F1053">
        <v>22.515000000000001</v>
      </c>
      <c r="G1053">
        <v>1</v>
      </c>
      <c r="H1053">
        <v>1</v>
      </c>
      <c r="I1053">
        <v>2</v>
      </c>
      <c r="J1053" s="35">
        <v>3594.17085</v>
      </c>
      <c r="K1053" s="35">
        <f t="shared" si="32"/>
        <v>1410.1519627254806</v>
      </c>
      <c r="L1053">
        <f t="shared" si="33"/>
        <v>0.39234416547713102</v>
      </c>
      <c r="M1053" s="35">
        <f>$C$2+($D$2*D1053)+($E$2*E1053)+($F$2*F1053)+($G$2*G1053)+($H$2*H1053)+($I$2*I1053)</f>
        <v>2184.0188872745193</v>
      </c>
    </row>
    <row r="1054" spans="1:13" x14ac:dyDescent="0.25">
      <c r="A1054">
        <v>49</v>
      </c>
      <c r="D1054">
        <v>49</v>
      </c>
      <c r="E1054">
        <v>1</v>
      </c>
      <c r="F1054">
        <v>30.9</v>
      </c>
      <c r="G1054">
        <v>0</v>
      </c>
      <c r="H1054">
        <v>0</v>
      </c>
      <c r="I1054">
        <v>1</v>
      </c>
      <c r="J1054" s="35">
        <v>39727.614000000001</v>
      </c>
      <c r="K1054" s="35">
        <f t="shared" si="32"/>
        <v>5638.575623788558</v>
      </c>
      <c r="L1054">
        <f t="shared" si="33"/>
        <v>0.14193089028172087</v>
      </c>
      <c r="M1054" s="35">
        <f>$C$2+($D$2*D1054)+($E$2*E1054)+($F$2*F1054)+($G$2*G1054)+($H$2*H1054)+($I$2*I1054)</f>
        <v>34089.038376211443</v>
      </c>
    </row>
    <row r="1055" spans="1:13" x14ac:dyDescent="0.25">
      <c r="A1055">
        <v>44</v>
      </c>
      <c r="D1055">
        <v>44</v>
      </c>
      <c r="E1055">
        <v>0</v>
      </c>
      <c r="F1055">
        <v>36.954999999999998</v>
      </c>
      <c r="G1055">
        <v>1</v>
      </c>
      <c r="H1055">
        <v>1</v>
      </c>
      <c r="I1055">
        <v>2</v>
      </c>
      <c r="J1055" s="35">
        <v>8023.1354499999998</v>
      </c>
      <c r="K1055" s="35">
        <f t="shared" si="32"/>
        <v>-3957.1471955025227</v>
      </c>
      <c r="L1055">
        <f t="shared" si="33"/>
        <v>0.4932170496389317</v>
      </c>
      <c r="M1055" s="35">
        <f>$C$2+($D$2*D1055)+($E$2*E1055)+($F$2*F1055)+($G$2*G1055)+($H$2*H1055)+($I$2*I1055)</f>
        <v>11980.282645502522</v>
      </c>
    </row>
    <row r="1056" spans="1:13" x14ac:dyDescent="0.25">
      <c r="A1056">
        <v>64</v>
      </c>
      <c r="D1056">
        <v>64</v>
      </c>
      <c r="E1056">
        <v>1</v>
      </c>
      <c r="F1056">
        <v>26.41</v>
      </c>
      <c r="G1056">
        <v>0</v>
      </c>
      <c r="H1056">
        <v>1</v>
      </c>
      <c r="I1056">
        <v>3</v>
      </c>
      <c r="J1056" s="35">
        <v>14394.5579</v>
      </c>
      <c r="K1056" s="35">
        <f t="shared" si="32"/>
        <v>1106.6494528939857</v>
      </c>
      <c r="L1056">
        <f t="shared" si="33"/>
        <v>7.6879711109014731E-2</v>
      </c>
      <c r="M1056" s="35">
        <f>$C$2+($D$2*D1056)+($E$2*E1056)+($F$2*F1056)+($G$2*G1056)+($H$2*H1056)+($I$2*I1056)</f>
        <v>13287.908447106014</v>
      </c>
    </row>
    <row r="1057" spans="1:13" x14ac:dyDescent="0.25">
      <c r="A1057">
        <v>49</v>
      </c>
      <c r="D1057">
        <v>49</v>
      </c>
      <c r="E1057">
        <v>1</v>
      </c>
      <c r="F1057">
        <v>29.83</v>
      </c>
      <c r="G1057">
        <v>1</v>
      </c>
      <c r="H1057">
        <v>1</v>
      </c>
      <c r="I1057">
        <v>3</v>
      </c>
      <c r="J1057" s="35">
        <v>9288.0267000000003</v>
      </c>
      <c r="K1057" s="35">
        <f t="shared" si="32"/>
        <v>-1787.4258592134538</v>
      </c>
      <c r="L1057">
        <f t="shared" si="33"/>
        <v>0.1924440914035544</v>
      </c>
      <c r="M1057" s="35">
        <f>$C$2+($D$2*D1057)+($E$2*E1057)+($F$2*F1057)+($G$2*G1057)+($H$2*H1057)+($I$2*I1057)</f>
        <v>11075.452559213454</v>
      </c>
    </row>
    <row r="1058" spans="1:13" x14ac:dyDescent="0.25">
      <c r="A1058">
        <v>47</v>
      </c>
      <c r="D1058">
        <v>47</v>
      </c>
      <c r="E1058">
        <v>1</v>
      </c>
      <c r="F1058">
        <v>29.8</v>
      </c>
      <c r="G1058">
        <v>3</v>
      </c>
      <c r="H1058">
        <v>0</v>
      </c>
      <c r="I1058">
        <v>1</v>
      </c>
      <c r="J1058" s="35">
        <v>25309.489000000001</v>
      </c>
      <c r="K1058" s="35">
        <f t="shared" si="32"/>
        <v>-9311.1498885115871</v>
      </c>
      <c r="L1058">
        <f t="shared" si="33"/>
        <v>0.36789165867835522</v>
      </c>
      <c r="M1058" s="35">
        <f>$C$2+($D$2*D1058)+($E$2*E1058)+($F$2*F1058)+($G$2*G1058)+($H$2*H1058)+($I$2*I1058)</f>
        <v>34620.638888511588</v>
      </c>
    </row>
    <row r="1059" spans="1:13" x14ac:dyDescent="0.25">
      <c r="A1059">
        <v>27</v>
      </c>
      <c r="D1059">
        <v>27</v>
      </c>
      <c r="E1059">
        <v>0</v>
      </c>
      <c r="F1059">
        <v>21.47</v>
      </c>
      <c r="G1059">
        <v>0</v>
      </c>
      <c r="H1059">
        <v>1</v>
      </c>
      <c r="I1059">
        <v>2</v>
      </c>
      <c r="J1059" s="35">
        <v>3353.4703</v>
      </c>
      <c r="K1059" s="35">
        <f t="shared" si="32"/>
        <v>1485.2320447928105</v>
      </c>
      <c r="L1059">
        <f t="shared" si="33"/>
        <v>0.44289405061759768</v>
      </c>
      <c r="M1059" s="35">
        <f>$C$2+($D$2*D1059)+($E$2*E1059)+($F$2*F1059)+($G$2*G1059)+($H$2*H1059)+($I$2*I1059)</f>
        <v>1868.2382552071895</v>
      </c>
    </row>
    <row r="1060" spans="1:13" x14ac:dyDescent="0.25">
      <c r="A1060">
        <v>55</v>
      </c>
      <c r="D1060">
        <v>55</v>
      </c>
      <c r="E1060">
        <v>1</v>
      </c>
      <c r="F1060">
        <v>27.645</v>
      </c>
      <c r="G1060">
        <v>0</v>
      </c>
      <c r="H1060">
        <v>1</v>
      </c>
      <c r="I1060">
        <v>2</v>
      </c>
      <c r="J1060" s="35">
        <v>10594.501550000001</v>
      </c>
      <c r="K1060" s="35">
        <f t="shared" si="32"/>
        <v>-433.87502756473441</v>
      </c>
      <c r="L1060">
        <f t="shared" si="33"/>
        <v>4.09528495056697E-2</v>
      </c>
      <c r="M1060" s="35">
        <f>$C$2+($D$2*D1060)+($E$2*E1060)+($F$2*F1060)+($G$2*G1060)+($H$2*H1060)+($I$2*I1060)</f>
        <v>11028.376577564735</v>
      </c>
    </row>
    <row r="1061" spans="1:13" x14ac:dyDescent="0.25">
      <c r="A1061">
        <v>48</v>
      </c>
      <c r="D1061">
        <v>48</v>
      </c>
      <c r="E1061">
        <v>0</v>
      </c>
      <c r="F1061">
        <v>28.9</v>
      </c>
      <c r="G1061">
        <v>0</v>
      </c>
      <c r="H1061">
        <v>1</v>
      </c>
      <c r="I1061">
        <v>1</v>
      </c>
      <c r="J1061" s="35">
        <v>8277.5229999999992</v>
      </c>
      <c r="K1061" s="35">
        <f t="shared" si="32"/>
        <v>-1142.7398949634426</v>
      </c>
      <c r="L1061">
        <f t="shared" si="33"/>
        <v>0.1380533639065023</v>
      </c>
      <c r="M1061" s="35">
        <f>$C$2+($D$2*D1061)+($E$2*E1061)+($F$2*F1061)+($G$2*G1061)+($H$2*H1061)+($I$2*I1061)</f>
        <v>9420.2628949634418</v>
      </c>
    </row>
    <row r="1062" spans="1:13" x14ac:dyDescent="0.25">
      <c r="A1062">
        <v>45</v>
      </c>
      <c r="D1062">
        <v>45</v>
      </c>
      <c r="E1062">
        <v>0</v>
      </c>
      <c r="F1062">
        <v>31.79</v>
      </c>
      <c r="G1062">
        <v>0</v>
      </c>
      <c r="H1062">
        <v>1</v>
      </c>
      <c r="I1062">
        <v>0</v>
      </c>
      <c r="J1062" s="35">
        <v>17929.303370000001</v>
      </c>
      <c r="K1062" s="35">
        <f t="shared" si="32"/>
        <v>8664.5572786231896</v>
      </c>
      <c r="L1062">
        <f t="shared" si="33"/>
        <v>0.48326234989815942</v>
      </c>
      <c r="M1062" s="35">
        <f>$C$2+($D$2*D1062)+($E$2*E1062)+($F$2*F1062)+($G$2*G1062)+($H$2*H1062)+($I$2*I1062)</f>
        <v>9264.7460913768118</v>
      </c>
    </row>
    <row r="1063" spans="1:13" x14ac:dyDescent="0.25">
      <c r="A1063">
        <v>24</v>
      </c>
      <c r="D1063">
        <v>24</v>
      </c>
      <c r="E1063">
        <v>0</v>
      </c>
      <c r="F1063">
        <v>39.49</v>
      </c>
      <c r="G1063">
        <v>0</v>
      </c>
      <c r="H1063">
        <v>1</v>
      </c>
      <c r="I1063">
        <v>0</v>
      </c>
      <c r="J1063" s="35">
        <v>2480.9791</v>
      </c>
      <c r="K1063" s="35">
        <f t="shared" si="32"/>
        <v>-4015.7191572993474</v>
      </c>
      <c r="L1063">
        <f t="shared" si="33"/>
        <v>1.618602573999655</v>
      </c>
      <c r="M1063" s="35">
        <f>$C$2+($D$2*D1063)+($E$2*E1063)+($F$2*F1063)+($G$2*G1063)+($H$2*H1063)+($I$2*I1063)</f>
        <v>6496.6982572993475</v>
      </c>
    </row>
    <row r="1064" spans="1:13" x14ac:dyDescent="0.25">
      <c r="A1064">
        <v>32</v>
      </c>
      <c r="D1064">
        <v>32</v>
      </c>
      <c r="E1064">
        <v>1</v>
      </c>
      <c r="F1064">
        <v>33.82</v>
      </c>
      <c r="G1064">
        <v>1</v>
      </c>
      <c r="H1064">
        <v>1</v>
      </c>
      <c r="I1064">
        <v>2</v>
      </c>
      <c r="J1064" s="35">
        <v>4462.7218000000003</v>
      </c>
      <c r="K1064" s="35">
        <f t="shared" si="32"/>
        <v>-3237.9580714091117</v>
      </c>
      <c r="L1064">
        <f t="shared" si="33"/>
        <v>0.72555678272598378</v>
      </c>
      <c r="M1064" s="35">
        <f>$C$2+($D$2*D1064)+($E$2*E1064)+($F$2*F1064)+($G$2*G1064)+($H$2*H1064)+($I$2*I1064)</f>
        <v>7700.6798714091119</v>
      </c>
    </row>
    <row r="1065" spans="1:13" x14ac:dyDescent="0.25">
      <c r="A1065">
        <v>24</v>
      </c>
      <c r="D1065">
        <v>24</v>
      </c>
      <c r="E1065">
        <v>1</v>
      </c>
      <c r="F1065">
        <v>32.01</v>
      </c>
      <c r="G1065">
        <v>0</v>
      </c>
      <c r="H1065">
        <v>1</v>
      </c>
      <c r="I1065">
        <v>0</v>
      </c>
      <c r="J1065" s="35">
        <v>1981.5818999999999</v>
      </c>
      <c r="K1065" s="35">
        <f t="shared" si="32"/>
        <v>-1835.9900753355771</v>
      </c>
      <c r="L1065">
        <f t="shared" si="33"/>
        <v>0.92652747551619097</v>
      </c>
      <c r="M1065" s="35">
        <f>$C$2+($D$2*D1065)+($E$2*E1065)+($F$2*F1065)+($G$2*G1065)+($H$2*H1065)+($I$2*I1065)</f>
        <v>3817.571975335577</v>
      </c>
    </row>
    <row r="1066" spans="1:13" x14ac:dyDescent="0.25">
      <c r="A1066">
        <v>57</v>
      </c>
      <c r="D1066">
        <v>57</v>
      </c>
      <c r="E1066">
        <v>1</v>
      </c>
      <c r="F1066">
        <v>27.94</v>
      </c>
      <c r="G1066">
        <v>1</v>
      </c>
      <c r="H1066">
        <v>1</v>
      </c>
      <c r="I1066">
        <v>0</v>
      </c>
      <c r="J1066" s="35">
        <v>11554.223599999999</v>
      </c>
      <c r="K1066" s="35">
        <f t="shared" si="32"/>
        <v>178.33080629564756</v>
      </c>
      <c r="L1066">
        <f t="shared" si="33"/>
        <v>1.543425265680747E-2</v>
      </c>
      <c r="M1066" s="35">
        <f>$C$2+($D$2*D1066)+($E$2*E1066)+($F$2*F1066)+($G$2*G1066)+($H$2*H1066)+($I$2*I1066)</f>
        <v>11375.892793704352</v>
      </c>
    </row>
    <row r="1067" spans="1:13" x14ac:dyDescent="0.25">
      <c r="A1067">
        <v>59</v>
      </c>
      <c r="D1067">
        <v>59</v>
      </c>
      <c r="E1067">
        <v>1</v>
      </c>
      <c r="F1067">
        <v>41.14</v>
      </c>
      <c r="G1067">
        <v>1</v>
      </c>
      <c r="H1067">
        <v>0</v>
      </c>
      <c r="I1067">
        <v>0</v>
      </c>
      <c r="J1067" s="35">
        <v>48970.247600000002</v>
      </c>
      <c r="K1067" s="35">
        <f t="shared" si="32"/>
        <v>8722.5834307187688</v>
      </c>
      <c r="L1067">
        <f t="shared" si="33"/>
        <v>0.17812005979562923</v>
      </c>
      <c r="M1067" s="35">
        <f>$C$2+($D$2*D1067)+($E$2*E1067)+($F$2*F1067)+($G$2*G1067)+($H$2*H1067)+($I$2*I1067)</f>
        <v>40247.664169281234</v>
      </c>
    </row>
    <row r="1068" spans="1:13" x14ac:dyDescent="0.25">
      <c r="A1068">
        <v>36</v>
      </c>
      <c r="D1068">
        <v>36</v>
      </c>
      <c r="E1068">
        <v>1</v>
      </c>
      <c r="F1068">
        <v>28.594999999999999</v>
      </c>
      <c r="G1068">
        <v>3</v>
      </c>
      <c r="H1068">
        <v>1</v>
      </c>
      <c r="I1068">
        <v>2</v>
      </c>
      <c r="J1068" s="35">
        <v>6548.1950500000003</v>
      </c>
      <c r="K1068" s="35">
        <f t="shared" si="32"/>
        <v>-1345.9956435331196</v>
      </c>
      <c r="L1068">
        <f t="shared" si="33"/>
        <v>0.20555216105438393</v>
      </c>
      <c r="M1068" s="35">
        <f>$C$2+($D$2*D1068)+($E$2*E1068)+($F$2*F1068)+($G$2*G1068)+($H$2*H1068)+($I$2*I1068)</f>
        <v>7894.1906935331199</v>
      </c>
    </row>
    <row r="1069" spans="1:13" x14ac:dyDescent="0.25">
      <c r="A1069">
        <v>29</v>
      </c>
      <c r="D1069">
        <v>29</v>
      </c>
      <c r="E1069">
        <v>0</v>
      </c>
      <c r="F1069">
        <v>25.6</v>
      </c>
      <c r="G1069">
        <v>4</v>
      </c>
      <c r="H1069">
        <v>1</v>
      </c>
      <c r="I1069">
        <v>1</v>
      </c>
      <c r="J1069" s="35">
        <v>5708.8670000000002</v>
      </c>
      <c r="K1069" s="35">
        <f t="shared" si="32"/>
        <v>397.24473744293482</v>
      </c>
      <c r="L1069">
        <f t="shared" si="33"/>
        <v>6.9583813643396289E-2</v>
      </c>
      <c r="M1069" s="35">
        <f>$C$2+($D$2*D1069)+($E$2*E1069)+($F$2*F1069)+($G$2*G1069)+($H$2*H1069)+($I$2*I1069)</f>
        <v>5311.6222625570654</v>
      </c>
    </row>
    <row r="1070" spans="1:13" x14ac:dyDescent="0.25">
      <c r="A1070">
        <v>42</v>
      </c>
      <c r="D1070">
        <v>42</v>
      </c>
      <c r="E1070">
        <v>0</v>
      </c>
      <c r="F1070">
        <v>25.3</v>
      </c>
      <c r="G1070">
        <v>1</v>
      </c>
      <c r="H1070">
        <v>1</v>
      </c>
      <c r="I1070">
        <v>1</v>
      </c>
      <c r="J1070" s="35">
        <v>7045.4989999999998</v>
      </c>
      <c r="K1070" s="35">
        <f t="shared" si="32"/>
        <v>-81.455561978534206</v>
      </c>
      <c r="L1070">
        <f t="shared" si="33"/>
        <v>1.1561361654942284E-2</v>
      </c>
      <c r="M1070" s="35">
        <f>$C$2+($D$2*D1070)+($E$2*E1070)+($F$2*F1070)+($G$2*G1070)+($H$2*H1070)+($I$2*I1070)</f>
        <v>7126.954561978534</v>
      </c>
    </row>
    <row r="1071" spans="1:13" x14ac:dyDescent="0.25">
      <c r="A1071">
        <v>48</v>
      </c>
      <c r="D1071">
        <v>48</v>
      </c>
      <c r="E1071">
        <v>1</v>
      </c>
      <c r="F1071">
        <v>37.29</v>
      </c>
      <c r="G1071">
        <v>2</v>
      </c>
      <c r="H1071">
        <v>1</v>
      </c>
      <c r="I1071">
        <v>0</v>
      </c>
      <c r="J1071" s="35">
        <v>8978.1851000000006</v>
      </c>
      <c r="K1071" s="35">
        <f t="shared" si="32"/>
        <v>-3745.4774282730414</v>
      </c>
      <c r="L1071">
        <f t="shared" si="33"/>
        <v>0.41717534073484863</v>
      </c>
      <c r="M1071" s="35">
        <f>$C$2+($D$2*D1071)+($E$2*E1071)+($F$2*F1071)+($G$2*G1071)+($H$2*H1071)+($I$2*I1071)</f>
        <v>12723.662528273042</v>
      </c>
    </row>
    <row r="1072" spans="1:13" x14ac:dyDescent="0.25">
      <c r="A1072">
        <v>39</v>
      </c>
      <c r="D1072">
        <v>39</v>
      </c>
      <c r="E1072">
        <v>1</v>
      </c>
      <c r="F1072">
        <v>42.655000000000001</v>
      </c>
      <c r="G1072">
        <v>0</v>
      </c>
      <c r="H1072">
        <v>1</v>
      </c>
      <c r="I1072">
        <v>3</v>
      </c>
      <c r="J1072" s="35">
        <v>5757.41345</v>
      </c>
      <c r="K1072" s="35">
        <f t="shared" si="32"/>
        <v>-6646.3212951276819</v>
      </c>
      <c r="L1072">
        <f t="shared" si="33"/>
        <v>1.1543936097081375</v>
      </c>
      <c r="M1072" s="35">
        <f>$C$2+($D$2*D1072)+($E$2*E1072)+($F$2*F1072)+($G$2*G1072)+($H$2*H1072)+($I$2*I1072)</f>
        <v>12403.734745127682</v>
      </c>
    </row>
    <row r="1073" spans="1:13" x14ac:dyDescent="0.25">
      <c r="A1073">
        <v>63</v>
      </c>
      <c r="D1073">
        <v>63</v>
      </c>
      <c r="E1073">
        <v>1</v>
      </c>
      <c r="F1073">
        <v>21.66</v>
      </c>
      <c r="G1073">
        <v>1</v>
      </c>
      <c r="H1073">
        <v>1</v>
      </c>
      <c r="I1073">
        <v>2</v>
      </c>
      <c r="J1073" s="35">
        <v>14349.8544</v>
      </c>
      <c r="K1073" s="35">
        <f t="shared" si="32"/>
        <v>2833.2450232752035</v>
      </c>
      <c r="L1073">
        <f t="shared" si="33"/>
        <v>0.19744068088072053</v>
      </c>
      <c r="M1073" s="35">
        <f>$C$2+($D$2*D1073)+($E$2*E1073)+($F$2*F1073)+($G$2*G1073)+($H$2*H1073)+($I$2*I1073)</f>
        <v>11516.609376724797</v>
      </c>
    </row>
    <row r="1074" spans="1:13" x14ac:dyDescent="0.25">
      <c r="A1074">
        <v>54</v>
      </c>
      <c r="D1074">
        <v>54</v>
      </c>
      <c r="E1074">
        <v>0</v>
      </c>
      <c r="F1074">
        <v>31.9</v>
      </c>
      <c r="G1074">
        <v>1</v>
      </c>
      <c r="H1074">
        <v>1</v>
      </c>
      <c r="I1074">
        <v>0</v>
      </c>
      <c r="J1074" s="35">
        <v>10928.849</v>
      </c>
      <c r="K1074" s="35">
        <f t="shared" si="32"/>
        <v>-1157.0053676278603</v>
      </c>
      <c r="L1074">
        <f t="shared" si="33"/>
        <v>0.10586708331571425</v>
      </c>
      <c r="M1074" s="35">
        <f>$C$2+($D$2*D1074)+($E$2*E1074)+($F$2*F1074)+($G$2*G1074)+($H$2*H1074)+($I$2*I1074)</f>
        <v>12085.85436762786</v>
      </c>
    </row>
    <row r="1075" spans="1:13" x14ac:dyDescent="0.25">
      <c r="A1075">
        <v>37</v>
      </c>
      <c r="D1075">
        <v>37</v>
      </c>
      <c r="E1075">
        <v>1</v>
      </c>
      <c r="F1075">
        <v>37.07</v>
      </c>
      <c r="G1075">
        <v>1</v>
      </c>
      <c r="H1075">
        <v>0</v>
      </c>
      <c r="I1075">
        <v>0</v>
      </c>
      <c r="J1075" s="35">
        <v>39871.704299999998</v>
      </c>
      <c r="K1075" s="35">
        <f t="shared" si="32"/>
        <v>6658.0616660217129</v>
      </c>
      <c r="L1075">
        <f t="shared" si="33"/>
        <v>0.16698713493472897</v>
      </c>
      <c r="M1075" s="35">
        <f>$C$2+($D$2*D1075)+($E$2*E1075)+($F$2*F1075)+($G$2*G1075)+($H$2*H1075)+($I$2*I1075)</f>
        <v>33213.642633978285</v>
      </c>
    </row>
    <row r="1076" spans="1:13" x14ac:dyDescent="0.25">
      <c r="A1076">
        <v>63</v>
      </c>
      <c r="D1076">
        <v>63</v>
      </c>
      <c r="E1076">
        <v>1</v>
      </c>
      <c r="F1076">
        <v>31.445</v>
      </c>
      <c r="G1076">
        <v>0</v>
      </c>
      <c r="H1076">
        <v>1</v>
      </c>
      <c r="I1076">
        <v>3</v>
      </c>
      <c r="J1076" s="35">
        <v>13974.455550000001</v>
      </c>
      <c r="K1076" s="35">
        <f t="shared" si="32"/>
        <v>-771.83437765677081</v>
      </c>
      <c r="L1076">
        <f t="shared" si="33"/>
        <v>5.5231803120714122E-2</v>
      </c>
      <c r="M1076" s="35">
        <f>$C$2+($D$2*D1076)+($E$2*E1076)+($F$2*F1076)+($G$2*G1076)+($H$2*H1076)+($I$2*I1076)</f>
        <v>14746.289927656771</v>
      </c>
    </row>
    <row r="1077" spans="1:13" x14ac:dyDescent="0.25">
      <c r="A1077">
        <v>21</v>
      </c>
      <c r="D1077">
        <v>21</v>
      </c>
      <c r="E1077">
        <v>1</v>
      </c>
      <c r="F1077">
        <v>31.254999999999999</v>
      </c>
      <c r="G1077">
        <v>0</v>
      </c>
      <c r="H1077">
        <v>1</v>
      </c>
      <c r="I1077">
        <v>2</v>
      </c>
      <c r="J1077" s="35">
        <v>1909.52745</v>
      </c>
      <c r="K1077" s="35">
        <f t="shared" si="32"/>
        <v>-1620.3656512314378</v>
      </c>
      <c r="L1077">
        <f t="shared" si="33"/>
        <v>0.8485689227622456</v>
      </c>
      <c r="M1077" s="35">
        <f>$C$2+($D$2*D1077)+($E$2*E1077)+($F$2*F1077)+($G$2*G1077)+($H$2*H1077)+($I$2*I1077)</f>
        <v>3529.8931012314379</v>
      </c>
    </row>
    <row r="1078" spans="1:13" x14ac:dyDescent="0.25">
      <c r="A1078">
        <v>54</v>
      </c>
      <c r="D1078">
        <v>54</v>
      </c>
      <c r="E1078">
        <v>0</v>
      </c>
      <c r="F1078">
        <v>28.88</v>
      </c>
      <c r="G1078">
        <v>2</v>
      </c>
      <c r="H1078">
        <v>1</v>
      </c>
      <c r="I1078">
        <v>3</v>
      </c>
      <c r="J1078" s="35">
        <v>12096.6512</v>
      </c>
      <c r="K1078" s="35">
        <f t="shared" si="32"/>
        <v>-543.17733422559286</v>
      </c>
      <c r="L1078">
        <f t="shared" si="33"/>
        <v>4.4903116180252667E-2</v>
      </c>
      <c r="M1078" s="35">
        <f>$C$2+($D$2*D1078)+($E$2*E1078)+($F$2*F1078)+($G$2*G1078)+($H$2*H1078)+($I$2*I1078)</f>
        <v>12639.828534225593</v>
      </c>
    </row>
    <row r="1079" spans="1:13" x14ac:dyDescent="0.25">
      <c r="A1079">
        <v>60</v>
      </c>
      <c r="D1079">
        <v>60</v>
      </c>
      <c r="E1079">
        <v>0</v>
      </c>
      <c r="F1079">
        <v>18.335000000000001</v>
      </c>
      <c r="G1079">
        <v>0</v>
      </c>
      <c r="H1079">
        <v>1</v>
      </c>
      <c r="I1079">
        <v>3</v>
      </c>
      <c r="J1079" s="35">
        <v>13204.28565</v>
      </c>
      <c r="K1079" s="35">
        <f t="shared" si="32"/>
        <v>3562.6573529969537</v>
      </c>
      <c r="L1079">
        <f t="shared" si="33"/>
        <v>0.26981068476028869</v>
      </c>
      <c r="M1079" s="35">
        <f>$C$2+($D$2*D1079)+($E$2*E1079)+($F$2*F1079)+($G$2*G1079)+($H$2*H1079)+($I$2*I1079)</f>
        <v>9641.6282970030461</v>
      </c>
    </row>
    <row r="1080" spans="1:13" x14ac:dyDescent="0.25">
      <c r="A1080">
        <v>32</v>
      </c>
      <c r="D1080">
        <v>32</v>
      </c>
      <c r="E1080">
        <v>0</v>
      </c>
      <c r="F1080">
        <v>29.59</v>
      </c>
      <c r="G1080">
        <v>1</v>
      </c>
      <c r="H1080">
        <v>1</v>
      </c>
      <c r="I1080">
        <v>0</v>
      </c>
      <c r="J1080" s="35">
        <v>4562.8420999999998</v>
      </c>
      <c r="K1080" s="35">
        <f t="shared" si="32"/>
        <v>-1088.5066573428358</v>
      </c>
      <c r="L1080">
        <f t="shared" si="33"/>
        <v>0.23855891426592118</v>
      </c>
      <c r="M1080" s="35">
        <f>$C$2+($D$2*D1080)+($E$2*E1080)+($F$2*F1080)+($G$2*G1080)+($H$2*H1080)+($I$2*I1080)</f>
        <v>5651.3487573428356</v>
      </c>
    </row>
    <row r="1081" spans="1:13" x14ac:dyDescent="0.25">
      <c r="A1081">
        <v>47</v>
      </c>
      <c r="D1081">
        <v>47</v>
      </c>
      <c r="E1081">
        <v>0</v>
      </c>
      <c r="F1081">
        <v>32</v>
      </c>
      <c r="G1081">
        <v>1</v>
      </c>
      <c r="H1081">
        <v>1</v>
      </c>
      <c r="I1081">
        <v>1</v>
      </c>
      <c r="J1081" s="35">
        <v>8551.3469999999998</v>
      </c>
      <c r="K1081" s="35">
        <f t="shared" si="32"/>
        <v>-2141.4104489669826</v>
      </c>
      <c r="L1081">
        <f t="shared" si="33"/>
        <v>0.25041791064810992</v>
      </c>
      <c r="M1081" s="35">
        <f>$C$2+($D$2*D1081)+($E$2*E1081)+($F$2*F1081)+($G$2*G1081)+($H$2*H1081)+($I$2*I1081)</f>
        <v>10692.757448966982</v>
      </c>
    </row>
    <row r="1082" spans="1:13" x14ac:dyDescent="0.25">
      <c r="A1082">
        <v>21</v>
      </c>
      <c r="D1082">
        <v>21</v>
      </c>
      <c r="E1082">
        <v>1</v>
      </c>
      <c r="F1082">
        <v>26.03</v>
      </c>
      <c r="G1082">
        <v>0</v>
      </c>
      <c r="H1082">
        <v>1</v>
      </c>
      <c r="I1082">
        <v>3</v>
      </c>
      <c r="J1082" s="35">
        <v>2102.2647000000002</v>
      </c>
      <c r="K1082" s="35">
        <f t="shared" si="32"/>
        <v>-17.631844019995242</v>
      </c>
      <c r="L1082">
        <f t="shared" si="33"/>
        <v>8.3870713426312301E-3</v>
      </c>
      <c r="M1082" s="35">
        <f>$C$2+($D$2*D1082)+($E$2*E1082)+($F$2*F1082)+($G$2*G1082)+($H$2*H1082)+($I$2*I1082)</f>
        <v>2119.8965440199954</v>
      </c>
    </row>
    <row r="1083" spans="1:13" x14ac:dyDescent="0.25">
      <c r="A1083">
        <v>28</v>
      </c>
      <c r="D1083">
        <v>28</v>
      </c>
      <c r="E1083">
        <v>1</v>
      </c>
      <c r="F1083">
        <v>31.68</v>
      </c>
      <c r="G1083">
        <v>0</v>
      </c>
      <c r="H1083">
        <v>0</v>
      </c>
      <c r="I1083">
        <v>0</v>
      </c>
      <c r="J1083" s="35">
        <v>34672.147199999999</v>
      </c>
      <c r="K1083" s="35">
        <f t="shared" si="32"/>
        <v>6078.1606173265463</v>
      </c>
      <c r="L1083">
        <f t="shared" si="33"/>
        <v>0.17530384208009323</v>
      </c>
      <c r="M1083" s="35">
        <f>$C$2+($D$2*D1083)+($E$2*E1083)+($F$2*F1083)+($G$2*G1083)+($H$2*H1083)+($I$2*I1083)</f>
        <v>28593.986582673453</v>
      </c>
    </row>
    <row r="1084" spans="1:13" x14ac:dyDescent="0.25">
      <c r="A1084">
        <v>63</v>
      </c>
      <c r="D1084">
        <v>63</v>
      </c>
      <c r="E1084">
        <v>1</v>
      </c>
      <c r="F1084">
        <v>33.659999999999997</v>
      </c>
      <c r="G1084">
        <v>3</v>
      </c>
      <c r="H1084">
        <v>1</v>
      </c>
      <c r="I1084">
        <v>0</v>
      </c>
      <c r="J1084" s="35">
        <v>15161.5344</v>
      </c>
      <c r="K1084" s="35">
        <f t="shared" si="32"/>
        <v>-649.53077986983408</v>
      </c>
      <c r="L1084">
        <f t="shared" si="33"/>
        <v>4.2840702183140122E-2</v>
      </c>
      <c r="M1084" s="35">
        <f>$C$2+($D$2*D1084)+($E$2*E1084)+($F$2*F1084)+($G$2*G1084)+($H$2*H1084)+($I$2*I1084)</f>
        <v>15811.065179869835</v>
      </c>
    </row>
    <row r="1085" spans="1:13" x14ac:dyDescent="0.25">
      <c r="A1085">
        <v>18</v>
      </c>
      <c r="D1085">
        <v>18</v>
      </c>
      <c r="E1085">
        <v>1</v>
      </c>
      <c r="F1085">
        <v>21.78</v>
      </c>
      <c r="G1085">
        <v>2</v>
      </c>
      <c r="H1085">
        <v>1</v>
      </c>
      <c r="I1085">
        <v>0</v>
      </c>
      <c r="J1085" s="35">
        <v>11884.048580000001</v>
      </c>
      <c r="K1085" s="35">
        <f t="shared" si="32"/>
        <v>12144.948720991501</v>
      </c>
      <c r="L1085">
        <f t="shared" si="33"/>
        <v>1.0219538097000527</v>
      </c>
      <c r="M1085" s="35">
        <f>$C$2+($D$2*D1085)+($E$2*E1085)+($F$2*F1085)+($G$2*G1085)+($H$2*H1085)+($I$2*I1085)</f>
        <v>-260.90014099149994</v>
      </c>
    </row>
    <row r="1086" spans="1:13" x14ac:dyDescent="0.25">
      <c r="A1086">
        <v>32</v>
      </c>
      <c r="D1086">
        <v>32</v>
      </c>
      <c r="E1086">
        <v>1</v>
      </c>
      <c r="F1086">
        <v>27.835000000000001</v>
      </c>
      <c r="G1086">
        <v>1</v>
      </c>
      <c r="H1086">
        <v>1</v>
      </c>
      <c r="I1086">
        <v>2</v>
      </c>
      <c r="J1086" s="35">
        <v>4454.40265</v>
      </c>
      <c r="K1086" s="35">
        <f t="shared" si="32"/>
        <v>-1207.582442299873</v>
      </c>
      <c r="L1086">
        <f t="shared" si="33"/>
        <v>0.27109862695054587</v>
      </c>
      <c r="M1086" s="35">
        <f>$C$2+($D$2*D1086)+($E$2*E1086)+($F$2*F1086)+($G$2*G1086)+($H$2*H1086)+($I$2*I1086)</f>
        <v>5661.985092299873</v>
      </c>
    </row>
    <row r="1087" spans="1:13" x14ac:dyDescent="0.25">
      <c r="A1087">
        <v>38</v>
      </c>
      <c r="D1087">
        <v>38</v>
      </c>
      <c r="E1087">
        <v>1</v>
      </c>
      <c r="F1087">
        <v>19.95</v>
      </c>
      <c r="G1087">
        <v>1</v>
      </c>
      <c r="H1087">
        <v>1</v>
      </c>
      <c r="I1087">
        <v>2</v>
      </c>
      <c r="J1087" s="35">
        <v>5855.9025000000001</v>
      </c>
      <c r="K1087" s="35">
        <f t="shared" si="32"/>
        <v>1339.5511625812624</v>
      </c>
      <c r="L1087">
        <f t="shared" si="33"/>
        <v>0.22875229950998371</v>
      </c>
      <c r="M1087" s="35">
        <f>$C$2+($D$2*D1087)+($E$2*E1087)+($F$2*F1087)+($G$2*G1087)+($H$2*H1087)+($I$2*I1087)</f>
        <v>4516.3513374187378</v>
      </c>
    </row>
    <row r="1088" spans="1:13" x14ac:dyDescent="0.25">
      <c r="A1088">
        <v>32</v>
      </c>
      <c r="D1088">
        <v>32</v>
      </c>
      <c r="E1088">
        <v>1</v>
      </c>
      <c r="F1088">
        <v>31.5</v>
      </c>
      <c r="G1088">
        <v>1</v>
      </c>
      <c r="H1088">
        <v>1</v>
      </c>
      <c r="I1088">
        <v>1</v>
      </c>
      <c r="J1088" s="35">
        <v>4076.4969999999998</v>
      </c>
      <c r="K1088" s="35">
        <f t="shared" si="32"/>
        <v>-2464.0955341545182</v>
      </c>
      <c r="L1088">
        <f t="shared" si="33"/>
        <v>0.60446396358307597</v>
      </c>
      <c r="M1088" s="35">
        <f>$C$2+($D$2*D1088)+($E$2*E1088)+($F$2*F1088)+($G$2*G1088)+($H$2*H1088)+($I$2*I1088)</f>
        <v>6540.592534154518</v>
      </c>
    </row>
    <row r="1089" spans="1:13" x14ac:dyDescent="0.25">
      <c r="A1089">
        <v>62</v>
      </c>
      <c r="D1089">
        <v>62</v>
      </c>
      <c r="E1089">
        <v>0</v>
      </c>
      <c r="F1089">
        <v>30.495000000000001</v>
      </c>
      <c r="G1089">
        <v>2</v>
      </c>
      <c r="H1089">
        <v>1</v>
      </c>
      <c r="I1089">
        <v>2</v>
      </c>
      <c r="J1089" s="35">
        <v>15019.760050000001</v>
      </c>
      <c r="K1089" s="35">
        <f t="shared" si="32"/>
        <v>145.93625160122065</v>
      </c>
      <c r="L1089">
        <f t="shared" si="33"/>
        <v>9.7162838231374168E-3</v>
      </c>
      <c r="M1089" s="35">
        <f>$C$2+($D$2*D1089)+($E$2*E1089)+($F$2*F1089)+($G$2*G1089)+($H$2*H1089)+($I$2*I1089)</f>
        <v>14873.82379839878</v>
      </c>
    </row>
    <row r="1090" spans="1:13" x14ac:dyDescent="0.25">
      <c r="A1090">
        <v>39</v>
      </c>
      <c r="D1090">
        <v>39</v>
      </c>
      <c r="E1090">
        <v>0</v>
      </c>
      <c r="F1090">
        <v>18.3</v>
      </c>
      <c r="G1090">
        <v>5</v>
      </c>
      <c r="H1090">
        <v>0</v>
      </c>
      <c r="I1090">
        <v>1</v>
      </c>
      <c r="J1090" s="35">
        <v>19023.259999999998</v>
      </c>
      <c r="K1090" s="35">
        <f t="shared" si="32"/>
        <v>-10704.063226137681</v>
      </c>
      <c r="L1090">
        <f t="shared" si="33"/>
        <v>0.56268290640708707</v>
      </c>
      <c r="M1090" s="35">
        <f>$C$2+($D$2*D1090)+($E$2*E1090)+($F$2*F1090)+($G$2*G1090)+($H$2*H1090)+($I$2*I1090)</f>
        <v>29727.32322613768</v>
      </c>
    </row>
    <row r="1091" spans="1:13" x14ac:dyDescent="0.25">
      <c r="A1091">
        <v>55</v>
      </c>
      <c r="D1091">
        <v>55</v>
      </c>
      <c r="E1091">
        <v>1</v>
      </c>
      <c r="F1091">
        <v>28.975000000000001</v>
      </c>
      <c r="G1091">
        <v>0</v>
      </c>
      <c r="H1091">
        <v>1</v>
      </c>
      <c r="I1091">
        <v>3</v>
      </c>
      <c r="J1091" s="35">
        <v>10796.35025</v>
      </c>
      <c r="K1091" s="35">
        <f t="shared" si="32"/>
        <v>-1054.8859569967517</v>
      </c>
      <c r="L1091">
        <f t="shared" si="33"/>
        <v>9.7707644951288211E-2</v>
      </c>
      <c r="M1091" s="35">
        <f>$C$2+($D$2*D1091)+($E$2*E1091)+($F$2*F1091)+($G$2*G1091)+($H$2*H1091)+($I$2*I1091)</f>
        <v>11851.236206996751</v>
      </c>
    </row>
    <row r="1092" spans="1:13" x14ac:dyDescent="0.25">
      <c r="A1092">
        <v>57</v>
      </c>
      <c r="D1092">
        <v>57</v>
      </c>
      <c r="E1092">
        <v>1</v>
      </c>
      <c r="F1092">
        <v>31.54</v>
      </c>
      <c r="G1092">
        <v>0</v>
      </c>
      <c r="H1092">
        <v>1</v>
      </c>
      <c r="I1092">
        <v>2</v>
      </c>
      <c r="J1092" s="35">
        <v>11353.2276</v>
      </c>
      <c r="K1092" s="35">
        <f t="shared" si="32"/>
        <v>-1515.3405010514689</v>
      </c>
      <c r="L1092">
        <f t="shared" si="33"/>
        <v>0.13347222080278465</v>
      </c>
      <c r="M1092" s="35">
        <f>$C$2+($D$2*D1092)+($E$2*E1092)+($F$2*F1092)+($G$2*G1092)+($H$2*H1092)+($I$2*I1092)</f>
        <v>12868.568101051469</v>
      </c>
    </row>
    <row r="1093" spans="1:13" x14ac:dyDescent="0.25">
      <c r="A1093">
        <v>52</v>
      </c>
      <c r="D1093">
        <v>52</v>
      </c>
      <c r="E1093">
        <v>1</v>
      </c>
      <c r="F1093">
        <v>47.74</v>
      </c>
      <c r="G1093">
        <v>1</v>
      </c>
      <c r="H1093">
        <v>1</v>
      </c>
      <c r="I1093">
        <v>0</v>
      </c>
      <c r="J1093" s="35">
        <v>9748.9105999999992</v>
      </c>
      <c r="K1093" s="35">
        <f t="shared" si="32"/>
        <v>-7087.9815868152946</v>
      </c>
      <c r="L1093">
        <f t="shared" si="33"/>
        <v>0.72705370657674251</v>
      </c>
      <c r="M1093" s="35">
        <f>$C$2+($D$2*D1093)+($E$2*E1093)+($F$2*F1093)+($G$2*G1093)+($H$2*H1093)+($I$2*I1093)</f>
        <v>16836.892186815294</v>
      </c>
    </row>
    <row r="1094" spans="1:13" x14ac:dyDescent="0.25">
      <c r="A1094">
        <v>56</v>
      </c>
      <c r="D1094">
        <v>56</v>
      </c>
      <c r="E1094">
        <v>1</v>
      </c>
      <c r="F1094">
        <v>22.1</v>
      </c>
      <c r="G1094">
        <v>0</v>
      </c>
      <c r="H1094">
        <v>1</v>
      </c>
      <c r="I1094">
        <v>1</v>
      </c>
      <c r="J1094" s="35">
        <v>10577.087</v>
      </c>
      <c r="K1094" s="35">
        <f t="shared" ref="K1094:K1157" si="34">J1094-M1094</f>
        <v>1550.6316128073995</v>
      </c>
      <c r="L1094">
        <f t="shared" ref="L1094:L1157" si="35">ABS((M1094-J1094)/J1094)</f>
        <v>0.1466028985870495</v>
      </c>
      <c r="M1094" s="35">
        <f>$C$2+($D$2*D1094)+($E$2*E1094)+($F$2*F1094)+($G$2*G1094)+($H$2*H1094)+($I$2*I1094)</f>
        <v>9026.4553871926</v>
      </c>
    </row>
    <row r="1095" spans="1:13" x14ac:dyDescent="0.25">
      <c r="A1095">
        <v>47</v>
      </c>
      <c r="D1095">
        <v>47</v>
      </c>
      <c r="E1095">
        <v>1</v>
      </c>
      <c r="F1095">
        <v>36.19</v>
      </c>
      <c r="G1095">
        <v>0</v>
      </c>
      <c r="H1095">
        <v>0</v>
      </c>
      <c r="I1095">
        <v>0</v>
      </c>
      <c r="J1095" s="35">
        <v>41676.081100000003</v>
      </c>
      <c r="K1095" s="35">
        <f t="shared" si="34"/>
        <v>6668.326858773522</v>
      </c>
      <c r="L1095">
        <f t="shared" si="35"/>
        <v>0.16000369235229081</v>
      </c>
      <c r="M1095" s="35">
        <f>$C$2+($D$2*D1095)+($E$2*E1095)+($F$2*F1095)+($G$2*G1095)+($H$2*H1095)+($I$2*I1095)</f>
        <v>35007.754241226481</v>
      </c>
    </row>
    <row r="1096" spans="1:13" x14ac:dyDescent="0.25">
      <c r="A1096">
        <v>55</v>
      </c>
      <c r="D1096">
        <v>55</v>
      </c>
      <c r="E1096">
        <v>0</v>
      </c>
      <c r="F1096">
        <v>29.83</v>
      </c>
      <c r="G1096">
        <v>0</v>
      </c>
      <c r="H1096">
        <v>1</v>
      </c>
      <c r="I1096">
        <v>3</v>
      </c>
      <c r="J1096" s="35">
        <v>11286.538699999999</v>
      </c>
      <c r="K1096" s="35">
        <f t="shared" si="34"/>
        <v>-987.12321893566696</v>
      </c>
      <c r="L1096">
        <f t="shared" si="35"/>
        <v>8.7460225421959262E-2</v>
      </c>
      <c r="M1096" s="35">
        <f>$C$2+($D$2*D1096)+($E$2*E1096)+($F$2*F1096)+($G$2*G1096)+($H$2*H1096)+($I$2*I1096)</f>
        <v>12273.661918935666</v>
      </c>
    </row>
    <row r="1097" spans="1:13" x14ac:dyDescent="0.25">
      <c r="A1097">
        <v>23</v>
      </c>
      <c r="D1097">
        <v>23</v>
      </c>
      <c r="E1097">
        <v>1</v>
      </c>
      <c r="F1097">
        <v>32.700000000000003</v>
      </c>
      <c r="G1097">
        <v>3</v>
      </c>
      <c r="H1097">
        <v>1</v>
      </c>
      <c r="I1097">
        <v>1</v>
      </c>
      <c r="J1097" s="35">
        <v>3591.48</v>
      </c>
      <c r="K1097" s="35">
        <f t="shared" si="34"/>
        <v>-1993.9547319564685</v>
      </c>
      <c r="L1097">
        <f t="shared" si="35"/>
        <v>0.55519026472553612</v>
      </c>
      <c r="M1097" s="35">
        <f>$C$2+($D$2*D1097)+($E$2*E1097)+($F$2*F1097)+($G$2*G1097)+($H$2*H1097)+($I$2*I1097)</f>
        <v>5585.4347319564686</v>
      </c>
    </row>
    <row r="1098" spans="1:13" x14ac:dyDescent="0.25">
      <c r="A1098">
        <v>22</v>
      </c>
      <c r="D1098">
        <v>22</v>
      </c>
      <c r="E1098">
        <v>0</v>
      </c>
      <c r="F1098">
        <v>30.4</v>
      </c>
      <c r="G1098">
        <v>0</v>
      </c>
      <c r="H1098">
        <v>0</v>
      </c>
      <c r="I1098">
        <v>2</v>
      </c>
      <c r="J1098" s="35">
        <v>33907.548000000003</v>
      </c>
      <c r="K1098" s="35">
        <f t="shared" si="34"/>
        <v>6419.0224241579563</v>
      </c>
      <c r="L1098">
        <f t="shared" si="35"/>
        <v>0.18930954323674351</v>
      </c>
      <c r="M1098" s="35">
        <f>$C$2+($D$2*D1098)+($E$2*E1098)+($F$2*F1098)+($G$2*G1098)+($H$2*H1098)+($I$2*I1098)</f>
        <v>27488.525575842046</v>
      </c>
    </row>
    <row r="1099" spans="1:13" x14ac:dyDescent="0.25">
      <c r="A1099">
        <v>50</v>
      </c>
      <c r="D1099">
        <v>50</v>
      </c>
      <c r="E1099">
        <v>0</v>
      </c>
      <c r="F1099">
        <v>33.700000000000003</v>
      </c>
      <c r="G1099">
        <v>4</v>
      </c>
      <c r="H1099">
        <v>1</v>
      </c>
      <c r="I1099">
        <v>1</v>
      </c>
      <c r="J1099" s="35">
        <v>11299.343000000001</v>
      </c>
      <c r="K1099" s="35">
        <f t="shared" si="34"/>
        <v>-2162.3450598636082</v>
      </c>
      <c r="L1099">
        <f t="shared" si="35"/>
        <v>0.19136909640353497</v>
      </c>
      <c r="M1099" s="35">
        <f>$C$2+($D$2*D1099)+($E$2*E1099)+($F$2*F1099)+($G$2*G1099)+($H$2*H1099)+($I$2*I1099)</f>
        <v>13461.688059863609</v>
      </c>
    </row>
    <row r="1100" spans="1:13" x14ac:dyDescent="0.25">
      <c r="A1100">
        <v>18</v>
      </c>
      <c r="D1100">
        <v>18</v>
      </c>
      <c r="E1100">
        <v>0</v>
      </c>
      <c r="F1100">
        <v>31.35</v>
      </c>
      <c r="G1100">
        <v>4</v>
      </c>
      <c r="H1100">
        <v>1</v>
      </c>
      <c r="I1100">
        <v>3</v>
      </c>
      <c r="J1100" s="35">
        <v>4561.1885000000002</v>
      </c>
      <c r="K1100" s="35">
        <f t="shared" si="34"/>
        <v>-624.89175133600838</v>
      </c>
      <c r="L1100">
        <f t="shared" si="35"/>
        <v>0.13700195712937721</v>
      </c>
      <c r="M1100" s="35">
        <f>$C$2+($D$2*D1100)+($E$2*E1100)+($F$2*F1100)+($G$2*G1100)+($H$2*H1100)+($I$2*I1100)</f>
        <v>5186.0802513360086</v>
      </c>
    </row>
    <row r="1101" spans="1:13" x14ac:dyDescent="0.25">
      <c r="A1101">
        <v>51</v>
      </c>
      <c r="D1101">
        <v>51</v>
      </c>
      <c r="E1101">
        <v>0</v>
      </c>
      <c r="F1101">
        <v>34.96</v>
      </c>
      <c r="G1101">
        <v>2</v>
      </c>
      <c r="H1101">
        <v>0</v>
      </c>
      <c r="I1101">
        <v>3</v>
      </c>
      <c r="J1101" s="35">
        <v>44641.197399999997</v>
      </c>
      <c r="K1101" s="35">
        <f t="shared" si="34"/>
        <v>6838.4666774743455</v>
      </c>
      <c r="L1101">
        <f t="shared" si="35"/>
        <v>0.15318734881144441</v>
      </c>
      <c r="M1101" s="35">
        <f>$C$2+($D$2*D1101)+($E$2*E1101)+($F$2*F1101)+($G$2*G1101)+($H$2*H1101)+($I$2*I1101)</f>
        <v>37802.730722525652</v>
      </c>
    </row>
    <row r="1102" spans="1:13" x14ac:dyDescent="0.25">
      <c r="A1102">
        <v>22</v>
      </c>
      <c r="D1102">
        <v>22</v>
      </c>
      <c r="E1102">
        <v>1</v>
      </c>
      <c r="F1102">
        <v>33.770000000000003</v>
      </c>
      <c r="G1102">
        <v>0</v>
      </c>
      <c r="H1102">
        <v>1</v>
      </c>
      <c r="I1102">
        <v>0</v>
      </c>
      <c r="J1102" s="35">
        <v>1674.6323</v>
      </c>
      <c r="K1102" s="35">
        <f t="shared" si="34"/>
        <v>-2229.0336950172286</v>
      </c>
      <c r="L1102">
        <f t="shared" si="35"/>
        <v>1.3310585822435341</v>
      </c>
      <c r="M1102" s="35">
        <f>$C$2+($D$2*D1102)+($E$2*E1102)+($F$2*F1102)+($G$2*G1102)+($H$2*H1102)+($I$2*I1102)</f>
        <v>3903.6659950172289</v>
      </c>
    </row>
    <row r="1103" spans="1:13" x14ac:dyDescent="0.25">
      <c r="A1103">
        <v>52</v>
      </c>
      <c r="D1103">
        <v>52</v>
      </c>
      <c r="E1103">
        <v>0</v>
      </c>
      <c r="F1103">
        <v>30.875</v>
      </c>
      <c r="G1103">
        <v>0</v>
      </c>
      <c r="H1103">
        <v>1</v>
      </c>
      <c r="I1103">
        <v>3</v>
      </c>
      <c r="J1103" s="35">
        <v>23045.566159999998</v>
      </c>
      <c r="K1103" s="35">
        <f t="shared" si="34"/>
        <v>11186.074518589348</v>
      </c>
      <c r="L1103">
        <f t="shared" si="35"/>
        <v>0.48538944285104729</v>
      </c>
      <c r="M1103" s="35">
        <f>$C$2+($D$2*D1103)+($E$2*E1103)+($F$2*F1103)+($G$2*G1103)+($H$2*H1103)+($I$2*I1103)</f>
        <v>11859.49164141065</v>
      </c>
    </row>
    <row r="1104" spans="1:13" x14ac:dyDescent="0.25">
      <c r="A1104">
        <v>25</v>
      </c>
      <c r="D1104">
        <v>25</v>
      </c>
      <c r="E1104">
        <v>0</v>
      </c>
      <c r="F1104">
        <v>33.99</v>
      </c>
      <c r="G1104">
        <v>1</v>
      </c>
      <c r="H1104">
        <v>1</v>
      </c>
      <c r="I1104">
        <v>0</v>
      </c>
      <c r="J1104" s="35">
        <v>3227.1210999999998</v>
      </c>
      <c r="K1104" s="35">
        <f t="shared" si="34"/>
        <v>-2126.0408012106823</v>
      </c>
      <c r="L1104">
        <f t="shared" si="35"/>
        <v>0.65880415866968312</v>
      </c>
      <c r="M1104" s="35">
        <f>$C$2+($D$2*D1104)+($E$2*E1104)+($F$2*F1104)+($G$2*G1104)+($H$2*H1104)+($I$2*I1104)</f>
        <v>5353.1619012106821</v>
      </c>
    </row>
    <row r="1105" spans="1:13" x14ac:dyDescent="0.25">
      <c r="A1105">
        <v>33</v>
      </c>
      <c r="D1105">
        <v>33</v>
      </c>
      <c r="E1105">
        <v>0</v>
      </c>
      <c r="F1105">
        <v>19.094999999999999</v>
      </c>
      <c r="G1105">
        <v>2</v>
      </c>
      <c r="H1105">
        <v>0</v>
      </c>
      <c r="I1105">
        <v>3</v>
      </c>
      <c r="J1105" s="35">
        <v>16776.304049999999</v>
      </c>
      <c r="K1105" s="35">
        <f t="shared" si="34"/>
        <v>-11001.470348130246</v>
      </c>
      <c r="L1105">
        <f t="shared" si="35"/>
        <v>0.65577437767827329</v>
      </c>
      <c r="M1105" s="35">
        <f>$C$2+($D$2*D1105)+($E$2*E1105)+($F$2*F1105)+($G$2*G1105)+($H$2*H1105)+($I$2*I1105)</f>
        <v>27777.774398130245</v>
      </c>
    </row>
    <row r="1106" spans="1:13" x14ac:dyDescent="0.25">
      <c r="A1106">
        <v>53</v>
      </c>
      <c r="D1106">
        <v>53</v>
      </c>
      <c r="E1106">
        <v>1</v>
      </c>
      <c r="F1106">
        <v>28.6</v>
      </c>
      <c r="G1106">
        <v>3</v>
      </c>
      <c r="H1106">
        <v>1</v>
      </c>
      <c r="I1106">
        <v>1</v>
      </c>
      <c r="J1106" s="35">
        <v>11253.421</v>
      </c>
      <c r="K1106" s="35">
        <f t="shared" si="34"/>
        <v>-636.74271394745119</v>
      </c>
      <c r="L1106">
        <f t="shared" si="35"/>
        <v>5.658214634887037E-2</v>
      </c>
      <c r="M1106" s="35">
        <f>$C$2+($D$2*D1106)+($E$2*E1106)+($F$2*F1106)+($G$2*G1106)+($H$2*H1106)+($I$2*I1106)</f>
        <v>11890.163713947451</v>
      </c>
    </row>
    <row r="1107" spans="1:13" x14ac:dyDescent="0.25">
      <c r="A1107">
        <v>29</v>
      </c>
      <c r="D1107">
        <v>29</v>
      </c>
      <c r="E1107">
        <v>1</v>
      </c>
      <c r="F1107">
        <v>38.94</v>
      </c>
      <c r="G1107">
        <v>1</v>
      </c>
      <c r="H1107">
        <v>1</v>
      </c>
      <c r="I1107">
        <v>0</v>
      </c>
      <c r="J1107" s="35">
        <v>3471.4096</v>
      </c>
      <c r="K1107" s="35">
        <f t="shared" si="34"/>
        <v>-4463.5510503585383</v>
      </c>
      <c r="L1107">
        <f t="shared" si="35"/>
        <v>1.2858036258119867</v>
      </c>
      <c r="M1107" s="35">
        <f>$C$2+($D$2*D1107)+($E$2*E1107)+($F$2*F1107)+($G$2*G1107)+($H$2*H1107)+($I$2*I1107)</f>
        <v>7934.9606503585383</v>
      </c>
    </row>
    <row r="1108" spans="1:13" x14ac:dyDescent="0.25">
      <c r="A1108">
        <v>58</v>
      </c>
      <c r="D1108">
        <v>58</v>
      </c>
      <c r="E1108">
        <v>1</v>
      </c>
      <c r="F1108">
        <v>36.08</v>
      </c>
      <c r="G1108">
        <v>0</v>
      </c>
      <c r="H1108">
        <v>1</v>
      </c>
      <c r="I1108">
        <v>0</v>
      </c>
      <c r="J1108" s="35">
        <v>11363.2832</v>
      </c>
      <c r="K1108" s="35">
        <f t="shared" si="34"/>
        <v>-2568.8417426561737</v>
      </c>
      <c r="L1108">
        <f t="shared" si="35"/>
        <v>0.22606509909531902</v>
      </c>
      <c r="M1108" s="35">
        <f>$C$2+($D$2*D1108)+($E$2*E1108)+($F$2*F1108)+($G$2*G1108)+($H$2*H1108)+($I$2*I1108)</f>
        <v>13932.124942656174</v>
      </c>
    </row>
    <row r="1109" spans="1:13" x14ac:dyDescent="0.25">
      <c r="A1109">
        <v>37</v>
      </c>
      <c r="D1109">
        <v>37</v>
      </c>
      <c r="E1109">
        <v>1</v>
      </c>
      <c r="F1109">
        <v>29.8</v>
      </c>
      <c r="G1109">
        <v>0</v>
      </c>
      <c r="H1109">
        <v>1</v>
      </c>
      <c r="I1109">
        <v>1</v>
      </c>
      <c r="J1109" s="35">
        <v>20420.604650000001</v>
      </c>
      <c r="K1109" s="35">
        <f t="shared" si="34"/>
        <v>13648.77519154859</v>
      </c>
      <c r="L1109">
        <f t="shared" si="35"/>
        <v>0.66838251978736529</v>
      </c>
      <c r="M1109" s="35">
        <f>$C$2+($D$2*D1109)+($E$2*E1109)+($F$2*F1109)+($G$2*G1109)+($H$2*H1109)+($I$2*I1109)</f>
        <v>6771.8294584514106</v>
      </c>
    </row>
    <row r="1110" spans="1:13" x14ac:dyDescent="0.25">
      <c r="A1110">
        <v>54</v>
      </c>
      <c r="D1110">
        <v>54</v>
      </c>
      <c r="E1110">
        <v>0</v>
      </c>
      <c r="F1110">
        <v>31.24</v>
      </c>
      <c r="G1110">
        <v>0</v>
      </c>
      <c r="H1110">
        <v>1</v>
      </c>
      <c r="I1110">
        <v>0</v>
      </c>
      <c r="J1110" s="35">
        <v>10338.9316</v>
      </c>
      <c r="K1110" s="35">
        <f t="shared" si="34"/>
        <v>-1048.8643388219352</v>
      </c>
      <c r="L1110">
        <f t="shared" si="35"/>
        <v>0.10144803925600351</v>
      </c>
      <c r="M1110" s="35">
        <f>$C$2+($D$2*D1110)+($E$2*E1110)+($F$2*F1110)+($G$2*G1110)+($H$2*H1110)+($I$2*I1110)</f>
        <v>11387.795938821935</v>
      </c>
    </row>
    <row r="1111" spans="1:13" x14ac:dyDescent="0.25">
      <c r="A1111">
        <v>49</v>
      </c>
      <c r="D1111">
        <v>49</v>
      </c>
      <c r="E1111">
        <v>0</v>
      </c>
      <c r="F1111">
        <v>29.925000000000001</v>
      </c>
      <c r="G1111">
        <v>0</v>
      </c>
      <c r="H1111">
        <v>1</v>
      </c>
      <c r="I1111">
        <v>2</v>
      </c>
      <c r="J1111" s="35">
        <v>8988.1587500000005</v>
      </c>
      <c r="K1111" s="35">
        <f t="shared" si="34"/>
        <v>-1407.7813423303705</v>
      </c>
      <c r="L1111">
        <f t="shared" si="35"/>
        <v>0.1566262213971655</v>
      </c>
      <c r="M1111" s="35">
        <f>$C$2+($D$2*D1111)+($E$2*E1111)+($F$2*F1111)+($G$2*G1111)+($H$2*H1111)+($I$2*I1111)</f>
        <v>10395.940092330371</v>
      </c>
    </row>
    <row r="1112" spans="1:13" x14ac:dyDescent="0.25">
      <c r="A1112">
        <v>50</v>
      </c>
      <c r="D1112">
        <v>50</v>
      </c>
      <c r="E1112">
        <v>0</v>
      </c>
      <c r="F1112">
        <v>26.22</v>
      </c>
      <c r="G1112">
        <v>2</v>
      </c>
      <c r="H1112">
        <v>1</v>
      </c>
      <c r="I1112">
        <v>2</v>
      </c>
      <c r="J1112" s="35">
        <v>10493.9458</v>
      </c>
      <c r="K1112" s="35">
        <f t="shared" si="34"/>
        <v>156.86399012546826</v>
      </c>
      <c r="L1112">
        <f t="shared" si="35"/>
        <v>1.4948046532265134E-2</v>
      </c>
      <c r="M1112" s="35">
        <f>$C$2+($D$2*D1112)+($E$2*E1112)+($F$2*F1112)+($G$2*G1112)+($H$2*H1112)+($I$2*I1112)</f>
        <v>10337.081809874531</v>
      </c>
    </row>
    <row r="1113" spans="1:13" x14ac:dyDescent="0.25">
      <c r="A1113">
        <v>26</v>
      </c>
      <c r="D1113">
        <v>26</v>
      </c>
      <c r="E1113">
        <v>1</v>
      </c>
      <c r="F1113">
        <v>30</v>
      </c>
      <c r="G1113">
        <v>1</v>
      </c>
      <c r="H1113">
        <v>1</v>
      </c>
      <c r="I1113">
        <v>1</v>
      </c>
      <c r="J1113" s="35">
        <v>2904.0880000000002</v>
      </c>
      <c r="K1113" s="35">
        <f t="shared" si="34"/>
        <v>-1585.2877456872397</v>
      </c>
      <c r="L1113">
        <f t="shared" si="35"/>
        <v>0.54588144219019519</v>
      </c>
      <c r="M1113" s="35">
        <f>$C$2+($D$2*D1113)+($E$2*E1113)+($F$2*F1113)+($G$2*G1113)+($H$2*H1113)+($I$2*I1113)</f>
        <v>4489.3757456872399</v>
      </c>
    </row>
    <row r="1114" spans="1:13" x14ac:dyDescent="0.25">
      <c r="A1114">
        <v>45</v>
      </c>
      <c r="D1114">
        <v>45</v>
      </c>
      <c r="E1114">
        <v>1</v>
      </c>
      <c r="F1114">
        <v>20.350000000000001</v>
      </c>
      <c r="G1114">
        <v>3</v>
      </c>
      <c r="H1114">
        <v>1</v>
      </c>
      <c r="I1114">
        <v>0</v>
      </c>
      <c r="J1114" s="35">
        <v>8605.3615000000009</v>
      </c>
      <c r="K1114" s="35">
        <f t="shared" si="34"/>
        <v>1948.932651104662</v>
      </c>
      <c r="L1114">
        <f t="shared" si="35"/>
        <v>0.22647888192781462</v>
      </c>
      <c r="M1114" s="35">
        <f>$C$2+($D$2*D1114)+($E$2*E1114)+($F$2*F1114)+($G$2*G1114)+($H$2*H1114)+($I$2*I1114)</f>
        <v>6656.4288488953389</v>
      </c>
    </row>
    <row r="1115" spans="1:13" x14ac:dyDescent="0.25">
      <c r="A1115">
        <v>54</v>
      </c>
      <c r="D1115">
        <v>54</v>
      </c>
      <c r="E1115">
        <v>0</v>
      </c>
      <c r="F1115">
        <v>32.299999999999997</v>
      </c>
      <c r="G1115">
        <v>1</v>
      </c>
      <c r="H1115">
        <v>1</v>
      </c>
      <c r="I1115">
        <v>3</v>
      </c>
      <c r="J1115" s="35">
        <v>11512.405000000001</v>
      </c>
      <c r="K1115" s="35">
        <f t="shared" si="34"/>
        <v>-1819.1520225066633</v>
      </c>
      <c r="L1115">
        <f t="shared" si="35"/>
        <v>0.15801668048567291</v>
      </c>
      <c r="M1115" s="35">
        <f>$C$2+($D$2*D1115)+($E$2*E1115)+($F$2*F1115)+($G$2*G1115)+($H$2*H1115)+($I$2*I1115)</f>
        <v>13331.557022506664</v>
      </c>
    </row>
    <row r="1116" spans="1:13" x14ac:dyDescent="0.25">
      <c r="A1116">
        <v>38</v>
      </c>
      <c r="D1116">
        <v>38</v>
      </c>
      <c r="E1116">
        <v>1</v>
      </c>
      <c r="F1116">
        <v>38.39</v>
      </c>
      <c r="G1116">
        <v>3</v>
      </c>
      <c r="H1116">
        <v>0</v>
      </c>
      <c r="I1116">
        <v>0</v>
      </c>
      <c r="J1116" s="35">
        <v>41949.244100000004</v>
      </c>
      <c r="K1116" s="35">
        <f t="shared" si="34"/>
        <v>7082.7736557417302</v>
      </c>
      <c r="L1116">
        <f t="shared" si="35"/>
        <v>0.16884150853487559</v>
      </c>
      <c r="M1116" s="35">
        <f>$C$2+($D$2*D1116)+($E$2*E1116)+($F$2*F1116)+($G$2*G1116)+($H$2*H1116)+($I$2*I1116)</f>
        <v>34866.470444258273</v>
      </c>
    </row>
    <row r="1117" spans="1:13" x14ac:dyDescent="0.25">
      <c r="A1117">
        <v>48</v>
      </c>
      <c r="D1117">
        <v>48</v>
      </c>
      <c r="E1117">
        <v>0</v>
      </c>
      <c r="F1117">
        <v>25.85</v>
      </c>
      <c r="G1117">
        <v>3</v>
      </c>
      <c r="H1117">
        <v>0</v>
      </c>
      <c r="I1117">
        <v>0</v>
      </c>
      <c r="J1117" s="35">
        <v>24180.933499999999</v>
      </c>
      <c r="K1117" s="35">
        <f t="shared" si="34"/>
        <v>-9112.2791058245493</v>
      </c>
      <c r="L1117">
        <f t="shared" si="35"/>
        <v>0.37683735848430128</v>
      </c>
      <c r="M1117" s="35">
        <f>$C$2+($D$2*D1117)+($E$2*E1117)+($F$2*F1117)+($G$2*G1117)+($H$2*H1117)+($I$2*I1117)</f>
        <v>33293.212605824549</v>
      </c>
    </row>
    <row r="1118" spans="1:13" x14ac:dyDescent="0.25">
      <c r="A1118">
        <v>28</v>
      </c>
      <c r="D1118">
        <v>28</v>
      </c>
      <c r="E1118">
        <v>0</v>
      </c>
      <c r="F1118">
        <v>26.315000000000001</v>
      </c>
      <c r="G1118">
        <v>3</v>
      </c>
      <c r="H1118">
        <v>1</v>
      </c>
      <c r="I1118">
        <v>2</v>
      </c>
      <c r="J1118" s="35">
        <v>5312.1698500000002</v>
      </c>
      <c r="K1118" s="35">
        <f t="shared" si="34"/>
        <v>117.12880731123278</v>
      </c>
      <c r="L1118">
        <f t="shared" si="35"/>
        <v>2.2049145757497338E-2</v>
      </c>
      <c r="M1118" s="35">
        <f>$C$2+($D$2*D1118)+($E$2*E1118)+($F$2*F1118)+($G$2*G1118)+($H$2*H1118)+($I$2*I1118)</f>
        <v>5195.0410426887674</v>
      </c>
    </row>
    <row r="1119" spans="1:13" x14ac:dyDescent="0.25">
      <c r="A1119">
        <v>23</v>
      </c>
      <c r="D1119">
        <v>23</v>
      </c>
      <c r="E1119">
        <v>1</v>
      </c>
      <c r="F1119">
        <v>24.51</v>
      </c>
      <c r="G1119">
        <v>0</v>
      </c>
      <c r="H1119">
        <v>1</v>
      </c>
      <c r="I1119">
        <v>3</v>
      </c>
      <c r="J1119" s="35">
        <v>2396.0958999999998</v>
      </c>
      <c r="K1119" s="35">
        <f t="shared" si="34"/>
        <v>280.54120406829816</v>
      </c>
      <c r="L1119">
        <f t="shared" si="35"/>
        <v>0.11708262764787426</v>
      </c>
      <c r="M1119" s="35">
        <f>$C$2+($D$2*D1119)+($E$2*E1119)+($F$2*F1119)+($G$2*G1119)+($H$2*H1119)+($I$2*I1119)</f>
        <v>2115.5546959317016</v>
      </c>
    </row>
    <row r="1120" spans="1:13" x14ac:dyDescent="0.25">
      <c r="A1120">
        <v>55</v>
      </c>
      <c r="D1120">
        <v>55</v>
      </c>
      <c r="E1120">
        <v>1</v>
      </c>
      <c r="F1120">
        <v>32.67</v>
      </c>
      <c r="G1120">
        <v>1</v>
      </c>
      <c r="H1120">
        <v>1</v>
      </c>
      <c r="I1120">
        <v>0</v>
      </c>
      <c r="J1120" s="35">
        <v>10807.4863</v>
      </c>
      <c r="K1120" s="35">
        <f t="shared" si="34"/>
        <v>-1666.1836368537479</v>
      </c>
      <c r="L1120">
        <f t="shared" si="35"/>
        <v>0.15416939615771225</v>
      </c>
      <c r="M1120" s="35">
        <f>$C$2+($D$2*D1120)+($E$2*E1120)+($F$2*F1120)+($G$2*G1120)+($H$2*H1120)+($I$2*I1120)</f>
        <v>12473.669936853748</v>
      </c>
    </row>
    <row r="1121" spans="1:13" x14ac:dyDescent="0.25">
      <c r="A1121">
        <v>41</v>
      </c>
      <c r="D1121">
        <v>41</v>
      </c>
      <c r="E1121">
        <v>1</v>
      </c>
      <c r="F1121">
        <v>29.64</v>
      </c>
      <c r="G1121">
        <v>5</v>
      </c>
      <c r="H1121">
        <v>1</v>
      </c>
      <c r="I1121">
        <v>3</v>
      </c>
      <c r="J1121" s="35">
        <v>9222.4025999999994</v>
      </c>
      <c r="K1121" s="35">
        <f t="shared" si="34"/>
        <v>-1627.6016963871189</v>
      </c>
      <c r="L1121">
        <f t="shared" si="35"/>
        <v>0.17648347908679665</v>
      </c>
      <c r="M1121" s="35">
        <f>$C$2+($D$2*D1121)+($E$2*E1121)+($F$2*F1121)+($G$2*G1121)+($H$2*H1121)+($I$2*I1121)</f>
        <v>10850.004296387118</v>
      </c>
    </row>
    <row r="1122" spans="1:13" x14ac:dyDescent="0.25">
      <c r="A1122">
        <v>25</v>
      </c>
      <c r="D1122">
        <v>25</v>
      </c>
      <c r="E1122">
        <v>1</v>
      </c>
      <c r="F1122">
        <v>33.33</v>
      </c>
      <c r="G1122">
        <v>2</v>
      </c>
      <c r="H1122">
        <v>0</v>
      </c>
      <c r="I1122">
        <v>0</v>
      </c>
      <c r="J1122" s="35">
        <v>36124.573700000001</v>
      </c>
      <c r="K1122" s="35">
        <f t="shared" si="34"/>
        <v>6792.1938817782357</v>
      </c>
      <c r="L1122">
        <f t="shared" si="35"/>
        <v>0.18802142658304188</v>
      </c>
      <c r="M1122" s="35">
        <f>$C$2+($D$2*D1122)+($E$2*E1122)+($F$2*F1122)+($G$2*G1122)+($H$2*H1122)+($I$2*I1122)</f>
        <v>29332.379818221765</v>
      </c>
    </row>
    <row r="1123" spans="1:13" x14ac:dyDescent="0.25">
      <c r="A1123">
        <v>33</v>
      </c>
      <c r="D1123">
        <v>33</v>
      </c>
      <c r="E1123">
        <v>1</v>
      </c>
      <c r="F1123">
        <v>35.75</v>
      </c>
      <c r="G1123">
        <v>1</v>
      </c>
      <c r="H1123">
        <v>0</v>
      </c>
      <c r="I1123">
        <v>0</v>
      </c>
      <c r="J1123" s="35">
        <v>38282.749499999998</v>
      </c>
      <c r="K1123" s="35">
        <f t="shared" si="34"/>
        <v>6545.5876204577071</v>
      </c>
      <c r="L1123">
        <f t="shared" si="35"/>
        <v>0.17098008126238967</v>
      </c>
      <c r="M1123" s="35">
        <f>$C$2+($D$2*D1123)+($E$2*E1123)+($F$2*F1123)+($G$2*G1123)+($H$2*H1123)+($I$2*I1123)</f>
        <v>31737.161879542291</v>
      </c>
    </row>
    <row r="1124" spans="1:13" x14ac:dyDescent="0.25">
      <c r="A1124">
        <v>30</v>
      </c>
      <c r="D1124">
        <v>30</v>
      </c>
      <c r="E1124">
        <v>0</v>
      </c>
      <c r="F1124">
        <v>19.95</v>
      </c>
      <c r="G1124">
        <v>3</v>
      </c>
      <c r="H1124">
        <v>1</v>
      </c>
      <c r="I1124">
        <v>2</v>
      </c>
      <c r="J1124" s="35">
        <v>5693.4305000000004</v>
      </c>
      <c r="K1124" s="35">
        <f t="shared" si="34"/>
        <v>2153.1032694403393</v>
      </c>
      <c r="L1124">
        <f t="shared" si="35"/>
        <v>0.37817327697955372</v>
      </c>
      <c r="M1124" s="35">
        <f>$C$2+($D$2*D1124)+($E$2*E1124)+($F$2*F1124)+($G$2*G1124)+($H$2*H1124)+($I$2*I1124)</f>
        <v>3540.3272305596611</v>
      </c>
    </row>
    <row r="1125" spans="1:13" x14ac:dyDescent="0.25">
      <c r="A1125">
        <v>23</v>
      </c>
      <c r="D1125">
        <v>23</v>
      </c>
      <c r="E1125">
        <v>0</v>
      </c>
      <c r="F1125">
        <v>31.4</v>
      </c>
      <c r="G1125">
        <v>0</v>
      </c>
      <c r="H1125">
        <v>0</v>
      </c>
      <c r="I1125">
        <v>1</v>
      </c>
      <c r="J1125" s="35">
        <v>34166.273000000001</v>
      </c>
      <c r="K1125" s="35">
        <f t="shared" si="34"/>
        <v>6450.2187683696902</v>
      </c>
      <c r="L1125">
        <f t="shared" si="35"/>
        <v>0.18878906599996112</v>
      </c>
      <c r="M1125" s="35">
        <f>$C$2+($D$2*D1125)+($E$2*E1125)+($F$2*F1125)+($G$2*G1125)+($H$2*H1125)+($I$2*I1125)</f>
        <v>27716.054231630311</v>
      </c>
    </row>
    <row r="1126" spans="1:13" x14ac:dyDescent="0.25">
      <c r="A1126">
        <v>46</v>
      </c>
      <c r="D1126">
        <v>46</v>
      </c>
      <c r="E1126">
        <v>1</v>
      </c>
      <c r="F1126">
        <v>38.17</v>
      </c>
      <c r="G1126">
        <v>2</v>
      </c>
      <c r="H1126">
        <v>1</v>
      </c>
      <c r="I1126">
        <v>0</v>
      </c>
      <c r="J1126" s="35">
        <v>8347.1643000000004</v>
      </c>
      <c r="K1126" s="35">
        <f t="shared" si="34"/>
        <v>-4162.8342854457296</v>
      </c>
      <c r="L1126">
        <f t="shared" si="35"/>
        <v>0.49871239331490447</v>
      </c>
      <c r="M1126" s="35">
        <f>$C$2+($D$2*D1126)+($E$2*E1126)+($F$2*F1126)+($G$2*G1126)+($H$2*H1126)+($I$2*I1126)</f>
        <v>12509.99858544573</v>
      </c>
    </row>
    <row r="1127" spans="1:13" x14ac:dyDescent="0.25">
      <c r="A1127">
        <v>53</v>
      </c>
      <c r="D1127">
        <v>53</v>
      </c>
      <c r="E1127">
        <v>0</v>
      </c>
      <c r="F1127">
        <v>36.86</v>
      </c>
      <c r="G1127">
        <v>3</v>
      </c>
      <c r="H1127">
        <v>0</v>
      </c>
      <c r="I1127">
        <v>2</v>
      </c>
      <c r="J1127" s="35">
        <v>46661.4424</v>
      </c>
      <c r="K1127" s="35">
        <f t="shared" si="34"/>
        <v>7594.6614686186731</v>
      </c>
      <c r="L1127">
        <f t="shared" si="35"/>
        <v>0.16276096661381118</v>
      </c>
      <c r="M1127" s="35">
        <f>$C$2+($D$2*D1127)+($E$2*E1127)+($F$2*F1127)+($G$2*G1127)+($H$2*H1127)+($I$2*I1127)</f>
        <v>39066.780931381327</v>
      </c>
    </row>
    <row r="1128" spans="1:13" x14ac:dyDescent="0.25">
      <c r="A1128">
        <v>27</v>
      </c>
      <c r="D1128">
        <v>27</v>
      </c>
      <c r="E1128">
        <v>0</v>
      </c>
      <c r="F1128">
        <v>32.395000000000003</v>
      </c>
      <c r="G1128">
        <v>1</v>
      </c>
      <c r="H1128">
        <v>1</v>
      </c>
      <c r="I1128">
        <v>3</v>
      </c>
      <c r="J1128" s="35">
        <v>18903.491409999999</v>
      </c>
      <c r="K1128" s="35">
        <f t="shared" si="34"/>
        <v>12470.769874943993</v>
      </c>
      <c r="L1128">
        <f t="shared" si="35"/>
        <v>0.65970722574280227</v>
      </c>
      <c r="M1128" s="35">
        <f>$C$2+($D$2*D1128)+($E$2*E1128)+($F$2*F1128)+($G$2*G1128)+($H$2*H1128)+($I$2*I1128)</f>
        <v>6432.7215350560055</v>
      </c>
    </row>
    <row r="1129" spans="1:13" x14ac:dyDescent="0.25">
      <c r="A1129">
        <v>23</v>
      </c>
      <c r="D1129">
        <v>23</v>
      </c>
      <c r="E1129">
        <v>0</v>
      </c>
      <c r="F1129">
        <v>42.75</v>
      </c>
      <c r="G1129">
        <v>1</v>
      </c>
      <c r="H1129">
        <v>0</v>
      </c>
      <c r="I1129">
        <v>3</v>
      </c>
      <c r="J1129" s="35">
        <v>40904.199500000002</v>
      </c>
      <c r="K1129" s="35">
        <f t="shared" si="34"/>
        <v>8109.0761728054713</v>
      </c>
      <c r="L1129">
        <f t="shared" si="35"/>
        <v>0.19824556578366656</v>
      </c>
      <c r="M1129" s="35">
        <f>$C$2+($D$2*D1129)+($E$2*E1129)+($F$2*F1129)+($G$2*G1129)+($H$2*H1129)+($I$2*I1129)</f>
        <v>32795.123327194531</v>
      </c>
    </row>
    <row r="1130" spans="1:13" x14ac:dyDescent="0.25">
      <c r="A1130">
        <v>63</v>
      </c>
      <c r="D1130">
        <v>63</v>
      </c>
      <c r="E1130">
        <v>0</v>
      </c>
      <c r="F1130">
        <v>25.08</v>
      </c>
      <c r="G1130">
        <v>0</v>
      </c>
      <c r="H1130">
        <v>1</v>
      </c>
      <c r="I1130">
        <v>2</v>
      </c>
      <c r="J1130" s="35">
        <v>14254.608200000001</v>
      </c>
      <c r="K1130" s="35">
        <f t="shared" si="34"/>
        <v>1915.0867343565296</v>
      </c>
      <c r="L1130">
        <f t="shared" si="35"/>
        <v>0.13434860555174918</v>
      </c>
      <c r="M1130" s="35">
        <f>$C$2+($D$2*D1130)+($E$2*E1130)+($F$2*F1130)+($G$2*G1130)+($H$2*H1130)+($I$2*I1130)</f>
        <v>12339.521465643471</v>
      </c>
    </row>
    <row r="1131" spans="1:13" x14ac:dyDescent="0.25">
      <c r="A1131">
        <v>55</v>
      </c>
      <c r="D1131">
        <v>55</v>
      </c>
      <c r="E1131">
        <v>1</v>
      </c>
      <c r="F1131">
        <v>29.9</v>
      </c>
      <c r="G1131">
        <v>0</v>
      </c>
      <c r="H1131">
        <v>1</v>
      </c>
      <c r="I1131">
        <v>1</v>
      </c>
      <c r="J1131" s="35">
        <v>10214.636</v>
      </c>
      <c r="K1131" s="35">
        <f t="shared" si="34"/>
        <v>-1212.0540113084371</v>
      </c>
      <c r="L1131">
        <f t="shared" si="35"/>
        <v>0.11865856123590082</v>
      </c>
      <c r="M1131" s="35">
        <f>$C$2+($D$2*D1131)+($E$2*E1131)+($F$2*F1131)+($G$2*G1131)+($H$2*H1131)+($I$2*I1131)</f>
        <v>11426.690011308438</v>
      </c>
    </row>
    <row r="1132" spans="1:13" x14ac:dyDescent="0.25">
      <c r="A1132">
        <v>35</v>
      </c>
      <c r="D1132">
        <v>35</v>
      </c>
      <c r="E1132">
        <v>0</v>
      </c>
      <c r="F1132">
        <v>35.86</v>
      </c>
      <c r="G1132">
        <v>2</v>
      </c>
      <c r="H1132">
        <v>1</v>
      </c>
      <c r="I1132">
        <v>0</v>
      </c>
      <c r="J1132" s="35">
        <v>5836.5204000000003</v>
      </c>
      <c r="K1132" s="35">
        <f t="shared" si="34"/>
        <v>-3193.9766551477996</v>
      </c>
      <c r="L1132">
        <f t="shared" si="35"/>
        <v>0.54723986832082339</v>
      </c>
      <c r="M1132" s="35">
        <f>$C$2+($D$2*D1132)+($E$2*E1132)+($F$2*F1132)+($G$2*G1132)+($H$2*H1132)+($I$2*I1132)</f>
        <v>9030.4970551478</v>
      </c>
    </row>
    <row r="1133" spans="1:13" x14ac:dyDescent="0.25">
      <c r="A1133">
        <v>34</v>
      </c>
      <c r="D1133">
        <v>34</v>
      </c>
      <c r="E1133">
        <v>1</v>
      </c>
      <c r="F1133">
        <v>32.799999999999997</v>
      </c>
      <c r="G1133">
        <v>1</v>
      </c>
      <c r="H1133">
        <v>1</v>
      </c>
      <c r="I1133">
        <v>1</v>
      </c>
      <c r="J1133" s="35">
        <v>14358.364369999999</v>
      </c>
      <c r="K1133" s="35">
        <f t="shared" si="34"/>
        <v>6861.5256677118787</v>
      </c>
      <c r="L1133">
        <f t="shared" si="35"/>
        <v>0.47787655271154528</v>
      </c>
      <c r="M1133" s="35">
        <f>$C$2+($D$2*D1133)+($E$2*E1133)+($F$2*F1133)+($G$2*G1133)+($H$2*H1133)+($I$2*I1133)</f>
        <v>7496.8387022881207</v>
      </c>
    </row>
    <row r="1134" spans="1:13" x14ac:dyDescent="0.25">
      <c r="A1134">
        <v>19</v>
      </c>
      <c r="D1134">
        <v>19</v>
      </c>
      <c r="E1134">
        <v>0</v>
      </c>
      <c r="F1134">
        <v>18.600000000000001</v>
      </c>
      <c r="G1134">
        <v>0</v>
      </c>
      <c r="H1134">
        <v>1</v>
      </c>
      <c r="I1134">
        <v>1</v>
      </c>
      <c r="J1134" s="35">
        <v>1728.8969999999999</v>
      </c>
      <c r="K1134" s="35">
        <f t="shared" si="34"/>
        <v>3261.7824299605923</v>
      </c>
      <c r="L1134">
        <f t="shared" si="35"/>
        <v>1.8866262304582588</v>
      </c>
      <c r="M1134" s="35">
        <f>$C$2+($D$2*D1134)+($E$2*E1134)+($F$2*F1134)+($G$2*G1134)+($H$2*H1134)+($I$2*I1134)</f>
        <v>-1532.8854299605923</v>
      </c>
    </row>
    <row r="1135" spans="1:13" x14ac:dyDescent="0.25">
      <c r="A1135">
        <v>39</v>
      </c>
      <c r="D1135">
        <v>39</v>
      </c>
      <c r="E1135">
        <v>0</v>
      </c>
      <c r="F1135">
        <v>23.87</v>
      </c>
      <c r="G1135">
        <v>5</v>
      </c>
      <c r="H1135">
        <v>1</v>
      </c>
      <c r="I1135">
        <v>0</v>
      </c>
      <c r="J1135" s="35">
        <v>8582.3022999999994</v>
      </c>
      <c r="K1135" s="35">
        <f t="shared" si="34"/>
        <v>1189.4438025916243</v>
      </c>
      <c r="L1135">
        <f t="shared" si="35"/>
        <v>0.13859262480087942</v>
      </c>
      <c r="M1135" s="35">
        <f>$C$2+($D$2*D1135)+($E$2*E1135)+($F$2*F1135)+($G$2*G1135)+($H$2*H1135)+($I$2*I1135)</f>
        <v>7392.8584974083751</v>
      </c>
    </row>
    <row r="1136" spans="1:13" x14ac:dyDescent="0.25">
      <c r="A1136">
        <v>27</v>
      </c>
      <c r="D1136">
        <v>27</v>
      </c>
      <c r="E1136">
        <v>1</v>
      </c>
      <c r="F1136">
        <v>45.9</v>
      </c>
      <c r="G1136">
        <v>2</v>
      </c>
      <c r="H1136">
        <v>1</v>
      </c>
      <c r="I1136">
        <v>1</v>
      </c>
      <c r="J1136" s="35">
        <v>3693.4279999999999</v>
      </c>
      <c r="K1136" s="35">
        <f t="shared" si="34"/>
        <v>-6941.9800233392198</v>
      </c>
      <c r="L1136">
        <f t="shared" si="35"/>
        <v>1.879549303069999</v>
      </c>
      <c r="M1136" s="35">
        <f>$C$2+($D$2*D1136)+($E$2*E1136)+($F$2*F1136)+($G$2*G1136)+($H$2*H1136)+($I$2*I1136)</f>
        <v>10635.40802333922</v>
      </c>
    </row>
    <row r="1137" spans="1:13" x14ac:dyDescent="0.25">
      <c r="A1137">
        <v>57</v>
      </c>
      <c r="D1137">
        <v>57</v>
      </c>
      <c r="E1137">
        <v>1</v>
      </c>
      <c r="F1137">
        <v>40.28</v>
      </c>
      <c r="G1137">
        <v>0</v>
      </c>
      <c r="H1137">
        <v>1</v>
      </c>
      <c r="I1137">
        <v>3</v>
      </c>
      <c r="J1137" s="35">
        <v>20709.020339999999</v>
      </c>
      <c r="K1137" s="35">
        <f t="shared" si="34"/>
        <v>4493.4943115717415</v>
      </c>
      <c r="L1137">
        <f t="shared" si="35"/>
        <v>0.21698246647102098</v>
      </c>
      <c r="M1137" s="35">
        <f>$C$2+($D$2*D1137)+($E$2*E1137)+($F$2*F1137)+($G$2*G1137)+($H$2*H1137)+($I$2*I1137)</f>
        <v>16215.526028428258</v>
      </c>
    </row>
    <row r="1138" spans="1:13" x14ac:dyDescent="0.25">
      <c r="A1138">
        <v>52</v>
      </c>
      <c r="D1138">
        <v>52</v>
      </c>
      <c r="E1138">
        <v>0</v>
      </c>
      <c r="F1138">
        <v>18.335000000000001</v>
      </c>
      <c r="G1138">
        <v>0</v>
      </c>
      <c r="H1138">
        <v>1</v>
      </c>
      <c r="I1138">
        <v>2</v>
      </c>
      <c r="J1138" s="35">
        <v>9991.0376500000002</v>
      </c>
      <c r="K1138" s="35">
        <f t="shared" si="34"/>
        <v>2772.9133195275599</v>
      </c>
      <c r="L1138">
        <f t="shared" si="35"/>
        <v>0.27754007308015299</v>
      </c>
      <c r="M1138" s="35">
        <f>$C$2+($D$2*D1138)+($E$2*E1138)+($F$2*F1138)+($G$2*G1138)+($H$2*H1138)+($I$2*I1138)</f>
        <v>7218.1243304724403</v>
      </c>
    </row>
    <row r="1139" spans="1:13" x14ac:dyDescent="0.25">
      <c r="A1139">
        <v>28</v>
      </c>
      <c r="D1139">
        <v>28</v>
      </c>
      <c r="E1139">
        <v>1</v>
      </c>
      <c r="F1139">
        <v>33.82</v>
      </c>
      <c r="G1139">
        <v>0</v>
      </c>
      <c r="H1139">
        <v>1</v>
      </c>
      <c r="I1139">
        <v>2</v>
      </c>
      <c r="J1139" s="35">
        <v>19673.335729999999</v>
      </c>
      <c r="K1139" s="35">
        <f t="shared" si="34"/>
        <v>13472.739626187642</v>
      </c>
      <c r="L1139">
        <f t="shared" si="35"/>
        <v>0.68482233064538078</v>
      </c>
      <c r="M1139" s="35">
        <f>$C$2+($D$2*D1139)+($E$2*E1139)+($F$2*F1139)+($G$2*G1139)+($H$2*H1139)+($I$2*I1139)</f>
        <v>6200.596103812356</v>
      </c>
    </row>
    <row r="1140" spans="1:13" x14ac:dyDescent="0.25">
      <c r="A1140">
        <v>50</v>
      </c>
      <c r="D1140">
        <v>50</v>
      </c>
      <c r="E1140">
        <v>0</v>
      </c>
      <c r="F1140">
        <v>28.12</v>
      </c>
      <c r="G1140">
        <v>3</v>
      </c>
      <c r="H1140">
        <v>1</v>
      </c>
      <c r="I1140">
        <v>2</v>
      </c>
      <c r="J1140" s="35">
        <v>11085.586799999999</v>
      </c>
      <c r="K1140" s="35">
        <f t="shared" si="34"/>
        <v>-371.93965857945295</v>
      </c>
      <c r="L1140">
        <f t="shared" si="35"/>
        <v>3.3551643705451203E-2</v>
      </c>
      <c r="M1140" s="35">
        <f>$C$2+($D$2*D1140)+($E$2*E1140)+($F$2*F1140)+($G$2*G1140)+($H$2*H1140)+($I$2*I1140)</f>
        <v>11457.526458579452</v>
      </c>
    </row>
    <row r="1141" spans="1:13" x14ac:dyDescent="0.25">
      <c r="A1141">
        <v>44</v>
      </c>
      <c r="D1141">
        <v>44</v>
      </c>
      <c r="E1141">
        <v>0</v>
      </c>
      <c r="F1141">
        <v>25</v>
      </c>
      <c r="G1141">
        <v>1</v>
      </c>
      <c r="H1141">
        <v>1</v>
      </c>
      <c r="I1141">
        <v>1</v>
      </c>
      <c r="J1141" s="35">
        <v>7623.518</v>
      </c>
      <c r="K1141" s="35">
        <f t="shared" si="34"/>
        <v>85.331747176886893</v>
      </c>
      <c r="L1141">
        <f t="shared" si="35"/>
        <v>1.1193224332504612E-2</v>
      </c>
      <c r="M1141" s="35">
        <f>$C$2+($D$2*D1141)+($E$2*E1141)+($F$2*F1141)+($G$2*G1141)+($H$2*H1141)+($I$2*I1141)</f>
        <v>7538.1862528231131</v>
      </c>
    </row>
    <row r="1142" spans="1:13" x14ac:dyDescent="0.25">
      <c r="A1142">
        <v>26</v>
      </c>
      <c r="D1142">
        <v>26</v>
      </c>
      <c r="E1142">
        <v>0</v>
      </c>
      <c r="F1142">
        <v>22.23</v>
      </c>
      <c r="G1142">
        <v>0</v>
      </c>
      <c r="H1142">
        <v>1</v>
      </c>
      <c r="I1142">
        <v>2</v>
      </c>
      <c r="J1142" s="35">
        <v>3176.2876999999999</v>
      </c>
      <c r="K1142" s="35">
        <f t="shared" si="34"/>
        <v>1305.878520748658</v>
      </c>
      <c r="L1142">
        <f t="shared" si="35"/>
        <v>0.41113357607645495</v>
      </c>
      <c r="M1142" s="35">
        <f>$C$2+($D$2*D1142)+($E$2*E1142)+($F$2*F1142)+($G$2*G1142)+($H$2*H1142)+($I$2*I1142)</f>
        <v>1870.4091792513418</v>
      </c>
    </row>
    <row r="1143" spans="1:13" x14ac:dyDescent="0.25">
      <c r="A1143">
        <v>33</v>
      </c>
      <c r="D1143">
        <v>33</v>
      </c>
      <c r="E1143">
        <v>1</v>
      </c>
      <c r="F1143">
        <v>30.25</v>
      </c>
      <c r="G1143">
        <v>0</v>
      </c>
      <c r="H1143">
        <v>1</v>
      </c>
      <c r="I1143">
        <v>0</v>
      </c>
      <c r="J1143" s="35">
        <v>3704.3544999999999</v>
      </c>
      <c r="K1143" s="35">
        <f t="shared" si="34"/>
        <v>-1824.1001243308833</v>
      </c>
      <c r="L1143">
        <f t="shared" si="35"/>
        <v>0.49242050789979291</v>
      </c>
      <c r="M1143" s="35">
        <f>$C$2+($D$2*D1143)+($E$2*E1143)+($F$2*F1143)+($G$2*G1143)+($H$2*H1143)+($I$2*I1143)</f>
        <v>5528.4546243308832</v>
      </c>
    </row>
    <row r="1144" spans="1:13" x14ac:dyDescent="0.25">
      <c r="A1144">
        <v>19</v>
      </c>
      <c r="D1144">
        <v>19</v>
      </c>
      <c r="E1144">
        <v>0</v>
      </c>
      <c r="F1144">
        <v>32.49</v>
      </c>
      <c r="G1144">
        <v>0</v>
      </c>
      <c r="H1144">
        <v>0</v>
      </c>
      <c r="I1144">
        <v>2</v>
      </c>
      <c r="J1144" s="35">
        <v>36898.733079999998</v>
      </c>
      <c r="K1144" s="35">
        <f t="shared" si="34"/>
        <v>9468.4152012035775</v>
      </c>
      <c r="L1144">
        <f t="shared" si="35"/>
        <v>0.25660542817757842</v>
      </c>
      <c r="M1144" s="35">
        <f>$C$2+($D$2*D1144)+($E$2*E1144)+($F$2*F1144)+($G$2*G1144)+($H$2*H1144)+($I$2*I1144)</f>
        <v>27430.317878796421</v>
      </c>
    </row>
    <row r="1145" spans="1:13" x14ac:dyDescent="0.25">
      <c r="A1145">
        <v>50</v>
      </c>
      <c r="D1145">
        <v>50</v>
      </c>
      <c r="E1145">
        <v>1</v>
      </c>
      <c r="F1145">
        <v>37.07</v>
      </c>
      <c r="G1145">
        <v>1</v>
      </c>
      <c r="H1145">
        <v>1</v>
      </c>
      <c r="I1145">
        <v>0</v>
      </c>
      <c r="J1145" s="35">
        <v>9048.0272999999997</v>
      </c>
      <c r="K1145" s="35">
        <f t="shared" si="34"/>
        <v>-3640.8776860578637</v>
      </c>
      <c r="L1145">
        <f t="shared" si="35"/>
        <v>0.40239463977499978</v>
      </c>
      <c r="M1145" s="35">
        <f>$C$2+($D$2*D1145)+($E$2*E1145)+($F$2*F1145)+($G$2*G1145)+($H$2*H1145)+($I$2*I1145)</f>
        <v>12688.904986057863</v>
      </c>
    </row>
    <row r="1146" spans="1:13" x14ac:dyDescent="0.25">
      <c r="A1146">
        <v>41</v>
      </c>
      <c r="D1146">
        <v>41</v>
      </c>
      <c r="E1146">
        <v>0</v>
      </c>
      <c r="F1146">
        <v>32.6</v>
      </c>
      <c r="G1146">
        <v>3</v>
      </c>
      <c r="H1146">
        <v>1</v>
      </c>
      <c r="I1146">
        <v>1</v>
      </c>
      <c r="J1146" s="35">
        <v>7954.5169999999998</v>
      </c>
      <c r="K1146" s="35">
        <f t="shared" si="34"/>
        <v>-2348.8350757899643</v>
      </c>
      <c r="L1146">
        <f t="shared" si="35"/>
        <v>0.29528318008371401</v>
      </c>
      <c r="M1146" s="35">
        <f>$C$2+($D$2*D1146)+($E$2*E1146)+($F$2*F1146)+($G$2*G1146)+($H$2*H1146)+($I$2*I1146)</f>
        <v>10303.352075789964</v>
      </c>
    </row>
    <row r="1147" spans="1:13" x14ac:dyDescent="0.25">
      <c r="A1147">
        <v>52</v>
      </c>
      <c r="D1147">
        <v>52</v>
      </c>
      <c r="E1147">
        <v>0</v>
      </c>
      <c r="F1147">
        <v>24.86</v>
      </c>
      <c r="G1147">
        <v>0</v>
      </c>
      <c r="H1147">
        <v>1</v>
      </c>
      <c r="I1147">
        <v>0</v>
      </c>
      <c r="J1147" s="35">
        <v>27117.993780000001</v>
      </c>
      <c r="K1147" s="35">
        <f t="shared" si="34"/>
        <v>18416.864974704302</v>
      </c>
      <c r="L1147">
        <f t="shared" si="35"/>
        <v>0.67913818124285674</v>
      </c>
      <c r="M1147" s="35">
        <f>$C$2+($D$2*D1147)+($E$2*E1147)+($F$2*F1147)+($G$2*G1147)+($H$2*H1147)+($I$2*I1147)</f>
        <v>8701.1288052956988</v>
      </c>
    </row>
    <row r="1148" spans="1:13" x14ac:dyDescent="0.25">
      <c r="A1148">
        <v>39</v>
      </c>
      <c r="D1148">
        <v>39</v>
      </c>
      <c r="E1148">
        <v>1</v>
      </c>
      <c r="F1148">
        <v>32.340000000000003</v>
      </c>
      <c r="G1148">
        <v>2</v>
      </c>
      <c r="H1148">
        <v>1</v>
      </c>
      <c r="I1148">
        <v>0</v>
      </c>
      <c r="J1148" s="35">
        <v>6338.0756000000001</v>
      </c>
      <c r="K1148" s="35">
        <f t="shared" si="34"/>
        <v>-2389.0498151469073</v>
      </c>
      <c r="L1148">
        <f t="shared" si="35"/>
        <v>0.3769361500116703</v>
      </c>
      <c r="M1148" s="35">
        <f>$C$2+($D$2*D1148)+($E$2*E1148)+($F$2*F1148)+($G$2*G1148)+($H$2*H1148)+($I$2*I1148)</f>
        <v>8727.1254151469075</v>
      </c>
    </row>
    <row r="1149" spans="1:13" x14ac:dyDescent="0.25">
      <c r="A1149">
        <v>50</v>
      </c>
      <c r="D1149">
        <v>50</v>
      </c>
      <c r="E1149">
        <v>1</v>
      </c>
      <c r="F1149">
        <v>32.299999999999997</v>
      </c>
      <c r="G1149">
        <v>2</v>
      </c>
      <c r="H1149">
        <v>1</v>
      </c>
      <c r="I1149">
        <v>1</v>
      </c>
      <c r="J1149" s="35">
        <v>9630.3970000000008</v>
      </c>
      <c r="K1149" s="35">
        <f t="shared" si="34"/>
        <v>-2276.7398777497001</v>
      </c>
      <c r="L1149">
        <f t="shared" si="35"/>
        <v>0.23641184031662452</v>
      </c>
      <c r="M1149" s="35">
        <f>$C$2+($D$2*D1149)+($E$2*E1149)+($F$2*F1149)+($G$2*G1149)+($H$2*H1149)+($I$2*I1149)</f>
        <v>11907.136877749701</v>
      </c>
    </row>
    <row r="1150" spans="1:13" x14ac:dyDescent="0.25">
      <c r="A1150">
        <v>52</v>
      </c>
      <c r="D1150">
        <v>52</v>
      </c>
      <c r="E1150">
        <v>1</v>
      </c>
      <c r="F1150">
        <v>32.774999999999999</v>
      </c>
      <c r="G1150">
        <v>3</v>
      </c>
      <c r="H1150">
        <v>1</v>
      </c>
      <c r="I1150">
        <v>2</v>
      </c>
      <c r="J1150" s="35">
        <v>11289.10925</v>
      </c>
      <c r="K1150" s="35">
        <f t="shared" si="34"/>
        <v>-2136.3070081408696</v>
      </c>
      <c r="L1150">
        <f t="shared" si="35"/>
        <v>0.18923610010602648</v>
      </c>
      <c r="M1150" s="35">
        <f>$C$2+($D$2*D1150)+($E$2*E1150)+($F$2*F1150)+($G$2*G1150)+($H$2*H1150)+($I$2*I1150)</f>
        <v>13425.416258140869</v>
      </c>
    </row>
    <row r="1151" spans="1:13" x14ac:dyDescent="0.25">
      <c r="A1151">
        <v>60</v>
      </c>
      <c r="D1151">
        <v>60</v>
      </c>
      <c r="E1151">
        <v>1</v>
      </c>
      <c r="F1151">
        <v>32.799999999999997</v>
      </c>
      <c r="G1151">
        <v>0</v>
      </c>
      <c r="H1151">
        <v>0</v>
      </c>
      <c r="I1151">
        <v>1</v>
      </c>
      <c r="J1151" s="35">
        <v>52590.829389999999</v>
      </c>
      <c r="K1151" s="35">
        <f t="shared" si="34"/>
        <v>15030.765842658337</v>
      </c>
      <c r="L1151">
        <f t="shared" si="35"/>
        <v>0.28580583377368063</v>
      </c>
      <c r="M1151" s="35">
        <f>$C$2+($D$2*D1151)+($E$2*E1151)+($F$2*F1151)+($G$2*G1151)+($H$2*H1151)+($I$2*I1151)</f>
        <v>37560.063547341662</v>
      </c>
    </row>
    <row r="1152" spans="1:13" x14ac:dyDescent="0.25">
      <c r="A1152">
        <v>20</v>
      </c>
      <c r="D1152">
        <v>20</v>
      </c>
      <c r="E1152">
        <v>0</v>
      </c>
      <c r="F1152">
        <v>31.92</v>
      </c>
      <c r="G1152">
        <v>0</v>
      </c>
      <c r="H1152">
        <v>1</v>
      </c>
      <c r="I1152">
        <v>2</v>
      </c>
      <c r="J1152" s="35">
        <v>2261.5688</v>
      </c>
      <c r="K1152" s="35">
        <f t="shared" si="34"/>
        <v>-1369.3185913241505</v>
      </c>
      <c r="L1152">
        <f t="shared" si="35"/>
        <v>0.60547288737099236</v>
      </c>
      <c r="M1152" s="35">
        <f>$C$2+($D$2*D1152)+($E$2*E1152)+($F$2*F1152)+($G$2*G1152)+($H$2*H1152)+($I$2*I1152)</f>
        <v>3630.8873913241505</v>
      </c>
    </row>
    <row r="1153" spans="1:13" x14ac:dyDescent="0.25">
      <c r="A1153">
        <v>55</v>
      </c>
      <c r="D1153">
        <v>55</v>
      </c>
      <c r="E1153">
        <v>1</v>
      </c>
      <c r="F1153">
        <v>21.5</v>
      </c>
      <c r="G1153">
        <v>1</v>
      </c>
      <c r="H1153">
        <v>1</v>
      </c>
      <c r="I1153">
        <v>1</v>
      </c>
      <c r="J1153" s="35">
        <v>10791.96</v>
      </c>
      <c r="K1153" s="35">
        <f t="shared" si="34"/>
        <v>1753.3560375347115</v>
      </c>
      <c r="L1153">
        <f t="shared" si="35"/>
        <v>0.16246873019680499</v>
      </c>
      <c r="M1153" s="35">
        <f>$C$2+($D$2*D1153)+($E$2*E1153)+($F$2*F1153)+($G$2*G1153)+($H$2*H1153)+($I$2*I1153)</f>
        <v>9038.6039624652876</v>
      </c>
    </row>
    <row r="1154" spans="1:13" x14ac:dyDescent="0.25">
      <c r="A1154">
        <v>42</v>
      </c>
      <c r="D1154">
        <v>42</v>
      </c>
      <c r="E1154">
        <v>1</v>
      </c>
      <c r="F1154">
        <v>34.1</v>
      </c>
      <c r="G1154">
        <v>0</v>
      </c>
      <c r="H1154">
        <v>1</v>
      </c>
      <c r="I1154">
        <v>1</v>
      </c>
      <c r="J1154" s="35">
        <v>5979.7309999999998</v>
      </c>
      <c r="K1154" s="35">
        <f t="shared" si="34"/>
        <v>-3540.3796295063403</v>
      </c>
      <c r="L1154">
        <f t="shared" si="35"/>
        <v>0.59206336029268547</v>
      </c>
      <c r="M1154" s="35">
        <f>$C$2+($D$2*D1154)+($E$2*E1154)+($F$2*F1154)+($G$2*G1154)+($H$2*H1154)+($I$2*I1154)</f>
        <v>9520.11062950634</v>
      </c>
    </row>
    <row r="1155" spans="1:13" x14ac:dyDescent="0.25">
      <c r="A1155">
        <v>18</v>
      </c>
      <c r="D1155">
        <v>18</v>
      </c>
      <c r="E1155">
        <v>0</v>
      </c>
      <c r="F1155">
        <v>30.305</v>
      </c>
      <c r="G1155">
        <v>0</v>
      </c>
      <c r="H1155">
        <v>1</v>
      </c>
      <c r="I1155">
        <v>3</v>
      </c>
      <c r="J1155" s="35">
        <v>2203.7359499999998</v>
      </c>
      <c r="K1155" s="35">
        <f t="shared" si="34"/>
        <v>-733.42189315978658</v>
      </c>
      <c r="L1155">
        <f t="shared" si="35"/>
        <v>0.33280842614551287</v>
      </c>
      <c r="M1155" s="35">
        <f>$C$2+($D$2*D1155)+($E$2*E1155)+($F$2*F1155)+($G$2*G1155)+($H$2*H1155)+($I$2*I1155)</f>
        <v>2937.1578431597864</v>
      </c>
    </row>
    <row r="1156" spans="1:13" x14ac:dyDescent="0.25">
      <c r="A1156">
        <v>58</v>
      </c>
      <c r="D1156">
        <v>58</v>
      </c>
      <c r="E1156">
        <v>0</v>
      </c>
      <c r="F1156">
        <v>36.479999999999997</v>
      </c>
      <c r="G1156">
        <v>0</v>
      </c>
      <c r="H1156">
        <v>1</v>
      </c>
      <c r="I1156">
        <v>2</v>
      </c>
      <c r="J1156" s="35">
        <v>12235.8392</v>
      </c>
      <c r="K1156" s="35">
        <f t="shared" si="34"/>
        <v>-2703.3556529870584</v>
      </c>
      <c r="L1156">
        <f t="shared" si="35"/>
        <v>0.22093749425761156</v>
      </c>
      <c r="M1156" s="35">
        <f>$C$2+($D$2*D1156)+($E$2*E1156)+($F$2*F1156)+($G$2*G1156)+($H$2*H1156)+($I$2*I1156)</f>
        <v>14939.194852987059</v>
      </c>
    </row>
    <row r="1157" spans="1:13" x14ac:dyDescent="0.25">
      <c r="A1157">
        <v>43</v>
      </c>
      <c r="D1157">
        <v>43</v>
      </c>
      <c r="E1157">
        <v>0</v>
      </c>
      <c r="F1157">
        <v>32.56</v>
      </c>
      <c r="G1157">
        <v>3</v>
      </c>
      <c r="H1157">
        <v>0</v>
      </c>
      <c r="I1157">
        <v>0</v>
      </c>
      <c r="J1157" s="35">
        <v>40941.285400000001</v>
      </c>
      <c r="K1157" s="35">
        <f t="shared" si="34"/>
        <v>6645.9730933853061</v>
      </c>
      <c r="L1157">
        <f t="shared" si="35"/>
        <v>0.16232937066957126</v>
      </c>
      <c r="M1157" s="35">
        <f>$C$2+($D$2*D1157)+($E$2*E1157)+($F$2*F1157)+($G$2*G1157)+($H$2*H1157)+($I$2*I1157)</f>
        <v>34295.312306614695</v>
      </c>
    </row>
    <row r="1158" spans="1:13" x14ac:dyDescent="0.25">
      <c r="A1158">
        <v>35</v>
      </c>
      <c r="D1158">
        <v>35</v>
      </c>
      <c r="E1158">
        <v>0</v>
      </c>
      <c r="F1158">
        <v>35.814999999999998</v>
      </c>
      <c r="G1158">
        <v>1</v>
      </c>
      <c r="H1158">
        <v>1</v>
      </c>
      <c r="I1158">
        <v>2</v>
      </c>
      <c r="J1158" s="35">
        <v>5630.4578499999998</v>
      </c>
      <c r="K1158" s="35">
        <f t="shared" ref="K1158:K1221" si="36">J1158-M1158</f>
        <v>-3651.1034064208698</v>
      </c>
      <c r="L1158">
        <f t="shared" ref="L1158:L1221" si="37">ABS((M1158-J1158)/J1158)</f>
        <v>0.64845586339321759</v>
      </c>
      <c r="M1158" s="35">
        <f>$C$2+($D$2*D1158)+($E$2*E1158)+($F$2*F1158)+($G$2*G1158)+($H$2*H1158)+($I$2*I1158)</f>
        <v>9281.5612564208695</v>
      </c>
    </row>
    <row r="1159" spans="1:13" x14ac:dyDescent="0.25">
      <c r="A1159">
        <v>48</v>
      </c>
      <c r="D1159">
        <v>48</v>
      </c>
      <c r="E1159">
        <v>0</v>
      </c>
      <c r="F1159">
        <v>27.93</v>
      </c>
      <c r="G1159">
        <v>4</v>
      </c>
      <c r="H1159">
        <v>1</v>
      </c>
      <c r="I1159">
        <v>2</v>
      </c>
      <c r="J1159" s="35">
        <v>11015.1747</v>
      </c>
      <c r="K1159" s="35">
        <f t="shared" si="36"/>
        <v>-337.44934098931662</v>
      </c>
      <c r="L1159">
        <f t="shared" si="37"/>
        <v>3.0634951344831293E-2</v>
      </c>
      <c r="M1159" s="35">
        <f>$C$2+($D$2*D1159)+($E$2*E1159)+($F$2*F1159)+($G$2*G1159)+($H$2*H1159)+($I$2*I1159)</f>
        <v>11352.624040989316</v>
      </c>
    </row>
    <row r="1160" spans="1:13" x14ac:dyDescent="0.25">
      <c r="A1160">
        <v>36</v>
      </c>
      <c r="D1160">
        <v>36</v>
      </c>
      <c r="E1160">
        <v>0</v>
      </c>
      <c r="F1160">
        <v>22.135000000000002</v>
      </c>
      <c r="G1160">
        <v>3</v>
      </c>
      <c r="H1160">
        <v>1</v>
      </c>
      <c r="I1160">
        <v>3</v>
      </c>
      <c r="J1160" s="35">
        <v>7228.2156500000001</v>
      </c>
      <c r="K1160" s="35">
        <f t="shared" si="36"/>
        <v>1033.520962698185</v>
      </c>
      <c r="L1160">
        <f t="shared" si="37"/>
        <v>0.14298424573126634</v>
      </c>
      <c r="M1160" s="35">
        <f>$C$2+($D$2*D1160)+($E$2*E1160)+($F$2*F1160)+($G$2*G1160)+($H$2*H1160)+($I$2*I1160)</f>
        <v>6194.6946873018151</v>
      </c>
    </row>
    <row r="1161" spans="1:13" x14ac:dyDescent="0.25">
      <c r="A1161">
        <v>19</v>
      </c>
      <c r="D1161">
        <v>19</v>
      </c>
      <c r="E1161">
        <v>1</v>
      </c>
      <c r="F1161">
        <v>44.88</v>
      </c>
      <c r="G1161">
        <v>0</v>
      </c>
      <c r="H1161">
        <v>0</v>
      </c>
      <c r="I1161">
        <v>0</v>
      </c>
      <c r="J1161" s="35">
        <v>39722.746200000001</v>
      </c>
      <c r="K1161" s="35">
        <f t="shared" si="36"/>
        <v>8942.7887537053575</v>
      </c>
      <c r="L1161">
        <f t="shared" si="37"/>
        <v>0.22513017374678282</v>
      </c>
      <c r="M1161" s="35">
        <f>$C$2+($D$2*D1161)+($E$2*E1161)+($F$2*F1161)+($G$2*G1161)+($H$2*H1161)+($I$2*I1161)</f>
        <v>30779.957446294644</v>
      </c>
    </row>
    <row r="1162" spans="1:13" x14ac:dyDescent="0.25">
      <c r="A1162">
        <v>23</v>
      </c>
      <c r="D1162">
        <v>23</v>
      </c>
      <c r="E1162">
        <v>0</v>
      </c>
      <c r="F1162">
        <v>23.18</v>
      </c>
      <c r="G1162">
        <v>2</v>
      </c>
      <c r="H1162">
        <v>1</v>
      </c>
      <c r="I1162">
        <v>2</v>
      </c>
      <c r="J1162" s="35">
        <v>14426.073850000001</v>
      </c>
      <c r="K1162" s="35">
        <f t="shared" si="36"/>
        <v>12055.715269014294</v>
      </c>
      <c r="L1162">
        <f t="shared" si="37"/>
        <v>0.83568928000561238</v>
      </c>
      <c r="M1162" s="35">
        <f>$C$2+($D$2*D1162)+($E$2*E1162)+($F$2*F1162)+($G$2*G1162)+($H$2*H1162)+($I$2*I1162)</f>
        <v>2370.3585809857059</v>
      </c>
    </row>
    <row r="1163" spans="1:13" x14ac:dyDescent="0.25">
      <c r="A1163">
        <v>20</v>
      </c>
      <c r="D1163">
        <v>20</v>
      </c>
      <c r="E1163">
        <v>0</v>
      </c>
      <c r="F1163">
        <v>30.59</v>
      </c>
      <c r="G1163">
        <v>0</v>
      </c>
      <c r="H1163">
        <v>1</v>
      </c>
      <c r="I1163">
        <v>3</v>
      </c>
      <c r="J1163" s="35">
        <v>2459.7201</v>
      </c>
      <c r="K1163" s="35">
        <f t="shared" si="36"/>
        <v>-1087.940352263166</v>
      </c>
      <c r="L1163">
        <f t="shared" si="37"/>
        <v>0.44230250111106789</v>
      </c>
      <c r="M1163" s="35">
        <f>$C$2+($D$2*D1163)+($E$2*E1163)+($F$2*F1163)+($G$2*G1163)+($H$2*H1163)+($I$2*I1163)</f>
        <v>3547.660452263166</v>
      </c>
    </row>
    <row r="1164" spans="1:13" x14ac:dyDescent="0.25">
      <c r="A1164">
        <v>32</v>
      </c>
      <c r="D1164">
        <v>32</v>
      </c>
      <c r="E1164">
        <v>0</v>
      </c>
      <c r="F1164">
        <v>41.1</v>
      </c>
      <c r="G1164">
        <v>0</v>
      </c>
      <c r="H1164">
        <v>1</v>
      </c>
      <c r="I1164">
        <v>1</v>
      </c>
      <c r="J1164" s="35">
        <v>3989.8409999999999</v>
      </c>
      <c r="K1164" s="35">
        <f t="shared" si="36"/>
        <v>-5478.7820416020368</v>
      </c>
      <c r="L1164">
        <f t="shared" si="37"/>
        <v>1.373183052056971</v>
      </c>
      <c r="M1164" s="35">
        <f>$C$2+($D$2*D1164)+($E$2*E1164)+($F$2*F1164)+($G$2*G1164)+($H$2*H1164)+($I$2*I1164)</f>
        <v>9468.6230416020371</v>
      </c>
    </row>
    <row r="1165" spans="1:13" x14ac:dyDescent="0.25">
      <c r="A1165">
        <v>43</v>
      </c>
      <c r="D1165">
        <v>43</v>
      </c>
      <c r="E1165">
        <v>0</v>
      </c>
      <c r="F1165">
        <v>34.58</v>
      </c>
      <c r="G1165">
        <v>1</v>
      </c>
      <c r="H1165">
        <v>1</v>
      </c>
      <c r="I1165">
        <v>2</v>
      </c>
      <c r="J1165" s="35">
        <v>7727.2532000000001</v>
      </c>
      <c r="K1165" s="35">
        <f t="shared" si="36"/>
        <v>-3187.3126281084997</v>
      </c>
      <c r="L1165">
        <f t="shared" si="37"/>
        <v>0.41247679422598699</v>
      </c>
      <c r="M1165" s="35">
        <f>$C$2+($D$2*D1165)+($E$2*E1165)+($F$2*F1165)+($G$2*G1165)+($H$2*H1165)+($I$2*I1165)</f>
        <v>10914.5658281085</v>
      </c>
    </row>
    <row r="1166" spans="1:13" x14ac:dyDescent="0.25">
      <c r="A1166">
        <v>34</v>
      </c>
      <c r="D1166">
        <v>34</v>
      </c>
      <c r="E1166">
        <v>1</v>
      </c>
      <c r="F1166">
        <v>42.13</v>
      </c>
      <c r="G1166">
        <v>2</v>
      </c>
      <c r="H1166">
        <v>1</v>
      </c>
      <c r="I1166">
        <v>0</v>
      </c>
      <c r="J1166" s="35">
        <v>5124.1886999999997</v>
      </c>
      <c r="K1166" s="35">
        <f t="shared" si="36"/>
        <v>-5654.1892847184163</v>
      </c>
      <c r="L1166">
        <f t="shared" si="37"/>
        <v>1.103431121636566</v>
      </c>
      <c r="M1166" s="35">
        <f>$C$2+($D$2*D1166)+($E$2*E1166)+($F$2*F1166)+($G$2*G1166)+($H$2*H1166)+($I$2*I1166)</f>
        <v>10778.377984718416</v>
      </c>
    </row>
    <row r="1167" spans="1:13" x14ac:dyDescent="0.25">
      <c r="A1167">
        <v>30</v>
      </c>
      <c r="D1167">
        <v>30</v>
      </c>
      <c r="E1167">
        <v>1</v>
      </c>
      <c r="F1167">
        <v>38.83</v>
      </c>
      <c r="G1167">
        <v>1</v>
      </c>
      <c r="H1167">
        <v>1</v>
      </c>
      <c r="I1167">
        <v>0</v>
      </c>
      <c r="J1167" s="35">
        <v>18963.171920000001</v>
      </c>
      <c r="K1167" s="35">
        <f t="shared" si="36"/>
        <v>10808.970062286942</v>
      </c>
      <c r="L1167">
        <f t="shared" si="37"/>
        <v>0.56999799969576725</v>
      </c>
      <c r="M1167" s="35">
        <f>$C$2+($D$2*D1167)+($E$2*E1167)+($F$2*F1167)+($G$2*G1167)+($H$2*H1167)+($I$2*I1167)</f>
        <v>8154.2018577130584</v>
      </c>
    </row>
    <row r="1168" spans="1:13" x14ac:dyDescent="0.25">
      <c r="A1168">
        <v>18</v>
      </c>
      <c r="D1168">
        <v>18</v>
      </c>
      <c r="E1168">
        <v>0</v>
      </c>
      <c r="F1168">
        <v>28.215</v>
      </c>
      <c r="G1168">
        <v>0</v>
      </c>
      <c r="H1168">
        <v>1</v>
      </c>
      <c r="I1168">
        <v>3</v>
      </c>
      <c r="J1168" s="35">
        <v>2200.8308499999998</v>
      </c>
      <c r="K1168" s="35">
        <f t="shared" si="36"/>
        <v>-24.40183220100198</v>
      </c>
      <c r="L1168">
        <f t="shared" si="37"/>
        <v>1.1087554593758072E-2</v>
      </c>
      <c r="M1168" s="35">
        <f>$C$2+($D$2*D1168)+($E$2*E1168)+($F$2*F1168)+($G$2*G1168)+($H$2*H1168)+($I$2*I1168)</f>
        <v>2225.2326822010018</v>
      </c>
    </row>
    <row r="1169" spans="1:13" x14ac:dyDescent="0.25">
      <c r="A1169">
        <v>41</v>
      </c>
      <c r="D1169">
        <v>41</v>
      </c>
      <c r="E1169">
        <v>0</v>
      </c>
      <c r="F1169">
        <v>28.31</v>
      </c>
      <c r="G1169">
        <v>1</v>
      </c>
      <c r="H1169">
        <v>1</v>
      </c>
      <c r="I1169">
        <v>2</v>
      </c>
      <c r="J1169" s="35">
        <v>7153.5538999999999</v>
      </c>
      <c r="K1169" s="35">
        <f t="shared" si="36"/>
        <v>-1111.8145398958777</v>
      </c>
      <c r="L1169">
        <f t="shared" si="37"/>
        <v>0.15542128506166392</v>
      </c>
      <c r="M1169" s="35">
        <f>$C$2+($D$2*D1169)+($E$2*E1169)+($F$2*F1169)+($G$2*G1169)+($H$2*H1169)+($I$2*I1169)</f>
        <v>8265.3684398958776</v>
      </c>
    </row>
    <row r="1170" spans="1:13" x14ac:dyDescent="0.25">
      <c r="A1170">
        <v>35</v>
      </c>
      <c r="D1170">
        <v>35</v>
      </c>
      <c r="E1170">
        <v>0</v>
      </c>
      <c r="F1170">
        <v>26.125</v>
      </c>
      <c r="G1170">
        <v>0</v>
      </c>
      <c r="H1170">
        <v>1</v>
      </c>
      <c r="I1170">
        <v>3</v>
      </c>
      <c r="J1170" s="35">
        <v>5227.9887500000004</v>
      </c>
      <c r="K1170" s="35">
        <f t="shared" si="36"/>
        <v>-649.40496660054305</v>
      </c>
      <c r="L1170">
        <f t="shared" si="37"/>
        <v>0.12421697858484164</v>
      </c>
      <c r="M1170" s="35">
        <f>$C$2+($D$2*D1170)+($E$2*E1170)+($F$2*F1170)+($G$2*G1170)+($H$2*H1170)+($I$2*I1170)</f>
        <v>5877.3937166005435</v>
      </c>
    </row>
    <row r="1171" spans="1:13" x14ac:dyDescent="0.25">
      <c r="A1171">
        <v>57</v>
      </c>
      <c r="D1171">
        <v>57</v>
      </c>
      <c r="E1171">
        <v>1</v>
      </c>
      <c r="F1171">
        <v>40.369999999999997</v>
      </c>
      <c r="G1171">
        <v>0</v>
      </c>
      <c r="H1171">
        <v>1</v>
      </c>
      <c r="I1171">
        <v>0</v>
      </c>
      <c r="J1171" s="35">
        <v>10982.5013</v>
      </c>
      <c r="K1171" s="35">
        <f t="shared" si="36"/>
        <v>-4154.2327572192225</v>
      </c>
      <c r="L1171">
        <f t="shared" si="37"/>
        <v>0.37825925476732908</v>
      </c>
      <c r="M1171" s="35">
        <f>$C$2+($D$2*D1171)+($E$2*E1171)+($F$2*F1171)+($G$2*G1171)+($H$2*H1171)+($I$2*I1171)</f>
        <v>15136.734057219222</v>
      </c>
    </row>
    <row r="1172" spans="1:13" x14ac:dyDescent="0.25">
      <c r="A1172">
        <v>29</v>
      </c>
      <c r="D1172">
        <v>29</v>
      </c>
      <c r="E1172">
        <v>0</v>
      </c>
      <c r="F1172">
        <v>24.6</v>
      </c>
      <c r="G1172">
        <v>2</v>
      </c>
      <c r="H1172">
        <v>1</v>
      </c>
      <c r="I1172">
        <v>1</v>
      </c>
      <c r="J1172" s="35">
        <v>4529.4769999999999</v>
      </c>
      <c r="K1172" s="35">
        <f t="shared" si="36"/>
        <v>504.9686995969837</v>
      </c>
      <c r="L1172">
        <f t="shared" si="37"/>
        <v>0.11148499034148616</v>
      </c>
      <c r="M1172" s="35">
        <f>$C$2+($D$2*D1172)+($E$2*E1172)+($F$2*F1172)+($G$2*G1172)+($H$2*H1172)+($I$2*I1172)</f>
        <v>4024.5083004030162</v>
      </c>
    </row>
    <row r="1173" spans="1:13" x14ac:dyDescent="0.25">
      <c r="A1173">
        <v>32</v>
      </c>
      <c r="D1173">
        <v>32</v>
      </c>
      <c r="E1173">
        <v>1</v>
      </c>
      <c r="F1173">
        <v>35.200000000000003</v>
      </c>
      <c r="G1173">
        <v>2</v>
      </c>
      <c r="H1173">
        <v>1</v>
      </c>
      <c r="I1173">
        <v>1</v>
      </c>
      <c r="J1173" s="35">
        <v>4670.6400000000003</v>
      </c>
      <c r="K1173" s="35">
        <f t="shared" si="36"/>
        <v>-3603.5384698095868</v>
      </c>
      <c r="L1173">
        <f t="shared" si="37"/>
        <v>0.77152991234811219</v>
      </c>
      <c r="M1173" s="35">
        <f>$C$2+($D$2*D1173)+($E$2*E1173)+($F$2*F1173)+($G$2*G1173)+($H$2*H1173)+($I$2*I1173)</f>
        <v>8274.1784698095871</v>
      </c>
    </row>
    <row r="1174" spans="1:13" x14ac:dyDescent="0.25">
      <c r="A1174">
        <v>37</v>
      </c>
      <c r="D1174">
        <v>37</v>
      </c>
      <c r="E1174">
        <v>0</v>
      </c>
      <c r="F1174">
        <v>34.104999999999997</v>
      </c>
      <c r="G1174">
        <v>1</v>
      </c>
      <c r="H1174">
        <v>1</v>
      </c>
      <c r="I1174">
        <v>2</v>
      </c>
      <c r="J1174" s="35">
        <v>6112.3529500000004</v>
      </c>
      <c r="K1174" s="35">
        <f t="shared" si="36"/>
        <v>-3100.1459891545001</v>
      </c>
      <c r="L1174">
        <f t="shared" si="37"/>
        <v>0.50719354960588459</v>
      </c>
      <c r="M1174" s="35">
        <f>$C$2+($D$2*D1174)+($E$2*E1174)+($F$2*F1174)+($G$2*G1174)+($H$2*H1174)+($I$2*I1174)</f>
        <v>9212.4989391545005</v>
      </c>
    </row>
    <row r="1175" spans="1:13" x14ac:dyDescent="0.25">
      <c r="A1175">
        <v>18</v>
      </c>
      <c r="D1175">
        <v>18</v>
      </c>
      <c r="E1175">
        <v>1</v>
      </c>
      <c r="F1175">
        <v>27.36</v>
      </c>
      <c r="G1175">
        <v>1</v>
      </c>
      <c r="H1175">
        <v>0</v>
      </c>
      <c r="I1175">
        <v>3</v>
      </c>
      <c r="J1175" s="35">
        <v>17178.682400000002</v>
      </c>
      <c r="K1175" s="35">
        <f t="shared" si="36"/>
        <v>-8959.3445597924838</v>
      </c>
      <c r="L1175">
        <f t="shared" si="37"/>
        <v>0.52153851798275763</v>
      </c>
      <c r="M1175" s="35">
        <f>$C$2+($D$2*D1175)+($E$2*E1175)+($F$2*F1175)+($G$2*G1175)+($H$2*H1175)+($I$2*I1175)</f>
        <v>26138.026959792485</v>
      </c>
    </row>
    <row r="1176" spans="1:13" x14ac:dyDescent="0.25">
      <c r="A1176">
        <v>43</v>
      </c>
      <c r="D1176">
        <v>43</v>
      </c>
      <c r="E1176">
        <v>0</v>
      </c>
      <c r="F1176">
        <v>26.7</v>
      </c>
      <c r="G1176">
        <v>2</v>
      </c>
      <c r="H1176">
        <v>0</v>
      </c>
      <c r="I1176">
        <v>1</v>
      </c>
      <c r="J1176" s="35">
        <v>22478.6</v>
      </c>
      <c r="K1176" s="35">
        <f t="shared" si="36"/>
        <v>-9717.1731718049632</v>
      </c>
      <c r="L1176">
        <f t="shared" si="37"/>
        <v>0.43228551474758053</v>
      </c>
      <c r="M1176" s="35">
        <f>$C$2+($D$2*D1176)+($E$2*E1176)+($F$2*F1176)+($G$2*G1176)+($H$2*H1176)+($I$2*I1176)</f>
        <v>32195.773171804962</v>
      </c>
    </row>
    <row r="1177" spans="1:13" x14ac:dyDescent="0.25">
      <c r="A1177">
        <v>56</v>
      </c>
      <c r="D1177">
        <v>56</v>
      </c>
      <c r="E1177">
        <v>0</v>
      </c>
      <c r="F1177">
        <v>41.91</v>
      </c>
      <c r="G1177">
        <v>0</v>
      </c>
      <c r="H1177">
        <v>1</v>
      </c>
      <c r="I1177">
        <v>0</v>
      </c>
      <c r="J1177" s="35">
        <v>11093.6229</v>
      </c>
      <c r="K1177" s="35">
        <f t="shared" si="36"/>
        <v>-4442.1602395793652</v>
      </c>
      <c r="L1177">
        <f t="shared" si="37"/>
        <v>0.40042466555982942</v>
      </c>
      <c r="M1177" s="35">
        <f>$C$2+($D$2*D1177)+($E$2*E1177)+($F$2*F1177)+($G$2*G1177)+($H$2*H1177)+($I$2*I1177)</f>
        <v>15535.783139579366</v>
      </c>
    </row>
    <row r="1178" spans="1:13" x14ac:dyDescent="0.25">
      <c r="A1178">
        <v>38</v>
      </c>
      <c r="D1178">
        <v>38</v>
      </c>
      <c r="E1178">
        <v>1</v>
      </c>
      <c r="F1178">
        <v>29.26</v>
      </c>
      <c r="G1178">
        <v>2</v>
      </c>
      <c r="H1178">
        <v>1</v>
      </c>
      <c r="I1178">
        <v>2</v>
      </c>
      <c r="J1178" s="35">
        <v>6457.8433999999997</v>
      </c>
      <c r="K1178" s="35">
        <f t="shared" si="36"/>
        <v>-1703.0508840684352</v>
      </c>
      <c r="L1178">
        <f t="shared" si="37"/>
        <v>0.26371820723748662</v>
      </c>
      <c r="M1178" s="35">
        <f>$C$2+($D$2*D1178)+($E$2*E1178)+($F$2*F1178)+($G$2*G1178)+($H$2*H1178)+($I$2*I1178)</f>
        <v>8160.8942840684349</v>
      </c>
    </row>
    <row r="1179" spans="1:13" x14ac:dyDescent="0.25">
      <c r="A1179">
        <v>29</v>
      </c>
      <c r="D1179">
        <v>29</v>
      </c>
      <c r="E1179">
        <v>1</v>
      </c>
      <c r="F1179">
        <v>32.11</v>
      </c>
      <c r="G1179">
        <v>2</v>
      </c>
      <c r="H1179">
        <v>1</v>
      </c>
      <c r="I1179">
        <v>2</v>
      </c>
      <c r="J1179" s="35">
        <v>4433.9159</v>
      </c>
      <c r="K1179" s="35">
        <f t="shared" si="36"/>
        <v>-2387.3868477262686</v>
      </c>
      <c r="L1179">
        <f t="shared" si="37"/>
        <v>0.53843755758341483</v>
      </c>
      <c r="M1179" s="35">
        <f>$C$2+($D$2*D1179)+($E$2*E1179)+($F$2*F1179)+($G$2*G1179)+($H$2*H1179)+($I$2*I1179)</f>
        <v>6821.3027477262685</v>
      </c>
    </row>
    <row r="1180" spans="1:13" x14ac:dyDescent="0.25">
      <c r="A1180">
        <v>22</v>
      </c>
      <c r="D1180">
        <v>22</v>
      </c>
      <c r="E1180">
        <v>0</v>
      </c>
      <c r="F1180">
        <v>27.1</v>
      </c>
      <c r="G1180">
        <v>0</v>
      </c>
      <c r="H1180">
        <v>1</v>
      </c>
      <c r="I1180">
        <v>1</v>
      </c>
      <c r="J1180" s="35">
        <v>2154.3609999999999</v>
      </c>
      <c r="K1180" s="35">
        <f t="shared" si="36"/>
        <v>21.724161358262336</v>
      </c>
      <c r="L1180">
        <f t="shared" si="37"/>
        <v>1.0083807383378336E-2</v>
      </c>
      <c r="M1180" s="35">
        <f>$C$2+($D$2*D1180)+($E$2*E1180)+($F$2*F1180)+($G$2*G1180)+($H$2*H1180)+($I$2*I1180)</f>
        <v>2132.6368386417375</v>
      </c>
    </row>
    <row r="1181" spans="1:13" x14ac:dyDescent="0.25">
      <c r="A1181">
        <v>52</v>
      </c>
      <c r="D1181">
        <v>52</v>
      </c>
      <c r="E1181">
        <v>0</v>
      </c>
      <c r="F1181">
        <v>24.13</v>
      </c>
      <c r="G1181">
        <v>1</v>
      </c>
      <c r="H1181">
        <v>0</v>
      </c>
      <c r="I1181">
        <v>2</v>
      </c>
      <c r="J1181" s="35">
        <v>23887.662700000001</v>
      </c>
      <c r="K1181" s="35">
        <f t="shared" si="36"/>
        <v>-9639.6559299340079</v>
      </c>
      <c r="L1181">
        <f t="shared" si="37"/>
        <v>0.40354119408819378</v>
      </c>
      <c r="M1181" s="35">
        <f>$C$2+($D$2*D1181)+($E$2*E1181)+($F$2*F1181)+($G$2*G1181)+($H$2*H1181)+($I$2*I1181)</f>
        <v>33527.318629934009</v>
      </c>
    </row>
    <row r="1182" spans="1:13" x14ac:dyDescent="0.25">
      <c r="A1182">
        <v>40</v>
      </c>
      <c r="D1182">
        <v>40</v>
      </c>
      <c r="E1182">
        <v>0</v>
      </c>
      <c r="F1182">
        <v>27.4</v>
      </c>
      <c r="G1182">
        <v>1</v>
      </c>
      <c r="H1182">
        <v>1</v>
      </c>
      <c r="I1182">
        <v>1</v>
      </c>
      <c r="J1182" s="35">
        <v>6496.8860000000004</v>
      </c>
      <c r="K1182" s="35">
        <f t="shared" si="36"/>
        <v>-831.9781580840945</v>
      </c>
      <c r="L1182">
        <f t="shared" si="37"/>
        <v>0.12805798933275025</v>
      </c>
      <c r="M1182" s="35">
        <f>$C$2+($D$2*D1182)+($E$2*E1182)+($F$2*F1182)+($G$2*G1182)+($H$2*H1182)+($I$2*I1182)</f>
        <v>7328.8641580840949</v>
      </c>
    </row>
    <row r="1183" spans="1:13" x14ac:dyDescent="0.25">
      <c r="A1183">
        <v>23</v>
      </c>
      <c r="D1183">
        <v>23</v>
      </c>
      <c r="E1183">
        <v>0</v>
      </c>
      <c r="F1183">
        <v>34.865000000000002</v>
      </c>
      <c r="G1183">
        <v>0</v>
      </c>
      <c r="H1183">
        <v>1</v>
      </c>
      <c r="I1183">
        <v>3</v>
      </c>
      <c r="J1183" s="35">
        <v>2899.4893499999998</v>
      </c>
      <c r="K1183" s="35">
        <f t="shared" si="36"/>
        <v>-2874.5145167741775</v>
      </c>
      <c r="L1183">
        <f t="shared" si="37"/>
        <v>0.99138647181931461</v>
      </c>
      <c r="M1183" s="35">
        <f>$C$2+($D$2*D1183)+($E$2*E1183)+($F$2*F1183)+($G$2*G1183)+($H$2*H1183)+($I$2*I1183)</f>
        <v>5774.0038667741774</v>
      </c>
    </row>
    <row r="1184" spans="1:13" x14ac:dyDescent="0.25">
      <c r="A1184">
        <v>31</v>
      </c>
      <c r="D1184">
        <v>31</v>
      </c>
      <c r="E1184">
        <v>1</v>
      </c>
      <c r="F1184">
        <v>29.81</v>
      </c>
      <c r="G1184">
        <v>0</v>
      </c>
      <c r="H1184">
        <v>0</v>
      </c>
      <c r="I1184">
        <v>0</v>
      </c>
      <c r="J1184" s="35">
        <v>19350.368900000001</v>
      </c>
      <c r="K1184" s="35">
        <f t="shared" si="36"/>
        <v>-9376.7648703463201</v>
      </c>
      <c r="L1184">
        <f t="shared" si="37"/>
        <v>0.48457809351357223</v>
      </c>
      <c r="M1184" s="35">
        <f>$C$2+($D$2*D1184)+($E$2*E1184)+($F$2*F1184)+($G$2*G1184)+($H$2*H1184)+($I$2*I1184)</f>
        <v>28727.133770346321</v>
      </c>
    </row>
    <row r="1185" spans="1:13" x14ac:dyDescent="0.25">
      <c r="A1185">
        <v>42</v>
      </c>
      <c r="D1185">
        <v>42</v>
      </c>
      <c r="E1185">
        <v>0</v>
      </c>
      <c r="F1185">
        <v>41.325000000000003</v>
      </c>
      <c r="G1185">
        <v>1</v>
      </c>
      <c r="H1185">
        <v>1</v>
      </c>
      <c r="I1185">
        <v>3</v>
      </c>
      <c r="J1185" s="35">
        <v>7650.7737500000003</v>
      </c>
      <c r="K1185" s="35">
        <f t="shared" si="36"/>
        <v>-5674.4741264474014</v>
      </c>
      <c r="L1185">
        <f t="shared" si="37"/>
        <v>0.7416863067539281</v>
      </c>
      <c r="M1185" s="35">
        <f>$C$2+($D$2*D1185)+($E$2*E1185)+($F$2*F1185)+($G$2*G1185)+($H$2*H1185)+($I$2*I1185)</f>
        <v>13325.247876447402</v>
      </c>
    </row>
    <row r="1186" spans="1:13" x14ac:dyDescent="0.25">
      <c r="A1186">
        <v>24</v>
      </c>
      <c r="D1186">
        <v>24</v>
      </c>
      <c r="E1186">
        <v>0</v>
      </c>
      <c r="F1186">
        <v>29.925000000000001</v>
      </c>
      <c r="G1186">
        <v>0</v>
      </c>
      <c r="H1186">
        <v>1</v>
      </c>
      <c r="I1186">
        <v>2</v>
      </c>
      <c r="J1186" s="35">
        <v>2850.6837500000001</v>
      </c>
      <c r="K1186" s="35">
        <f t="shared" si="36"/>
        <v>-1127.4825256269532</v>
      </c>
      <c r="L1186">
        <f t="shared" si="37"/>
        <v>0.39551301529920785</v>
      </c>
      <c r="M1186" s="35">
        <f>$C$2+($D$2*D1186)+($E$2*E1186)+($F$2*F1186)+($G$2*G1186)+($H$2*H1186)+($I$2*I1186)</f>
        <v>3978.1662756269534</v>
      </c>
    </row>
    <row r="1187" spans="1:13" x14ac:dyDescent="0.25">
      <c r="A1187">
        <v>25</v>
      </c>
      <c r="D1187">
        <v>25</v>
      </c>
      <c r="E1187">
        <v>0</v>
      </c>
      <c r="F1187">
        <v>30.3</v>
      </c>
      <c r="G1187">
        <v>0</v>
      </c>
      <c r="H1187">
        <v>1</v>
      </c>
      <c r="I1187">
        <v>1</v>
      </c>
      <c r="J1187" s="35">
        <v>2632.9920000000002</v>
      </c>
      <c r="K1187" s="35">
        <f t="shared" si="36"/>
        <v>-1359.8066512241871</v>
      </c>
      <c r="L1187">
        <f t="shared" si="37"/>
        <v>0.51644921489476114</v>
      </c>
      <c r="M1187" s="35">
        <f>$C$2+($D$2*D1187)+($E$2*E1187)+($F$2*F1187)+($G$2*G1187)+($H$2*H1187)+($I$2*I1187)</f>
        <v>3992.7986512241873</v>
      </c>
    </row>
    <row r="1188" spans="1:13" x14ac:dyDescent="0.25">
      <c r="A1188">
        <v>48</v>
      </c>
      <c r="D1188">
        <v>48</v>
      </c>
      <c r="E1188">
        <v>0</v>
      </c>
      <c r="F1188">
        <v>27.36</v>
      </c>
      <c r="G1188">
        <v>1</v>
      </c>
      <c r="H1188">
        <v>1</v>
      </c>
      <c r="I1188">
        <v>3</v>
      </c>
      <c r="J1188" s="35">
        <v>9447.3824000000004</v>
      </c>
      <c r="K1188" s="35">
        <f t="shared" si="36"/>
        <v>-661.17670786798772</v>
      </c>
      <c r="L1188">
        <f t="shared" si="37"/>
        <v>6.9985174715483905E-2</v>
      </c>
      <c r="M1188" s="35">
        <f>$C$2+($D$2*D1188)+($E$2*E1188)+($F$2*F1188)+($G$2*G1188)+($H$2*H1188)+($I$2*I1188)</f>
        <v>10108.559107867988</v>
      </c>
    </row>
    <row r="1189" spans="1:13" x14ac:dyDescent="0.25">
      <c r="A1189">
        <v>23</v>
      </c>
      <c r="D1189">
        <v>23</v>
      </c>
      <c r="E1189">
        <v>0</v>
      </c>
      <c r="F1189">
        <v>28.49</v>
      </c>
      <c r="G1189">
        <v>1</v>
      </c>
      <c r="H1189">
        <v>0</v>
      </c>
      <c r="I1189">
        <v>0</v>
      </c>
      <c r="J1189" s="35">
        <v>18328.238099999999</v>
      </c>
      <c r="K1189" s="35">
        <f t="shared" si="36"/>
        <v>-8499.994662799596</v>
      </c>
      <c r="L1189">
        <f t="shared" si="37"/>
        <v>0.46376496291804487</v>
      </c>
      <c r="M1189" s="35">
        <f>$C$2+($D$2*D1189)+($E$2*E1189)+($F$2*F1189)+($G$2*G1189)+($H$2*H1189)+($I$2*I1189)</f>
        <v>26828.232762799595</v>
      </c>
    </row>
    <row r="1190" spans="1:13" x14ac:dyDescent="0.25">
      <c r="A1190">
        <v>45</v>
      </c>
      <c r="D1190">
        <v>45</v>
      </c>
      <c r="E1190">
        <v>1</v>
      </c>
      <c r="F1190">
        <v>23.56</v>
      </c>
      <c r="G1190">
        <v>2</v>
      </c>
      <c r="H1190">
        <v>1</v>
      </c>
      <c r="I1190">
        <v>3</v>
      </c>
      <c r="J1190" s="35">
        <v>8603.8233999999993</v>
      </c>
      <c r="K1190" s="35">
        <f t="shared" si="36"/>
        <v>217.75017741123156</v>
      </c>
      <c r="L1190">
        <f t="shared" si="37"/>
        <v>2.5308536366661312E-2</v>
      </c>
      <c r="M1190" s="35">
        <f>$C$2+($D$2*D1190)+($E$2*E1190)+($F$2*F1190)+($G$2*G1190)+($H$2*H1190)+($I$2*I1190)</f>
        <v>8386.0732225887677</v>
      </c>
    </row>
    <row r="1191" spans="1:13" x14ac:dyDescent="0.25">
      <c r="A1191">
        <v>20</v>
      </c>
      <c r="D1191">
        <v>20</v>
      </c>
      <c r="E1191">
        <v>1</v>
      </c>
      <c r="F1191">
        <v>35.625</v>
      </c>
      <c r="G1191">
        <v>3</v>
      </c>
      <c r="H1191">
        <v>0</v>
      </c>
      <c r="I1191">
        <v>2</v>
      </c>
      <c r="J1191" s="35">
        <v>37465.34375</v>
      </c>
      <c r="K1191" s="35">
        <f t="shared" si="36"/>
        <v>7421.8909069622423</v>
      </c>
      <c r="L1191">
        <f t="shared" si="37"/>
        <v>0.19810016842464556</v>
      </c>
      <c r="M1191" s="35">
        <f>$C$2+($D$2*D1191)+($E$2*E1191)+($F$2*F1191)+($G$2*G1191)+($H$2*H1191)+($I$2*I1191)</f>
        <v>30043.452843037758</v>
      </c>
    </row>
    <row r="1192" spans="1:13" x14ac:dyDescent="0.25">
      <c r="A1192">
        <v>62</v>
      </c>
      <c r="D1192">
        <v>62</v>
      </c>
      <c r="E1192">
        <v>0</v>
      </c>
      <c r="F1192">
        <v>32.68</v>
      </c>
      <c r="G1192">
        <v>0</v>
      </c>
      <c r="H1192">
        <v>1</v>
      </c>
      <c r="I1192">
        <v>2</v>
      </c>
      <c r="J1192" s="35">
        <v>13844.797200000001</v>
      </c>
      <c r="K1192" s="35">
        <f t="shared" si="36"/>
        <v>-826.83208009817645</v>
      </c>
      <c r="L1192">
        <f t="shared" si="37"/>
        <v>5.9721501742053429E-2</v>
      </c>
      <c r="M1192" s="35">
        <f>$C$2+($D$2*D1192)+($E$2*E1192)+($F$2*F1192)+($G$2*G1192)+($H$2*H1192)+($I$2*I1192)</f>
        <v>14671.629280098177</v>
      </c>
    </row>
    <row r="1193" spans="1:13" x14ac:dyDescent="0.25">
      <c r="A1193">
        <v>43</v>
      </c>
      <c r="D1193">
        <v>43</v>
      </c>
      <c r="E1193">
        <v>0</v>
      </c>
      <c r="F1193">
        <v>25.27</v>
      </c>
      <c r="G1193">
        <v>1</v>
      </c>
      <c r="H1193">
        <v>0</v>
      </c>
      <c r="I1193">
        <v>3</v>
      </c>
      <c r="J1193" s="35">
        <v>21771.3423</v>
      </c>
      <c r="K1193" s="35">
        <f t="shared" si="36"/>
        <v>-10203.716916174722</v>
      </c>
      <c r="L1193">
        <f t="shared" si="37"/>
        <v>0.46867651868092314</v>
      </c>
      <c r="M1193" s="35">
        <f>$C$2+($D$2*D1193)+($E$2*E1193)+($F$2*F1193)+($G$2*G1193)+($H$2*H1193)+($I$2*I1193)</f>
        <v>31975.059216174723</v>
      </c>
    </row>
    <row r="1194" spans="1:13" x14ac:dyDescent="0.25">
      <c r="A1194">
        <v>23</v>
      </c>
      <c r="D1194">
        <v>23</v>
      </c>
      <c r="E1194">
        <v>0</v>
      </c>
      <c r="F1194">
        <v>28</v>
      </c>
      <c r="G1194">
        <v>0</v>
      </c>
      <c r="H1194">
        <v>1</v>
      </c>
      <c r="I1194">
        <v>1</v>
      </c>
      <c r="J1194" s="35">
        <v>13126.677449999999</v>
      </c>
      <c r="K1194" s="35">
        <f t="shared" si="36"/>
        <v>10430.759015215051</v>
      </c>
      <c r="L1194">
        <f t="shared" si="37"/>
        <v>0.79462293904502479</v>
      </c>
      <c r="M1194" s="35">
        <f>$C$2+($D$2*D1194)+($E$2*E1194)+($F$2*F1194)+($G$2*G1194)+($H$2*H1194)+($I$2*I1194)</f>
        <v>2695.9184347849473</v>
      </c>
    </row>
    <row r="1195" spans="1:13" x14ac:dyDescent="0.25">
      <c r="A1195">
        <v>31</v>
      </c>
      <c r="D1195">
        <v>31</v>
      </c>
      <c r="E1195">
        <v>0</v>
      </c>
      <c r="F1195">
        <v>32.774999999999999</v>
      </c>
      <c r="G1195">
        <v>2</v>
      </c>
      <c r="H1195">
        <v>1</v>
      </c>
      <c r="I1195">
        <v>2</v>
      </c>
      <c r="J1195" s="35">
        <v>5327.4002499999997</v>
      </c>
      <c r="K1195" s="35">
        <f t="shared" si="36"/>
        <v>-2365.0296458233879</v>
      </c>
      <c r="L1195">
        <f t="shared" si="37"/>
        <v>0.44393691760317577</v>
      </c>
      <c r="M1195" s="35">
        <f>$C$2+($D$2*D1195)+($E$2*E1195)+($F$2*F1195)+($G$2*G1195)+($H$2*H1195)+($I$2*I1195)</f>
        <v>7692.4298958233876</v>
      </c>
    </row>
    <row r="1196" spans="1:13" x14ac:dyDescent="0.25">
      <c r="A1196">
        <v>41</v>
      </c>
      <c r="D1196">
        <v>41</v>
      </c>
      <c r="E1196">
        <v>0</v>
      </c>
      <c r="F1196">
        <v>21.754999999999999</v>
      </c>
      <c r="G1196">
        <v>1</v>
      </c>
      <c r="H1196">
        <v>1</v>
      </c>
      <c r="I1196">
        <v>3</v>
      </c>
      <c r="J1196" s="35">
        <v>13725.47184</v>
      </c>
      <c r="K1196" s="35">
        <f t="shared" si="36"/>
        <v>7323.143241562062</v>
      </c>
      <c r="L1196">
        <f t="shared" si="37"/>
        <v>0.533544006860318</v>
      </c>
      <c r="M1196" s="35">
        <f>$C$2+($D$2*D1196)+($E$2*E1196)+($F$2*F1196)+($G$2*G1196)+($H$2*H1196)+($I$2*I1196)</f>
        <v>6402.3285984379381</v>
      </c>
    </row>
    <row r="1197" spans="1:13" x14ac:dyDescent="0.25">
      <c r="A1197">
        <v>58</v>
      </c>
      <c r="D1197">
        <v>58</v>
      </c>
      <c r="E1197">
        <v>0</v>
      </c>
      <c r="F1197">
        <v>32.395000000000003</v>
      </c>
      <c r="G1197">
        <v>1</v>
      </c>
      <c r="H1197">
        <v>1</v>
      </c>
      <c r="I1197">
        <v>3</v>
      </c>
      <c r="J1197" s="35">
        <v>13019.161050000001</v>
      </c>
      <c r="K1197" s="35">
        <f t="shared" si="36"/>
        <v>-1371.6000177682399</v>
      </c>
      <c r="L1197">
        <f t="shared" si="37"/>
        <v>0.10535241191814275</v>
      </c>
      <c r="M1197" s="35">
        <f>$C$2+($D$2*D1197)+($E$2*E1197)+($F$2*F1197)+($G$2*G1197)+($H$2*H1197)+($I$2*I1197)</f>
        <v>14390.761067768241</v>
      </c>
    </row>
    <row r="1198" spans="1:13" x14ac:dyDescent="0.25">
      <c r="A1198">
        <v>48</v>
      </c>
      <c r="D1198">
        <v>48</v>
      </c>
      <c r="E1198">
        <v>0</v>
      </c>
      <c r="F1198">
        <v>36.575000000000003</v>
      </c>
      <c r="G1198">
        <v>0</v>
      </c>
      <c r="H1198">
        <v>1</v>
      </c>
      <c r="I1198">
        <v>2</v>
      </c>
      <c r="J1198" s="35">
        <v>8671.1912499999999</v>
      </c>
      <c r="K1198" s="35">
        <f t="shared" si="36"/>
        <v>-3733.2543108947193</v>
      </c>
      <c r="L1198">
        <f t="shared" si="37"/>
        <v>0.43053534436744423</v>
      </c>
      <c r="M1198" s="35">
        <f>$C$2+($D$2*D1198)+($E$2*E1198)+($F$2*F1198)+($G$2*G1198)+($H$2*H1198)+($I$2*I1198)</f>
        <v>12404.445560894719</v>
      </c>
    </row>
    <row r="1199" spans="1:13" x14ac:dyDescent="0.25">
      <c r="A1199">
        <v>31</v>
      </c>
      <c r="D1199">
        <v>31</v>
      </c>
      <c r="E1199">
        <v>0</v>
      </c>
      <c r="F1199">
        <v>21.754999999999999</v>
      </c>
      <c r="G1199">
        <v>0</v>
      </c>
      <c r="H1199">
        <v>1</v>
      </c>
      <c r="I1199">
        <v>2</v>
      </c>
      <c r="J1199" s="35">
        <v>4134.0824499999999</v>
      </c>
      <c r="K1199" s="35">
        <f t="shared" si="36"/>
        <v>1141.9196803531549</v>
      </c>
      <c r="L1199">
        <f t="shared" si="37"/>
        <v>0.27622082872419612</v>
      </c>
      <c r="M1199" s="35">
        <f>$C$2+($D$2*D1199)+($E$2*E1199)+($F$2*F1199)+($G$2*G1199)+($H$2*H1199)+($I$2*I1199)</f>
        <v>2992.1627696468449</v>
      </c>
    </row>
    <row r="1200" spans="1:13" x14ac:dyDescent="0.25">
      <c r="A1200">
        <v>19</v>
      </c>
      <c r="D1200">
        <v>19</v>
      </c>
      <c r="E1200">
        <v>0</v>
      </c>
      <c r="F1200">
        <v>27.93</v>
      </c>
      <c r="G1200">
        <v>3</v>
      </c>
      <c r="H1200">
        <v>1</v>
      </c>
      <c r="I1200">
        <v>2</v>
      </c>
      <c r="J1200" s="35">
        <v>18838.703659999999</v>
      </c>
      <c r="K1200" s="35">
        <f t="shared" si="36"/>
        <v>15403.937203310856</v>
      </c>
      <c r="L1200">
        <f t="shared" si="37"/>
        <v>0.81767500998584397</v>
      </c>
      <c r="M1200" s="35">
        <f>$C$2+($D$2*D1200)+($E$2*E1200)+($F$2*F1200)+($G$2*G1200)+($H$2*H1200)+($I$2*I1200)</f>
        <v>3434.7664566891426</v>
      </c>
    </row>
    <row r="1201" spans="1:13" x14ac:dyDescent="0.25">
      <c r="A1201">
        <v>19</v>
      </c>
      <c r="D1201">
        <v>19</v>
      </c>
      <c r="E1201">
        <v>0</v>
      </c>
      <c r="F1201">
        <v>30.02</v>
      </c>
      <c r="G1201">
        <v>0</v>
      </c>
      <c r="H1201">
        <v>0</v>
      </c>
      <c r="I1201">
        <v>2</v>
      </c>
      <c r="J1201" s="35">
        <v>33307.550799999997</v>
      </c>
      <c r="K1201" s="35">
        <f t="shared" si="36"/>
        <v>6718.5990205185008</v>
      </c>
      <c r="L1201">
        <f t="shared" si="37"/>
        <v>0.20171399154688074</v>
      </c>
      <c r="M1201" s="35">
        <f>$C$2+($D$2*D1201)+($E$2*E1201)+($F$2*F1201)+($G$2*G1201)+($H$2*H1201)+($I$2*I1201)</f>
        <v>26588.951779481496</v>
      </c>
    </row>
    <row r="1202" spans="1:13" x14ac:dyDescent="0.25">
      <c r="A1202">
        <v>41</v>
      </c>
      <c r="D1202">
        <v>41</v>
      </c>
      <c r="E1202">
        <v>1</v>
      </c>
      <c r="F1202">
        <v>33.549999999999997</v>
      </c>
      <c r="G1202">
        <v>0</v>
      </c>
      <c r="H1202">
        <v>1</v>
      </c>
      <c r="I1202">
        <v>0</v>
      </c>
      <c r="J1202" s="35">
        <v>5699.8374999999996</v>
      </c>
      <c r="K1202" s="35">
        <f t="shared" si="36"/>
        <v>-3006.3971050845848</v>
      </c>
      <c r="L1202">
        <f t="shared" si="37"/>
        <v>0.5274531256521936</v>
      </c>
      <c r="M1202" s="35">
        <f>$C$2+($D$2*D1202)+($E$2*E1202)+($F$2*F1202)+($G$2*G1202)+($H$2*H1202)+($I$2*I1202)</f>
        <v>8706.2346050845845</v>
      </c>
    </row>
    <row r="1203" spans="1:13" x14ac:dyDescent="0.25">
      <c r="A1203">
        <v>40</v>
      </c>
      <c r="D1203">
        <v>40</v>
      </c>
      <c r="E1203">
        <v>1</v>
      </c>
      <c r="F1203">
        <v>29.355</v>
      </c>
      <c r="G1203">
        <v>1</v>
      </c>
      <c r="H1203">
        <v>1</v>
      </c>
      <c r="I1203">
        <v>2</v>
      </c>
      <c r="J1203" s="35">
        <v>6393.6034499999996</v>
      </c>
      <c r="K1203" s="35">
        <f t="shared" si="36"/>
        <v>-1839.8330170695308</v>
      </c>
      <c r="L1203">
        <f t="shared" si="37"/>
        <v>0.28776151531098332</v>
      </c>
      <c r="M1203" s="35">
        <f>$C$2+($D$2*D1203)+($E$2*E1203)+($F$2*F1203)+($G$2*G1203)+($H$2*H1203)+($I$2*I1203)</f>
        <v>8233.4364670695304</v>
      </c>
    </row>
    <row r="1204" spans="1:13" x14ac:dyDescent="0.25">
      <c r="A1204">
        <v>31</v>
      </c>
      <c r="D1204">
        <v>31</v>
      </c>
      <c r="E1204">
        <v>0</v>
      </c>
      <c r="F1204">
        <v>25.8</v>
      </c>
      <c r="G1204">
        <v>2</v>
      </c>
      <c r="H1204">
        <v>1</v>
      </c>
      <c r="I1204">
        <v>1</v>
      </c>
      <c r="J1204" s="35">
        <v>4934.7049999999999</v>
      </c>
      <c r="K1204" s="35">
        <f t="shared" si="36"/>
        <v>-11.986063706052846</v>
      </c>
      <c r="L1204">
        <f t="shared" si="37"/>
        <v>2.428932166371211E-3</v>
      </c>
      <c r="M1204" s="35">
        <f>$C$2+($D$2*D1204)+($E$2*E1204)+($F$2*F1204)+($G$2*G1204)+($H$2*H1204)+($I$2*I1204)</f>
        <v>4946.6910637060528</v>
      </c>
    </row>
    <row r="1205" spans="1:13" x14ac:dyDescent="0.25">
      <c r="A1205">
        <v>37</v>
      </c>
      <c r="D1205">
        <v>37</v>
      </c>
      <c r="E1205">
        <v>1</v>
      </c>
      <c r="F1205">
        <v>24.32</v>
      </c>
      <c r="G1205">
        <v>2</v>
      </c>
      <c r="H1205">
        <v>1</v>
      </c>
      <c r="I1205">
        <v>2</v>
      </c>
      <c r="J1205" s="35">
        <v>6198.7518</v>
      </c>
      <c r="K1205" s="35">
        <f t="shared" si="36"/>
        <v>-22.699332770448564</v>
      </c>
      <c r="L1205">
        <f t="shared" si="37"/>
        <v>3.6619199320819013E-3</v>
      </c>
      <c r="M1205" s="35">
        <f>$C$2+($D$2*D1205)+($E$2*E1205)+($F$2*F1205)+($G$2*G1205)+($H$2*H1205)+($I$2*I1205)</f>
        <v>6221.4511327704486</v>
      </c>
    </row>
    <row r="1206" spans="1:13" x14ac:dyDescent="0.25">
      <c r="A1206">
        <v>46</v>
      </c>
      <c r="D1206">
        <v>46</v>
      </c>
      <c r="E1206">
        <v>1</v>
      </c>
      <c r="F1206">
        <v>40.375</v>
      </c>
      <c r="G1206">
        <v>2</v>
      </c>
      <c r="H1206">
        <v>1</v>
      </c>
      <c r="I1206">
        <v>2</v>
      </c>
      <c r="J1206" s="35">
        <v>8733.2292500000003</v>
      </c>
      <c r="K1206" s="35">
        <f t="shared" si="36"/>
        <v>-5267.5001023306886</v>
      </c>
      <c r="L1206">
        <f t="shared" si="37"/>
        <v>0.60315605505611669</v>
      </c>
      <c r="M1206" s="35">
        <f>$C$2+($D$2*D1206)+($E$2*E1206)+($F$2*F1206)+($G$2*G1206)+($H$2*H1206)+($I$2*I1206)</f>
        <v>14000.729352330689</v>
      </c>
    </row>
    <row r="1207" spans="1:13" x14ac:dyDescent="0.25">
      <c r="A1207">
        <v>22</v>
      </c>
      <c r="D1207">
        <v>22</v>
      </c>
      <c r="E1207">
        <v>1</v>
      </c>
      <c r="F1207">
        <v>32.11</v>
      </c>
      <c r="G1207">
        <v>0</v>
      </c>
      <c r="H1207">
        <v>1</v>
      </c>
      <c r="I1207">
        <v>2</v>
      </c>
      <c r="J1207" s="35">
        <v>2055.3249000000001</v>
      </c>
      <c r="K1207" s="35">
        <f t="shared" si="36"/>
        <v>-2022.5212652008945</v>
      </c>
      <c r="L1207">
        <f t="shared" si="37"/>
        <v>0.98403968404260289</v>
      </c>
      <c r="M1207" s="35">
        <f>$C$2+($D$2*D1207)+($E$2*E1207)+($F$2*F1207)+($G$2*G1207)+($H$2*H1207)+($I$2*I1207)</f>
        <v>4077.8461652008946</v>
      </c>
    </row>
    <row r="1208" spans="1:13" x14ac:dyDescent="0.25">
      <c r="A1208">
        <v>51</v>
      </c>
      <c r="D1208">
        <v>51</v>
      </c>
      <c r="E1208">
        <v>1</v>
      </c>
      <c r="F1208">
        <v>32.299999999999997</v>
      </c>
      <c r="G1208">
        <v>1</v>
      </c>
      <c r="H1208">
        <v>1</v>
      </c>
      <c r="I1208">
        <v>3</v>
      </c>
      <c r="J1208" s="35">
        <v>9964.06</v>
      </c>
      <c r="K1208" s="35">
        <f t="shared" si="36"/>
        <v>-2466.1805638646474</v>
      </c>
      <c r="L1208">
        <f t="shared" si="37"/>
        <v>0.24750759869617883</v>
      </c>
      <c r="M1208" s="35">
        <f>$C$2+($D$2*D1208)+($E$2*E1208)+($F$2*F1208)+($G$2*G1208)+($H$2*H1208)+($I$2*I1208)</f>
        <v>12430.240563864647</v>
      </c>
    </row>
    <row r="1209" spans="1:13" x14ac:dyDescent="0.25">
      <c r="A1209">
        <v>18</v>
      </c>
      <c r="D1209">
        <v>18</v>
      </c>
      <c r="E1209">
        <v>0</v>
      </c>
      <c r="F1209">
        <v>27.28</v>
      </c>
      <c r="G1209">
        <v>3</v>
      </c>
      <c r="H1209">
        <v>0</v>
      </c>
      <c r="I1209">
        <v>0</v>
      </c>
      <c r="J1209" s="35">
        <v>18223.4512</v>
      </c>
      <c r="K1209" s="35">
        <f t="shared" si="36"/>
        <v>-7855.539514857508</v>
      </c>
      <c r="L1209">
        <f t="shared" si="37"/>
        <v>0.43106760781171399</v>
      </c>
      <c r="M1209" s="35">
        <f>$C$2+($D$2*D1209)+($E$2*E1209)+($F$2*F1209)+($G$2*G1209)+($H$2*H1209)+($I$2*I1209)</f>
        <v>26078.990714857508</v>
      </c>
    </row>
    <row r="1210" spans="1:13" x14ac:dyDescent="0.25">
      <c r="A1210">
        <v>35</v>
      </c>
      <c r="D1210">
        <v>35</v>
      </c>
      <c r="E1210">
        <v>1</v>
      </c>
      <c r="F1210">
        <v>17.86</v>
      </c>
      <c r="G1210">
        <v>1</v>
      </c>
      <c r="H1210">
        <v>1</v>
      </c>
      <c r="I1210">
        <v>2</v>
      </c>
      <c r="J1210" s="35">
        <v>5116.5003999999999</v>
      </c>
      <c r="K1210" s="35">
        <f t="shared" si="36"/>
        <v>2082.2070815444567</v>
      </c>
      <c r="L1210">
        <f t="shared" si="37"/>
        <v>0.40695923360906155</v>
      </c>
      <c r="M1210" s="35">
        <f>$C$2+($D$2*D1210)+($E$2*E1210)+($F$2*F1210)+($G$2*G1210)+($H$2*H1210)+($I$2*I1210)</f>
        <v>3034.2933184555432</v>
      </c>
    </row>
    <row r="1211" spans="1:13" x14ac:dyDescent="0.25">
      <c r="A1211">
        <v>59</v>
      </c>
      <c r="D1211">
        <v>59</v>
      </c>
      <c r="E1211">
        <v>0</v>
      </c>
      <c r="F1211">
        <v>34.799999999999997</v>
      </c>
      <c r="G1211">
        <v>2</v>
      </c>
      <c r="H1211">
        <v>1</v>
      </c>
      <c r="I1211">
        <v>1</v>
      </c>
      <c r="J1211" s="35">
        <v>36910.608030000003</v>
      </c>
      <c r="K1211" s="35">
        <f t="shared" si="36"/>
        <v>21710.303856835384</v>
      </c>
      <c r="L1211">
        <f t="shared" si="37"/>
        <v>0.58818602606572623</v>
      </c>
      <c r="M1211" s="35">
        <f>$C$2+($D$2*D1211)+($E$2*E1211)+($F$2*F1211)+($G$2*G1211)+($H$2*H1211)+($I$2*I1211)</f>
        <v>15200.304173164619</v>
      </c>
    </row>
    <row r="1212" spans="1:13" x14ac:dyDescent="0.25">
      <c r="A1212">
        <v>36</v>
      </c>
      <c r="D1212">
        <v>36</v>
      </c>
      <c r="E1212">
        <v>1</v>
      </c>
      <c r="F1212">
        <v>33.4</v>
      </c>
      <c r="G1212">
        <v>2</v>
      </c>
      <c r="H1212">
        <v>0</v>
      </c>
      <c r="I1212">
        <v>1</v>
      </c>
      <c r="J1212" s="35">
        <v>38415.474000000002</v>
      </c>
      <c r="K1212" s="35">
        <f t="shared" si="36"/>
        <v>5865.6129738618256</v>
      </c>
      <c r="L1212">
        <f t="shared" si="37"/>
        <v>0.15268880904246621</v>
      </c>
      <c r="M1212" s="35">
        <f>$C$2+($D$2*D1212)+($E$2*E1212)+($F$2*F1212)+($G$2*G1212)+($H$2*H1212)+($I$2*I1212)</f>
        <v>32549.861026138176</v>
      </c>
    </row>
    <row r="1213" spans="1:13" x14ac:dyDescent="0.25">
      <c r="A1213">
        <v>37</v>
      </c>
      <c r="D1213">
        <v>37</v>
      </c>
      <c r="E1213">
        <v>0</v>
      </c>
      <c r="F1213">
        <v>25.555</v>
      </c>
      <c r="G1213">
        <v>1</v>
      </c>
      <c r="H1213">
        <v>0</v>
      </c>
      <c r="I1213">
        <v>3</v>
      </c>
      <c r="J1213" s="35">
        <v>20296.863450000001</v>
      </c>
      <c r="K1213" s="35">
        <f t="shared" si="36"/>
        <v>-10235.010753933009</v>
      </c>
      <c r="L1213">
        <f t="shared" si="37"/>
        <v>0.50426563587749851</v>
      </c>
      <c r="M1213" s="35">
        <f>$C$2+($D$2*D1213)+($E$2*E1213)+($F$2*F1213)+($G$2*G1213)+($H$2*H1213)+($I$2*I1213)</f>
        <v>30531.87420393301</v>
      </c>
    </row>
    <row r="1214" spans="1:13" x14ac:dyDescent="0.25">
      <c r="A1214">
        <v>59</v>
      </c>
      <c r="D1214">
        <v>59</v>
      </c>
      <c r="E1214">
        <v>1</v>
      </c>
      <c r="F1214">
        <v>37.1</v>
      </c>
      <c r="G1214">
        <v>1</v>
      </c>
      <c r="H1214">
        <v>1</v>
      </c>
      <c r="I1214">
        <v>1</v>
      </c>
      <c r="J1214" s="35">
        <v>12347.172</v>
      </c>
      <c r="K1214" s="35">
        <f t="shared" si="36"/>
        <v>-3032.166926705775</v>
      </c>
      <c r="L1214">
        <f t="shared" si="37"/>
        <v>0.24557582308773013</v>
      </c>
      <c r="M1214" s="35">
        <f>$C$2+($D$2*D1214)+($E$2*E1214)+($F$2*F1214)+($G$2*G1214)+($H$2*H1214)+($I$2*I1214)</f>
        <v>15379.338926705776</v>
      </c>
    </row>
    <row r="1215" spans="1:13" x14ac:dyDescent="0.25">
      <c r="A1215">
        <v>36</v>
      </c>
      <c r="D1215">
        <v>36</v>
      </c>
      <c r="E1215">
        <v>1</v>
      </c>
      <c r="F1215">
        <v>30.875</v>
      </c>
      <c r="G1215">
        <v>1</v>
      </c>
      <c r="H1215">
        <v>1</v>
      </c>
      <c r="I1215">
        <v>2</v>
      </c>
      <c r="J1215" s="35">
        <v>5373.3642499999996</v>
      </c>
      <c r="K1215" s="35">
        <f t="shared" si="36"/>
        <v>-2350.9921598215569</v>
      </c>
      <c r="L1215">
        <f t="shared" si="37"/>
        <v>0.43752704087044852</v>
      </c>
      <c r="M1215" s="35">
        <f>$C$2+($D$2*D1215)+($E$2*E1215)+($F$2*F1215)+($G$2*G1215)+($H$2*H1215)+($I$2*I1215)</f>
        <v>7724.3564098215566</v>
      </c>
    </row>
    <row r="1216" spans="1:13" x14ac:dyDescent="0.25">
      <c r="A1216">
        <v>39</v>
      </c>
      <c r="D1216">
        <v>39</v>
      </c>
      <c r="E1216">
        <v>1</v>
      </c>
      <c r="F1216">
        <v>34.1</v>
      </c>
      <c r="G1216">
        <v>2</v>
      </c>
      <c r="H1216">
        <v>1</v>
      </c>
      <c r="I1216">
        <v>0</v>
      </c>
      <c r="J1216" s="35">
        <v>23563.016179999999</v>
      </c>
      <c r="K1216" s="35">
        <f t="shared" si="36"/>
        <v>14236.374839835171</v>
      </c>
      <c r="L1216">
        <f t="shared" si="37"/>
        <v>0.60418304393131272</v>
      </c>
      <c r="M1216" s="35">
        <f>$C$2+($D$2*D1216)+($E$2*E1216)+($F$2*F1216)+($G$2*G1216)+($H$2*H1216)+($I$2*I1216)</f>
        <v>9326.6413401648279</v>
      </c>
    </row>
    <row r="1217" spans="1:13" x14ac:dyDescent="0.25">
      <c r="A1217">
        <v>18</v>
      </c>
      <c r="D1217">
        <v>18</v>
      </c>
      <c r="E1217">
        <v>1</v>
      </c>
      <c r="F1217">
        <v>21.47</v>
      </c>
      <c r="G1217">
        <v>0</v>
      </c>
      <c r="H1217">
        <v>1</v>
      </c>
      <c r="I1217">
        <v>3</v>
      </c>
      <c r="J1217" s="35">
        <v>1702.4553000000001</v>
      </c>
      <c r="K1217" s="35">
        <f t="shared" si="36"/>
        <v>1905.9828742581233</v>
      </c>
      <c r="L1217">
        <f t="shared" si="37"/>
        <v>1.1195494379547724</v>
      </c>
      <c r="M1217" s="35">
        <f>$C$2+($D$2*D1217)+($E$2*E1217)+($F$2*F1217)+($G$2*G1217)+($H$2*H1217)+($I$2*I1217)</f>
        <v>-203.5275742581232</v>
      </c>
    </row>
    <row r="1218" spans="1:13" x14ac:dyDescent="0.25">
      <c r="A1218">
        <v>52</v>
      </c>
      <c r="D1218">
        <v>52</v>
      </c>
      <c r="E1218">
        <v>0</v>
      </c>
      <c r="F1218">
        <v>33.299999999999997</v>
      </c>
      <c r="G1218">
        <v>2</v>
      </c>
      <c r="H1218">
        <v>1</v>
      </c>
      <c r="I1218">
        <v>1</v>
      </c>
      <c r="J1218" s="35">
        <v>10806.839</v>
      </c>
      <c r="K1218" s="35">
        <f t="shared" si="36"/>
        <v>-2085.537432029214</v>
      </c>
      <c r="L1218">
        <f t="shared" si="37"/>
        <v>0.1929831130110492</v>
      </c>
      <c r="M1218" s="35">
        <f>$C$2+($D$2*D1218)+($E$2*E1218)+($F$2*F1218)+($G$2*G1218)+($H$2*H1218)+($I$2*I1218)</f>
        <v>12892.376432029214</v>
      </c>
    </row>
    <row r="1219" spans="1:13" x14ac:dyDescent="0.25">
      <c r="A1219">
        <v>27</v>
      </c>
      <c r="D1219">
        <v>27</v>
      </c>
      <c r="E1219">
        <v>0</v>
      </c>
      <c r="F1219">
        <v>31.254999999999999</v>
      </c>
      <c r="G1219">
        <v>1</v>
      </c>
      <c r="H1219">
        <v>1</v>
      </c>
      <c r="I1219">
        <v>2</v>
      </c>
      <c r="J1219" s="35">
        <v>3956.0714499999999</v>
      </c>
      <c r="K1219" s="35">
        <f t="shared" si="36"/>
        <v>-1718.5109248020622</v>
      </c>
      <c r="L1219">
        <f t="shared" si="37"/>
        <v>0.43439835365007429</v>
      </c>
      <c r="M1219" s="35">
        <f>$C$2+($D$2*D1219)+($E$2*E1219)+($F$2*F1219)+($G$2*G1219)+($H$2*H1219)+($I$2*I1219)</f>
        <v>5674.5823748020621</v>
      </c>
    </row>
    <row r="1220" spans="1:13" x14ac:dyDescent="0.25">
      <c r="A1220">
        <v>18</v>
      </c>
      <c r="D1220">
        <v>18</v>
      </c>
      <c r="E1220">
        <v>1</v>
      </c>
      <c r="F1220">
        <v>39.14</v>
      </c>
      <c r="G1220">
        <v>0</v>
      </c>
      <c r="H1220">
        <v>1</v>
      </c>
      <c r="I1220">
        <v>3</v>
      </c>
      <c r="J1220" s="35">
        <v>12890.057650000001</v>
      </c>
      <c r="K1220" s="35">
        <f t="shared" si="36"/>
        <v>7074.5815906975076</v>
      </c>
      <c r="L1220">
        <f t="shared" si="37"/>
        <v>0.54884018231660181</v>
      </c>
      <c r="M1220" s="35">
        <f>$C$2+($D$2*D1220)+($E$2*E1220)+($F$2*F1220)+($G$2*G1220)+($H$2*H1220)+($I$2*I1220)</f>
        <v>5815.476059302493</v>
      </c>
    </row>
    <row r="1221" spans="1:13" x14ac:dyDescent="0.25">
      <c r="A1221">
        <v>40</v>
      </c>
      <c r="D1221">
        <v>40</v>
      </c>
      <c r="E1221">
        <v>1</v>
      </c>
      <c r="F1221">
        <v>25.08</v>
      </c>
      <c r="G1221">
        <v>0</v>
      </c>
      <c r="H1221">
        <v>1</v>
      </c>
      <c r="I1221">
        <v>0</v>
      </c>
      <c r="J1221" s="35">
        <v>5415.6611999999996</v>
      </c>
      <c r="K1221" s="35">
        <f t="shared" si="36"/>
        <v>-148.69206326769472</v>
      </c>
      <c r="L1221">
        <f t="shared" si="37"/>
        <v>2.7455938947527726E-2</v>
      </c>
      <c r="M1221" s="35">
        <f>$C$2+($D$2*D1221)+($E$2*E1221)+($F$2*F1221)+($G$2*G1221)+($H$2*H1221)+($I$2*I1221)</f>
        <v>5564.3532632676943</v>
      </c>
    </row>
    <row r="1222" spans="1:13" x14ac:dyDescent="0.25">
      <c r="A1222">
        <v>29</v>
      </c>
      <c r="D1222">
        <v>29</v>
      </c>
      <c r="E1222">
        <v>1</v>
      </c>
      <c r="F1222">
        <v>37.29</v>
      </c>
      <c r="G1222">
        <v>2</v>
      </c>
      <c r="H1222">
        <v>1</v>
      </c>
      <c r="I1222">
        <v>0</v>
      </c>
      <c r="J1222" s="35">
        <v>4058.1161000000002</v>
      </c>
      <c r="K1222" s="35">
        <f t="shared" ref="K1222:K1285" si="38">J1222-M1222</f>
        <v>-3788.0383275784434</v>
      </c>
      <c r="L1222">
        <f t="shared" ref="L1222:L1285" si="39">ABS((M1222-J1222)/J1222)</f>
        <v>0.93344749983334463</v>
      </c>
      <c r="M1222" s="35">
        <f>$C$2+($D$2*D1222)+($E$2*E1222)+($F$2*F1222)+($G$2*G1222)+($H$2*H1222)+($I$2*I1222)</f>
        <v>7846.1544275784436</v>
      </c>
    </row>
    <row r="1223" spans="1:13" x14ac:dyDescent="0.25">
      <c r="A1223">
        <v>46</v>
      </c>
      <c r="D1223">
        <v>46</v>
      </c>
      <c r="E1223">
        <v>0</v>
      </c>
      <c r="F1223">
        <v>34.6</v>
      </c>
      <c r="G1223">
        <v>1</v>
      </c>
      <c r="H1223">
        <v>0</v>
      </c>
      <c r="I1223">
        <v>1</v>
      </c>
      <c r="J1223" s="35">
        <v>41661.601999999999</v>
      </c>
      <c r="K1223" s="35">
        <f t="shared" si="38"/>
        <v>6477.9269455003014</v>
      </c>
      <c r="L1223">
        <f t="shared" si="39"/>
        <v>0.15548914670876798</v>
      </c>
      <c r="M1223" s="35">
        <f>$C$2+($D$2*D1223)+($E$2*E1223)+($F$2*F1223)+($G$2*G1223)+($H$2*H1223)+($I$2*I1223)</f>
        <v>35183.675054499698</v>
      </c>
    </row>
    <row r="1224" spans="1:13" x14ac:dyDescent="0.25">
      <c r="A1224">
        <v>38</v>
      </c>
      <c r="D1224">
        <v>38</v>
      </c>
      <c r="E1224">
        <v>0</v>
      </c>
      <c r="F1224">
        <v>30.21</v>
      </c>
      <c r="G1224">
        <v>3</v>
      </c>
      <c r="H1224">
        <v>1</v>
      </c>
      <c r="I1224">
        <v>2</v>
      </c>
      <c r="J1224" s="35">
        <v>7537.1638999999996</v>
      </c>
      <c r="K1224" s="35">
        <f t="shared" si="38"/>
        <v>-1551.7562875205967</v>
      </c>
      <c r="L1224">
        <f t="shared" si="39"/>
        <v>0.20588066122863494</v>
      </c>
      <c r="M1224" s="35">
        <f>$C$2+($D$2*D1224)+($E$2*E1224)+($F$2*F1224)+($G$2*G1224)+($H$2*H1224)+($I$2*I1224)</f>
        <v>9088.9201875205963</v>
      </c>
    </row>
    <row r="1225" spans="1:13" x14ac:dyDescent="0.25">
      <c r="A1225">
        <v>30</v>
      </c>
      <c r="D1225">
        <v>30</v>
      </c>
      <c r="E1225">
        <v>0</v>
      </c>
      <c r="F1225">
        <v>21.945</v>
      </c>
      <c r="G1225">
        <v>1</v>
      </c>
      <c r="H1225">
        <v>1</v>
      </c>
      <c r="I1225">
        <v>3</v>
      </c>
      <c r="J1225" s="35">
        <v>4718.2035500000002</v>
      </c>
      <c r="K1225" s="35">
        <f t="shared" si="38"/>
        <v>1074.9749617334928</v>
      </c>
      <c r="L1225">
        <f t="shared" si="39"/>
        <v>0.22783564768702969</v>
      </c>
      <c r="M1225" s="35">
        <f>$C$2+($D$2*D1225)+($E$2*E1225)+($F$2*F1225)+($G$2*G1225)+($H$2*H1225)+($I$2*I1225)</f>
        <v>3643.2285882665074</v>
      </c>
    </row>
    <row r="1226" spans="1:13" x14ac:dyDescent="0.25">
      <c r="A1226">
        <v>40</v>
      </c>
      <c r="D1226">
        <v>40</v>
      </c>
      <c r="E1226">
        <v>1</v>
      </c>
      <c r="F1226">
        <v>24.97</v>
      </c>
      <c r="G1226">
        <v>2</v>
      </c>
      <c r="H1226">
        <v>1</v>
      </c>
      <c r="I1226">
        <v>0</v>
      </c>
      <c r="J1226" s="35">
        <v>6593.5083000000004</v>
      </c>
      <c r="K1226" s="35">
        <f t="shared" si="38"/>
        <v>120.14486819751164</v>
      </c>
      <c r="L1226">
        <f t="shared" si="39"/>
        <v>1.8221690597934281E-2</v>
      </c>
      <c r="M1226" s="35">
        <f>$C$2+($D$2*D1226)+($E$2*E1226)+($F$2*F1226)+($G$2*G1226)+($H$2*H1226)+($I$2*I1226)</f>
        <v>6473.3634318024888</v>
      </c>
    </row>
    <row r="1227" spans="1:13" x14ac:dyDescent="0.25">
      <c r="A1227">
        <v>50</v>
      </c>
      <c r="D1227">
        <v>50</v>
      </c>
      <c r="E1227">
        <v>1</v>
      </c>
      <c r="F1227">
        <v>25.3</v>
      </c>
      <c r="G1227">
        <v>0</v>
      </c>
      <c r="H1227">
        <v>1</v>
      </c>
      <c r="I1227">
        <v>0</v>
      </c>
      <c r="J1227" s="35">
        <v>8442.6669999999995</v>
      </c>
      <c r="K1227" s="35">
        <f t="shared" si="38"/>
        <v>236.26471942369426</v>
      </c>
      <c r="L1227">
        <f t="shared" si="39"/>
        <v>2.7984607165448344E-2</v>
      </c>
      <c r="M1227" s="35">
        <f>$C$2+($D$2*D1227)+($E$2*E1227)+($F$2*F1227)+($G$2*G1227)+($H$2*H1227)+($I$2*I1227)</f>
        <v>8206.4022805763052</v>
      </c>
    </row>
    <row r="1228" spans="1:13" x14ac:dyDescent="0.25">
      <c r="A1228">
        <v>20</v>
      </c>
      <c r="D1228">
        <v>20</v>
      </c>
      <c r="E1228">
        <v>0</v>
      </c>
      <c r="F1228">
        <v>24.42</v>
      </c>
      <c r="G1228">
        <v>0</v>
      </c>
      <c r="H1228">
        <v>0</v>
      </c>
      <c r="I1228">
        <v>0</v>
      </c>
      <c r="J1228" s="35">
        <v>26125.674770000001</v>
      </c>
      <c r="K1228" s="35">
        <f t="shared" si="38"/>
        <v>1927.1953987329653</v>
      </c>
      <c r="L1228">
        <f t="shared" si="39"/>
        <v>7.3766339652438576E-2</v>
      </c>
      <c r="M1228" s="35">
        <f>$C$2+($D$2*D1228)+($E$2*E1228)+($F$2*F1228)+($G$2*G1228)+($H$2*H1228)+($I$2*I1228)</f>
        <v>24198.479371267036</v>
      </c>
    </row>
    <row r="1229" spans="1:13" x14ac:dyDescent="0.25">
      <c r="A1229">
        <v>41</v>
      </c>
      <c r="D1229">
        <v>41</v>
      </c>
      <c r="E1229">
        <v>1</v>
      </c>
      <c r="F1229">
        <v>23.94</v>
      </c>
      <c r="G1229">
        <v>1</v>
      </c>
      <c r="H1229">
        <v>1</v>
      </c>
      <c r="I1229">
        <v>3</v>
      </c>
      <c r="J1229" s="35">
        <v>6858.4795999999997</v>
      </c>
      <c r="K1229" s="35">
        <f t="shared" si="38"/>
        <v>-156.95079334815546</v>
      </c>
      <c r="L1229">
        <f t="shared" si="39"/>
        <v>2.2884196279909539E-2</v>
      </c>
      <c r="M1229" s="35">
        <f>$C$2+($D$2*D1229)+($E$2*E1229)+($F$2*F1229)+($G$2*G1229)+($H$2*H1229)+($I$2*I1229)</f>
        <v>7015.4303933481551</v>
      </c>
    </row>
    <row r="1230" spans="1:13" x14ac:dyDescent="0.25">
      <c r="A1230">
        <v>33</v>
      </c>
      <c r="D1230">
        <v>33</v>
      </c>
      <c r="E1230">
        <v>0</v>
      </c>
      <c r="F1230">
        <v>39.82</v>
      </c>
      <c r="G1230">
        <v>1</v>
      </c>
      <c r="H1230">
        <v>1</v>
      </c>
      <c r="I1230">
        <v>0</v>
      </c>
      <c r="J1230" s="35">
        <v>4795.6567999999997</v>
      </c>
      <c r="K1230" s="35">
        <f t="shared" si="38"/>
        <v>-4597.0892241776392</v>
      </c>
      <c r="L1230">
        <f t="shared" si="39"/>
        <v>0.95859428977020189</v>
      </c>
      <c r="M1230" s="35">
        <f>$C$2+($D$2*D1230)+($E$2*E1230)+($F$2*F1230)+($G$2*G1230)+($H$2*H1230)+($I$2*I1230)</f>
        <v>9392.7460241776389</v>
      </c>
    </row>
    <row r="1231" spans="1:13" x14ac:dyDescent="0.25">
      <c r="A1231">
        <v>38</v>
      </c>
      <c r="D1231">
        <v>38</v>
      </c>
      <c r="E1231">
        <v>1</v>
      </c>
      <c r="F1231">
        <v>16.815000000000001</v>
      </c>
      <c r="G1231">
        <v>2</v>
      </c>
      <c r="H1231">
        <v>1</v>
      </c>
      <c r="I1231">
        <v>3</v>
      </c>
      <c r="J1231" s="35">
        <v>6640.5448500000002</v>
      </c>
      <c r="K1231" s="35">
        <f t="shared" si="38"/>
        <v>2349.024951909716</v>
      </c>
      <c r="L1231">
        <f t="shared" si="39"/>
        <v>0.35373979168436998</v>
      </c>
      <c r="M1231" s="35">
        <f>$C$2+($D$2*D1231)+($E$2*E1231)+($F$2*F1231)+($G$2*G1231)+($H$2*H1231)+($I$2*I1231)</f>
        <v>4291.5198980902842</v>
      </c>
    </row>
    <row r="1232" spans="1:13" x14ac:dyDescent="0.25">
      <c r="A1232">
        <v>42</v>
      </c>
      <c r="D1232">
        <v>42</v>
      </c>
      <c r="E1232">
        <v>1</v>
      </c>
      <c r="F1232">
        <v>37.18</v>
      </c>
      <c r="G1232">
        <v>2</v>
      </c>
      <c r="H1232">
        <v>1</v>
      </c>
      <c r="I1232">
        <v>0</v>
      </c>
      <c r="J1232" s="35">
        <v>7162.0122000000001</v>
      </c>
      <c r="K1232" s="35">
        <f t="shared" si="38"/>
        <v>-3983.9148669506039</v>
      </c>
      <c r="L1232">
        <f t="shared" si="39"/>
        <v>0.55625636423107516</v>
      </c>
      <c r="M1232" s="35">
        <f>$C$2+($D$2*D1232)+($E$2*E1232)+($F$2*F1232)+($G$2*G1232)+($H$2*H1232)+($I$2*I1232)</f>
        <v>11145.927066950604</v>
      </c>
    </row>
    <row r="1233" spans="1:13" x14ac:dyDescent="0.25">
      <c r="A1233">
        <v>56</v>
      </c>
      <c r="D1233">
        <v>56</v>
      </c>
      <c r="E1233">
        <v>1</v>
      </c>
      <c r="F1233">
        <v>34.43</v>
      </c>
      <c r="G1233">
        <v>0</v>
      </c>
      <c r="H1233">
        <v>1</v>
      </c>
      <c r="I1233">
        <v>0</v>
      </c>
      <c r="J1233" s="35">
        <v>10594.225700000001</v>
      </c>
      <c r="K1233" s="35">
        <f t="shared" si="38"/>
        <v>-2262.4311576156015</v>
      </c>
      <c r="L1233">
        <f t="shared" si="39"/>
        <v>0.21355323377862351</v>
      </c>
      <c r="M1233" s="35">
        <f>$C$2+($D$2*D1233)+($E$2*E1233)+($F$2*F1233)+($G$2*G1233)+($H$2*H1233)+($I$2*I1233)</f>
        <v>12856.656857615602</v>
      </c>
    </row>
    <row r="1234" spans="1:13" x14ac:dyDescent="0.25">
      <c r="A1234">
        <v>58</v>
      </c>
      <c r="D1234">
        <v>58</v>
      </c>
      <c r="E1234">
        <v>1</v>
      </c>
      <c r="F1234">
        <v>30.305</v>
      </c>
      <c r="G1234">
        <v>0</v>
      </c>
      <c r="H1234">
        <v>1</v>
      </c>
      <c r="I1234">
        <v>3</v>
      </c>
      <c r="J1234" s="35">
        <v>11938.255950000001</v>
      </c>
      <c r="K1234" s="35">
        <f t="shared" si="38"/>
        <v>-1136.1563992476586</v>
      </c>
      <c r="L1234">
        <f t="shared" si="39"/>
        <v>9.5169378509400993E-2</v>
      </c>
      <c r="M1234" s="35">
        <f>$C$2+($D$2*D1234)+($E$2*E1234)+($F$2*F1234)+($G$2*G1234)+($H$2*H1234)+($I$2*I1234)</f>
        <v>13074.412349247659</v>
      </c>
    </row>
    <row r="1235" spans="1:13" x14ac:dyDescent="0.25">
      <c r="A1235">
        <v>52</v>
      </c>
      <c r="D1235">
        <v>52</v>
      </c>
      <c r="E1235">
        <v>1</v>
      </c>
      <c r="F1235">
        <v>34.484999999999999</v>
      </c>
      <c r="G1235">
        <v>3</v>
      </c>
      <c r="H1235">
        <v>0</v>
      </c>
      <c r="I1235">
        <v>2</v>
      </c>
      <c r="J1235" s="35">
        <v>60021.398970000002</v>
      </c>
      <c r="K1235" s="35">
        <f t="shared" si="38"/>
        <v>22151.518456650301</v>
      </c>
      <c r="L1235">
        <f t="shared" si="39"/>
        <v>0.36906034908853275</v>
      </c>
      <c r="M1235" s="35">
        <f>$C$2+($D$2*D1235)+($E$2*E1235)+($F$2*F1235)+($G$2*G1235)+($H$2*H1235)+($I$2*I1235)</f>
        <v>37869.880513349701</v>
      </c>
    </row>
    <row r="1236" spans="1:13" x14ac:dyDescent="0.25">
      <c r="A1236">
        <v>20</v>
      </c>
      <c r="D1236">
        <v>20</v>
      </c>
      <c r="E1236">
        <v>0</v>
      </c>
      <c r="F1236">
        <v>21.8</v>
      </c>
      <c r="G1236">
        <v>0</v>
      </c>
      <c r="H1236">
        <v>0</v>
      </c>
      <c r="I1236">
        <v>1</v>
      </c>
      <c r="J1236" s="35">
        <v>20167.336029999999</v>
      </c>
      <c r="K1236" s="35">
        <f t="shared" si="38"/>
        <v>-3508.4984798917794</v>
      </c>
      <c r="L1236">
        <f t="shared" si="39"/>
        <v>0.17396935691817197</v>
      </c>
      <c r="M1236" s="35">
        <f>$C$2+($D$2*D1236)+($E$2*E1236)+($F$2*F1236)+($G$2*G1236)+($H$2*H1236)+($I$2*I1236)</f>
        <v>23675.834509891778</v>
      </c>
    </row>
    <row r="1237" spans="1:13" x14ac:dyDescent="0.25">
      <c r="A1237">
        <v>54</v>
      </c>
      <c r="D1237">
        <v>54</v>
      </c>
      <c r="E1237">
        <v>0</v>
      </c>
      <c r="F1237">
        <v>24.605</v>
      </c>
      <c r="G1237">
        <v>3</v>
      </c>
      <c r="H1237">
        <v>1</v>
      </c>
      <c r="I1237">
        <v>2</v>
      </c>
      <c r="J1237" s="35">
        <v>12479.70895</v>
      </c>
      <c r="K1237" s="35">
        <f t="shared" si="38"/>
        <v>1192.6673605423184</v>
      </c>
      <c r="L1237">
        <f t="shared" si="39"/>
        <v>9.5568523698809374E-2</v>
      </c>
      <c r="M1237" s="35">
        <f>$C$2+($D$2*D1237)+($E$2*E1237)+($F$2*F1237)+($G$2*G1237)+($H$2*H1237)+($I$2*I1237)</f>
        <v>11287.041589457682</v>
      </c>
    </row>
    <row r="1238" spans="1:13" x14ac:dyDescent="0.25">
      <c r="A1238">
        <v>58</v>
      </c>
      <c r="D1238">
        <v>58</v>
      </c>
      <c r="E1238">
        <v>1</v>
      </c>
      <c r="F1238">
        <v>23.3</v>
      </c>
      <c r="G1238">
        <v>0</v>
      </c>
      <c r="H1238">
        <v>1</v>
      </c>
      <c r="I1238">
        <v>1</v>
      </c>
      <c r="J1238" s="35">
        <v>11345.519</v>
      </c>
      <c r="K1238" s="35">
        <f t="shared" si="38"/>
        <v>1396.8808495043595</v>
      </c>
      <c r="L1238">
        <f t="shared" si="39"/>
        <v>0.123121811307562</v>
      </c>
      <c r="M1238" s="35">
        <f>$C$2+($D$2*D1238)+($E$2*E1238)+($F$2*F1238)+($G$2*G1238)+($H$2*H1238)+($I$2*I1238)</f>
        <v>9948.6381504956407</v>
      </c>
    </row>
    <row r="1239" spans="1:13" x14ac:dyDescent="0.25">
      <c r="A1239">
        <v>45</v>
      </c>
      <c r="D1239">
        <v>45</v>
      </c>
      <c r="E1239">
        <v>0</v>
      </c>
      <c r="F1239">
        <v>27.83</v>
      </c>
      <c r="G1239">
        <v>2</v>
      </c>
      <c r="H1239">
        <v>1</v>
      </c>
      <c r="I1239">
        <v>0</v>
      </c>
      <c r="J1239" s="35">
        <v>8515.7587000000003</v>
      </c>
      <c r="K1239" s="35">
        <f t="shared" si="38"/>
        <v>-346.55647393490108</v>
      </c>
      <c r="L1239">
        <f t="shared" si="39"/>
        <v>4.0695901110361553E-2</v>
      </c>
      <c r="M1239" s="35">
        <f>$C$2+($D$2*D1239)+($E$2*E1239)+($F$2*F1239)+($G$2*G1239)+($H$2*H1239)+($I$2*I1239)</f>
        <v>8862.3151739349014</v>
      </c>
    </row>
    <row r="1240" spans="1:13" x14ac:dyDescent="0.25">
      <c r="A1240">
        <v>26</v>
      </c>
      <c r="D1240">
        <v>26</v>
      </c>
      <c r="E1240">
        <v>1</v>
      </c>
      <c r="F1240">
        <v>31.065000000000001</v>
      </c>
      <c r="G1240">
        <v>0</v>
      </c>
      <c r="H1240">
        <v>1</v>
      </c>
      <c r="I1240">
        <v>2</v>
      </c>
      <c r="J1240" s="35">
        <v>2699.56835</v>
      </c>
      <c r="K1240" s="35">
        <f t="shared" si="38"/>
        <v>-2049.1590453940521</v>
      </c>
      <c r="L1240">
        <f t="shared" si="39"/>
        <v>0.7590691472560982</v>
      </c>
      <c r="M1240" s="35">
        <f>$C$2+($D$2*D1240)+($E$2*E1240)+($F$2*F1240)+($G$2*G1240)+($H$2*H1240)+($I$2*I1240)</f>
        <v>4748.7273953940521</v>
      </c>
    </row>
    <row r="1241" spans="1:13" x14ac:dyDescent="0.25">
      <c r="A1241">
        <v>63</v>
      </c>
      <c r="D1241">
        <v>63</v>
      </c>
      <c r="E1241">
        <v>0</v>
      </c>
      <c r="F1241">
        <v>21.66</v>
      </c>
      <c r="G1241">
        <v>0</v>
      </c>
      <c r="H1241">
        <v>1</v>
      </c>
      <c r="I1241">
        <v>3</v>
      </c>
      <c r="J1241" s="35">
        <v>14449.8544</v>
      </c>
      <c r="K1241" s="35">
        <f t="shared" si="38"/>
        <v>2905.4850343762973</v>
      </c>
      <c r="L1241">
        <f t="shared" si="39"/>
        <v>0.20107365471975255</v>
      </c>
      <c r="M1241" s="35">
        <f>$C$2+($D$2*D1241)+($E$2*E1241)+($F$2*F1241)+($G$2*G1241)+($H$2*H1241)+($I$2*I1241)</f>
        <v>11544.369365623703</v>
      </c>
    </row>
    <row r="1242" spans="1:13" x14ac:dyDescent="0.25">
      <c r="A1242">
        <v>58</v>
      </c>
      <c r="D1242">
        <v>58</v>
      </c>
      <c r="E1242">
        <v>0</v>
      </c>
      <c r="F1242">
        <v>28.215</v>
      </c>
      <c r="G1242">
        <v>0</v>
      </c>
      <c r="H1242">
        <v>1</v>
      </c>
      <c r="I1242">
        <v>2</v>
      </c>
      <c r="J1242" s="35">
        <v>12224.350850000001</v>
      </c>
      <c r="K1242" s="35">
        <f t="shared" si="38"/>
        <v>100.49640625904067</v>
      </c>
      <c r="L1242">
        <f t="shared" si="39"/>
        <v>8.2210014660239125E-3</v>
      </c>
      <c r="M1242" s="35">
        <f>$C$2+($D$2*D1242)+($E$2*E1242)+($F$2*F1242)+($G$2*G1242)+($H$2*H1242)+($I$2*I1242)</f>
        <v>12123.85444374096</v>
      </c>
    </row>
    <row r="1243" spans="1:13" x14ac:dyDescent="0.25">
      <c r="A1243">
        <v>37</v>
      </c>
      <c r="D1243">
        <v>37</v>
      </c>
      <c r="E1243">
        <v>1</v>
      </c>
      <c r="F1243">
        <v>22.704999999999998</v>
      </c>
      <c r="G1243">
        <v>3</v>
      </c>
      <c r="H1243">
        <v>1</v>
      </c>
      <c r="I1243">
        <v>3</v>
      </c>
      <c r="J1243" s="35">
        <v>6985.50695</v>
      </c>
      <c r="K1243" s="35">
        <f t="shared" si="38"/>
        <v>471.12350313343541</v>
      </c>
      <c r="L1243">
        <f t="shared" si="39"/>
        <v>6.7442993973892681E-2</v>
      </c>
      <c r="M1243" s="35">
        <f>$C$2+($D$2*D1243)+($E$2*E1243)+($F$2*F1243)+($G$2*G1243)+($H$2*H1243)+($I$2*I1243)</f>
        <v>6514.3834468665646</v>
      </c>
    </row>
    <row r="1244" spans="1:13" x14ac:dyDescent="0.25">
      <c r="A1244">
        <v>25</v>
      </c>
      <c r="D1244">
        <v>25</v>
      </c>
      <c r="E1244">
        <v>0</v>
      </c>
      <c r="F1244">
        <v>42.13</v>
      </c>
      <c r="G1244">
        <v>1</v>
      </c>
      <c r="H1244">
        <v>1</v>
      </c>
      <c r="I1244">
        <v>0</v>
      </c>
      <c r="J1244" s="35">
        <v>3238.4357</v>
      </c>
      <c r="K1244" s="35">
        <f t="shared" si="38"/>
        <v>-4887.4873544185775</v>
      </c>
      <c r="L1244">
        <f t="shared" si="39"/>
        <v>1.5092124121589252</v>
      </c>
      <c r="M1244" s="35">
        <f>$C$2+($D$2*D1244)+($E$2*E1244)+($F$2*F1244)+($G$2*G1244)+($H$2*H1244)+($I$2*I1244)</f>
        <v>8125.9230544185775</v>
      </c>
    </row>
    <row r="1245" spans="1:13" x14ac:dyDescent="0.25">
      <c r="A1245">
        <v>52</v>
      </c>
      <c r="D1245">
        <v>52</v>
      </c>
      <c r="E1245">
        <v>1</v>
      </c>
      <c r="F1245">
        <v>41.8</v>
      </c>
      <c r="G1245">
        <v>2</v>
      </c>
      <c r="H1245">
        <v>0</v>
      </c>
      <c r="I1245">
        <v>0</v>
      </c>
      <c r="J1245" s="35">
        <v>47269.853999999999</v>
      </c>
      <c r="K1245" s="35">
        <f t="shared" si="38"/>
        <v>8121.1080705897912</v>
      </c>
      <c r="L1245">
        <f t="shared" si="39"/>
        <v>0.1718031130493822</v>
      </c>
      <c r="M1245" s="35">
        <f>$C$2+($D$2*D1245)+($E$2*E1245)+($F$2*F1245)+($G$2*G1245)+($H$2*H1245)+($I$2*I1245)</f>
        <v>39148.745929410208</v>
      </c>
    </row>
    <row r="1246" spans="1:13" x14ac:dyDescent="0.25">
      <c r="A1246">
        <v>64</v>
      </c>
      <c r="D1246">
        <v>64</v>
      </c>
      <c r="E1246">
        <v>1</v>
      </c>
      <c r="F1246">
        <v>36.96</v>
      </c>
      <c r="G1246">
        <v>2</v>
      </c>
      <c r="H1246">
        <v>0</v>
      </c>
      <c r="I1246">
        <v>0</v>
      </c>
      <c r="J1246" s="35">
        <v>49577.662400000001</v>
      </c>
      <c r="K1246" s="35">
        <f t="shared" si="38"/>
        <v>8997.0538323714354</v>
      </c>
      <c r="L1246">
        <f t="shared" si="39"/>
        <v>0.18147394203022035</v>
      </c>
      <c r="M1246" s="35">
        <f>$C$2+($D$2*D1246)+($E$2*E1246)+($F$2*F1246)+($G$2*G1246)+($H$2*H1246)+($I$2*I1246)</f>
        <v>40580.608567628566</v>
      </c>
    </row>
    <row r="1247" spans="1:13" x14ac:dyDescent="0.25">
      <c r="A1247">
        <v>22</v>
      </c>
      <c r="D1247">
        <v>22</v>
      </c>
      <c r="E1247">
        <v>0</v>
      </c>
      <c r="F1247">
        <v>21.28</v>
      </c>
      <c r="G1247">
        <v>3</v>
      </c>
      <c r="H1247">
        <v>1</v>
      </c>
      <c r="I1247">
        <v>2</v>
      </c>
      <c r="J1247" s="35">
        <v>4296.2712000000001</v>
      </c>
      <c r="K1247" s="35">
        <f t="shared" si="38"/>
        <v>2356.5883065389371</v>
      </c>
      <c r="L1247">
        <f t="shared" si="39"/>
        <v>0.54851944787352735</v>
      </c>
      <c r="M1247" s="35">
        <f>$C$2+($D$2*D1247)+($E$2*E1247)+($F$2*F1247)+($G$2*G1247)+($H$2*H1247)+($I$2*I1247)</f>
        <v>1939.682893461063</v>
      </c>
    </row>
    <row r="1248" spans="1:13" x14ac:dyDescent="0.25">
      <c r="A1248">
        <v>28</v>
      </c>
      <c r="D1248">
        <v>28</v>
      </c>
      <c r="E1248">
        <v>0</v>
      </c>
      <c r="F1248">
        <v>33.11</v>
      </c>
      <c r="G1248">
        <v>0</v>
      </c>
      <c r="H1248">
        <v>1</v>
      </c>
      <c r="I1248">
        <v>0</v>
      </c>
      <c r="J1248" s="35">
        <v>3171.6149</v>
      </c>
      <c r="K1248" s="35">
        <f t="shared" si="38"/>
        <v>-2178.681939781924</v>
      </c>
      <c r="L1248">
        <f t="shared" si="39"/>
        <v>0.68693142404581464</v>
      </c>
      <c r="M1248" s="35">
        <f>$C$2+($D$2*D1248)+($E$2*E1248)+($F$2*F1248)+($G$2*G1248)+($H$2*H1248)+($I$2*I1248)</f>
        <v>5350.2968397819241</v>
      </c>
    </row>
    <row r="1249" spans="1:13" x14ac:dyDescent="0.25">
      <c r="A1249">
        <v>18</v>
      </c>
      <c r="D1249">
        <v>18</v>
      </c>
      <c r="E1249">
        <v>1</v>
      </c>
      <c r="F1249">
        <v>33.33</v>
      </c>
      <c r="G1249">
        <v>0</v>
      </c>
      <c r="H1249">
        <v>1</v>
      </c>
      <c r="I1249">
        <v>0</v>
      </c>
      <c r="J1249" s="35">
        <v>1135.9407000000001</v>
      </c>
      <c r="K1249" s="35">
        <f t="shared" si="38"/>
        <v>-1591.0025030901988</v>
      </c>
      <c r="L1249">
        <f t="shared" si="39"/>
        <v>1.4006034849268088</v>
      </c>
      <c r="M1249" s="35">
        <f>$C$2+($D$2*D1249)+($E$2*E1249)+($F$2*F1249)+($G$2*G1249)+($H$2*H1249)+($I$2*I1249)</f>
        <v>2726.9432030901989</v>
      </c>
    </row>
    <row r="1250" spans="1:13" x14ac:dyDescent="0.25">
      <c r="A1250">
        <v>28</v>
      </c>
      <c r="D1250">
        <v>28</v>
      </c>
      <c r="E1250">
        <v>1</v>
      </c>
      <c r="F1250">
        <v>24.3</v>
      </c>
      <c r="G1250">
        <v>5</v>
      </c>
      <c r="H1250">
        <v>1</v>
      </c>
      <c r="I1250">
        <v>1</v>
      </c>
      <c r="J1250" s="35">
        <v>5615.3689999999997</v>
      </c>
      <c r="K1250" s="35">
        <f t="shared" si="38"/>
        <v>661.22559662179083</v>
      </c>
      <c r="L1250">
        <f t="shared" si="39"/>
        <v>0.11775283095764337</v>
      </c>
      <c r="M1250" s="35">
        <f>$C$2+($D$2*D1250)+($E$2*E1250)+($F$2*F1250)+($G$2*G1250)+($H$2*H1250)+($I$2*I1250)</f>
        <v>4954.1434033782089</v>
      </c>
    </row>
    <row r="1251" spans="1:13" x14ac:dyDescent="0.25">
      <c r="A1251">
        <v>45</v>
      </c>
      <c r="D1251">
        <v>45</v>
      </c>
      <c r="E1251">
        <v>0</v>
      </c>
      <c r="F1251">
        <v>25.7</v>
      </c>
      <c r="G1251">
        <v>3</v>
      </c>
      <c r="H1251">
        <v>1</v>
      </c>
      <c r="I1251">
        <v>1</v>
      </c>
      <c r="J1251" s="35">
        <v>9101.7980000000007</v>
      </c>
      <c r="K1251" s="35">
        <f t="shared" si="38"/>
        <v>121.97704684638848</v>
      </c>
      <c r="L1251">
        <f t="shared" si="39"/>
        <v>1.3401423196426515E-2</v>
      </c>
      <c r="M1251" s="35">
        <f>$C$2+($D$2*D1251)+($E$2*E1251)+($F$2*F1251)+($G$2*G1251)+($H$2*H1251)+($I$2*I1251)</f>
        <v>8979.8209531536122</v>
      </c>
    </row>
    <row r="1252" spans="1:13" x14ac:dyDescent="0.25">
      <c r="A1252">
        <v>33</v>
      </c>
      <c r="D1252">
        <v>33</v>
      </c>
      <c r="E1252">
        <v>1</v>
      </c>
      <c r="F1252">
        <v>29.4</v>
      </c>
      <c r="G1252">
        <v>4</v>
      </c>
      <c r="H1252">
        <v>1</v>
      </c>
      <c r="I1252">
        <v>1</v>
      </c>
      <c r="J1252" s="35">
        <v>6059.1729999999998</v>
      </c>
      <c r="K1252" s="35">
        <f t="shared" si="38"/>
        <v>-1442.5188561534324</v>
      </c>
      <c r="L1252">
        <f t="shared" si="39"/>
        <v>0.23807190455750848</v>
      </c>
      <c r="M1252" s="35">
        <f>$C$2+($D$2*D1252)+($E$2*E1252)+($F$2*F1252)+($G$2*G1252)+($H$2*H1252)+($I$2*I1252)</f>
        <v>7501.6918561534321</v>
      </c>
    </row>
    <row r="1253" spans="1:13" x14ac:dyDescent="0.25">
      <c r="A1253">
        <v>18</v>
      </c>
      <c r="D1253">
        <v>18</v>
      </c>
      <c r="E1253">
        <v>0</v>
      </c>
      <c r="F1253">
        <v>39.82</v>
      </c>
      <c r="G1253">
        <v>0</v>
      </c>
      <c r="H1253">
        <v>1</v>
      </c>
      <c r="I1253">
        <v>0</v>
      </c>
      <c r="J1253" s="35">
        <v>1633.9618</v>
      </c>
      <c r="K1253" s="35">
        <f t="shared" si="38"/>
        <v>-3434.8799772313878</v>
      </c>
      <c r="L1253">
        <f t="shared" si="39"/>
        <v>2.1021788742132084</v>
      </c>
      <c r="M1253" s="35">
        <f>$C$2+($D$2*D1253)+($E$2*E1253)+($F$2*F1253)+($G$2*G1253)+($H$2*H1253)+($I$2*I1253)</f>
        <v>5068.8417772313878</v>
      </c>
    </row>
    <row r="1254" spans="1:13" x14ac:dyDescent="0.25">
      <c r="A1254">
        <v>32</v>
      </c>
      <c r="D1254">
        <v>32</v>
      </c>
      <c r="E1254">
        <v>1</v>
      </c>
      <c r="F1254">
        <v>33.630000000000003</v>
      </c>
      <c r="G1254">
        <v>1</v>
      </c>
      <c r="H1254">
        <v>0</v>
      </c>
      <c r="I1254">
        <v>3</v>
      </c>
      <c r="J1254" s="35">
        <v>37607.527699999999</v>
      </c>
      <c r="K1254" s="35">
        <f t="shared" si="38"/>
        <v>5739.7719199772509</v>
      </c>
      <c r="L1254">
        <f t="shared" si="39"/>
        <v>0.15262295266426809</v>
      </c>
      <c r="M1254" s="35">
        <f>$C$2+($D$2*D1254)+($E$2*E1254)+($F$2*F1254)+($G$2*G1254)+($H$2*H1254)+($I$2*I1254)</f>
        <v>31867.755780022748</v>
      </c>
    </row>
    <row r="1255" spans="1:13" x14ac:dyDescent="0.25">
      <c r="A1255">
        <v>24</v>
      </c>
      <c r="D1255">
        <v>24</v>
      </c>
      <c r="E1255">
        <v>1</v>
      </c>
      <c r="F1255">
        <v>29.83</v>
      </c>
      <c r="G1255">
        <v>0</v>
      </c>
      <c r="H1255">
        <v>0</v>
      </c>
      <c r="I1255">
        <v>3</v>
      </c>
      <c r="J1255" s="35">
        <v>18648.421699999999</v>
      </c>
      <c r="K1255" s="35">
        <f t="shared" si="38"/>
        <v>-9397.9971181920264</v>
      </c>
      <c r="L1255">
        <f t="shared" si="39"/>
        <v>0.50395670311295171</v>
      </c>
      <c r="M1255" s="35">
        <f>$C$2+($D$2*D1255)+($E$2*E1255)+($F$2*F1255)+($G$2*G1255)+($H$2*H1255)+($I$2*I1255)</f>
        <v>28046.418818192025</v>
      </c>
    </row>
    <row r="1256" spans="1:13" x14ac:dyDescent="0.25">
      <c r="A1256">
        <v>19</v>
      </c>
      <c r="D1256">
        <v>19</v>
      </c>
      <c r="E1256">
        <v>1</v>
      </c>
      <c r="F1256">
        <v>19.8</v>
      </c>
      <c r="G1256">
        <v>0</v>
      </c>
      <c r="H1256">
        <v>1</v>
      </c>
      <c r="I1256">
        <v>1</v>
      </c>
      <c r="J1256" s="35">
        <v>1241.5650000000001</v>
      </c>
      <c r="K1256" s="35">
        <f t="shared" si="38"/>
        <v>2496.8731726314309</v>
      </c>
      <c r="L1256">
        <f t="shared" si="39"/>
        <v>2.0110692332913951</v>
      </c>
      <c r="M1256" s="35">
        <f>$C$2+($D$2*D1256)+($E$2*E1256)+($F$2*F1256)+($G$2*G1256)+($H$2*H1256)+($I$2*I1256)</f>
        <v>-1255.3081726314308</v>
      </c>
    </row>
    <row r="1257" spans="1:13" x14ac:dyDescent="0.25">
      <c r="A1257">
        <v>20</v>
      </c>
      <c r="D1257">
        <v>20</v>
      </c>
      <c r="E1257">
        <v>1</v>
      </c>
      <c r="F1257">
        <v>27.3</v>
      </c>
      <c r="G1257">
        <v>0</v>
      </c>
      <c r="H1257">
        <v>0</v>
      </c>
      <c r="I1257">
        <v>1</v>
      </c>
      <c r="J1257" s="35">
        <v>16232.847</v>
      </c>
      <c r="K1257" s="35">
        <f t="shared" si="38"/>
        <v>-9185.2911749351861</v>
      </c>
      <c r="L1257">
        <f t="shared" si="39"/>
        <v>0.56584597729130237</v>
      </c>
      <c r="M1257" s="35">
        <f>$C$2+($D$2*D1257)+($E$2*E1257)+($F$2*F1257)+($G$2*G1257)+($H$2*H1257)+($I$2*I1257)</f>
        <v>25418.138174935186</v>
      </c>
    </row>
    <row r="1258" spans="1:13" x14ac:dyDescent="0.25">
      <c r="A1258">
        <v>40</v>
      </c>
      <c r="D1258">
        <v>40</v>
      </c>
      <c r="E1258">
        <v>0</v>
      </c>
      <c r="F1258">
        <v>29.3</v>
      </c>
      <c r="G1258">
        <v>4</v>
      </c>
      <c r="H1258">
        <v>1</v>
      </c>
      <c r="I1258">
        <v>1</v>
      </c>
      <c r="J1258" s="35">
        <v>15828.82173</v>
      </c>
      <c r="K1258" s="35">
        <f t="shared" si="38"/>
        <v>6433.0330093625671</v>
      </c>
      <c r="L1258">
        <f t="shared" si="39"/>
        <v>0.40641262622663749</v>
      </c>
      <c r="M1258" s="35">
        <f>$C$2+($D$2*D1258)+($E$2*E1258)+($F$2*F1258)+($G$2*G1258)+($H$2*H1258)+($I$2*I1258)</f>
        <v>9395.7887206374326</v>
      </c>
    </row>
    <row r="1259" spans="1:13" x14ac:dyDescent="0.25">
      <c r="A1259">
        <v>34</v>
      </c>
      <c r="D1259">
        <v>34</v>
      </c>
      <c r="E1259">
        <v>0</v>
      </c>
      <c r="F1259">
        <v>27.72</v>
      </c>
      <c r="G1259">
        <v>0</v>
      </c>
      <c r="H1259">
        <v>1</v>
      </c>
      <c r="I1259">
        <v>0</v>
      </c>
      <c r="J1259" s="35">
        <v>4415.1588000000002</v>
      </c>
      <c r="K1259" s="35">
        <f t="shared" si="38"/>
        <v>-639.3862354233579</v>
      </c>
      <c r="L1259">
        <f t="shared" si="39"/>
        <v>0.14481613558800147</v>
      </c>
      <c r="M1259" s="35">
        <f>$C$2+($D$2*D1259)+($E$2*E1259)+($F$2*F1259)+($G$2*G1259)+($H$2*H1259)+($I$2*I1259)</f>
        <v>5054.5450354233581</v>
      </c>
    </row>
    <row r="1260" spans="1:13" x14ac:dyDescent="0.25">
      <c r="A1260">
        <v>42</v>
      </c>
      <c r="D1260">
        <v>42</v>
      </c>
      <c r="E1260">
        <v>0</v>
      </c>
      <c r="F1260">
        <v>37.9</v>
      </c>
      <c r="G1260">
        <v>0</v>
      </c>
      <c r="H1260">
        <v>1</v>
      </c>
      <c r="I1260">
        <v>1</v>
      </c>
      <c r="J1260" s="35">
        <v>6474.0129999999999</v>
      </c>
      <c r="K1260" s="35">
        <f t="shared" si="38"/>
        <v>-4471.690613705362</v>
      </c>
      <c r="L1260">
        <f t="shared" si="39"/>
        <v>0.69071387618550695</v>
      </c>
      <c r="M1260" s="35">
        <f>$C$2+($D$2*D1260)+($E$2*E1260)+($F$2*F1260)+($G$2*G1260)+($H$2*H1260)+($I$2*I1260)</f>
        <v>10945.703613705362</v>
      </c>
    </row>
    <row r="1261" spans="1:13" x14ac:dyDescent="0.25">
      <c r="A1261">
        <v>51</v>
      </c>
      <c r="D1261">
        <v>51</v>
      </c>
      <c r="E1261">
        <v>0</v>
      </c>
      <c r="F1261">
        <v>36.384999999999998</v>
      </c>
      <c r="G1261">
        <v>3</v>
      </c>
      <c r="H1261">
        <v>1</v>
      </c>
      <c r="I1261">
        <v>2</v>
      </c>
      <c r="J1261" s="35">
        <v>11436.738149999999</v>
      </c>
      <c r="K1261" s="35">
        <f t="shared" si="38"/>
        <v>-3092.8396704936822</v>
      </c>
      <c r="L1261">
        <f t="shared" si="39"/>
        <v>0.27043022494081342</v>
      </c>
      <c r="M1261" s="35">
        <f>$C$2+($D$2*D1261)+($E$2*E1261)+($F$2*F1261)+($G$2*G1261)+($H$2*H1261)+($I$2*I1261)</f>
        <v>14529.577820493681</v>
      </c>
    </row>
    <row r="1262" spans="1:13" x14ac:dyDescent="0.25">
      <c r="A1262">
        <v>54</v>
      </c>
      <c r="D1262">
        <v>54</v>
      </c>
      <c r="E1262">
        <v>0</v>
      </c>
      <c r="F1262">
        <v>27.645</v>
      </c>
      <c r="G1262">
        <v>1</v>
      </c>
      <c r="H1262">
        <v>1</v>
      </c>
      <c r="I1262">
        <v>2</v>
      </c>
      <c r="J1262" s="35">
        <v>11305.93455</v>
      </c>
      <c r="K1262" s="35">
        <f t="shared" si="38"/>
        <v>-70.154632458405104</v>
      </c>
      <c r="L1262">
        <f t="shared" si="39"/>
        <v>6.205115742369577E-3</v>
      </c>
      <c r="M1262" s="35">
        <f>$C$2+($D$2*D1262)+($E$2*E1262)+($F$2*F1262)+($G$2*G1262)+($H$2*H1262)+($I$2*I1262)</f>
        <v>11376.089182458405</v>
      </c>
    </row>
    <row r="1263" spans="1:13" x14ac:dyDescent="0.25">
      <c r="A1263">
        <v>55</v>
      </c>
      <c r="D1263">
        <v>55</v>
      </c>
      <c r="E1263">
        <v>1</v>
      </c>
      <c r="F1263">
        <v>37.715000000000003</v>
      </c>
      <c r="G1263">
        <v>3</v>
      </c>
      <c r="H1263">
        <v>1</v>
      </c>
      <c r="I1263">
        <v>2</v>
      </c>
      <c r="J1263" s="35">
        <v>30063.580549999999</v>
      </c>
      <c r="K1263" s="35">
        <f t="shared" si="38"/>
        <v>14185.299235224868</v>
      </c>
      <c r="L1263">
        <f t="shared" si="39"/>
        <v>0.47184330594397106</v>
      </c>
      <c r="M1263" s="35">
        <f>$C$2+($D$2*D1263)+($E$2*E1263)+($F$2*F1263)+($G$2*G1263)+($H$2*H1263)+($I$2*I1263)</f>
        <v>15878.281314775131</v>
      </c>
    </row>
    <row r="1264" spans="1:13" x14ac:dyDescent="0.25">
      <c r="A1264">
        <v>52</v>
      </c>
      <c r="D1264">
        <v>52</v>
      </c>
      <c r="E1264">
        <v>0</v>
      </c>
      <c r="F1264">
        <v>23.18</v>
      </c>
      <c r="G1264">
        <v>0</v>
      </c>
      <c r="H1264">
        <v>1</v>
      </c>
      <c r="I1264">
        <v>3</v>
      </c>
      <c r="J1264" s="35">
        <v>10197.772199999999</v>
      </c>
      <c r="K1264" s="35">
        <f t="shared" si="38"/>
        <v>959.45956030123307</v>
      </c>
      <c r="L1264">
        <f t="shared" si="39"/>
        <v>9.4085212091836401E-2</v>
      </c>
      <c r="M1264" s="35">
        <f>$C$2+($D$2*D1264)+($E$2*E1264)+($F$2*F1264)+($G$2*G1264)+($H$2*H1264)+($I$2*I1264)</f>
        <v>9238.3126396987664</v>
      </c>
    </row>
    <row r="1265" spans="1:13" x14ac:dyDescent="0.25">
      <c r="A1265">
        <v>32</v>
      </c>
      <c r="D1265">
        <v>32</v>
      </c>
      <c r="E1265">
        <v>0</v>
      </c>
      <c r="F1265">
        <v>20.52</v>
      </c>
      <c r="G1265">
        <v>0</v>
      </c>
      <c r="H1265">
        <v>1</v>
      </c>
      <c r="I1265">
        <v>3</v>
      </c>
      <c r="J1265" s="35">
        <v>4544.2348000000002</v>
      </c>
      <c r="K1265" s="35">
        <f t="shared" si="38"/>
        <v>1346.227782156966</v>
      </c>
      <c r="L1265">
        <f t="shared" si="39"/>
        <v>0.29624960887957769</v>
      </c>
      <c r="M1265" s="35">
        <f>$C$2+($D$2*D1265)+($E$2*E1265)+($F$2*F1265)+($G$2*G1265)+($H$2*H1265)+($I$2*I1265)</f>
        <v>3198.0070178430342</v>
      </c>
    </row>
    <row r="1266" spans="1:13" x14ac:dyDescent="0.25">
      <c r="A1266">
        <v>28</v>
      </c>
      <c r="D1266">
        <v>28</v>
      </c>
      <c r="E1266">
        <v>1</v>
      </c>
      <c r="F1266">
        <v>37.1</v>
      </c>
      <c r="G1266">
        <v>1</v>
      </c>
      <c r="H1266">
        <v>1</v>
      </c>
      <c r="I1266">
        <v>1</v>
      </c>
      <c r="J1266" s="35">
        <v>3277.1610000000001</v>
      </c>
      <c r="K1266" s="35">
        <f t="shared" si="38"/>
        <v>-4144.1383939935395</v>
      </c>
      <c r="L1266">
        <f t="shared" si="39"/>
        <v>1.2645513583231154</v>
      </c>
      <c r="M1266" s="35">
        <f>$C$2+($D$2*D1266)+($E$2*E1266)+($F$2*F1266)+($G$2*G1266)+($H$2*H1266)+($I$2*I1266)</f>
        <v>7421.2993939935395</v>
      </c>
    </row>
    <row r="1267" spans="1:13" x14ac:dyDescent="0.25">
      <c r="A1267">
        <v>41</v>
      </c>
      <c r="D1267">
        <v>41</v>
      </c>
      <c r="E1267">
        <v>0</v>
      </c>
      <c r="F1267">
        <v>28.05</v>
      </c>
      <c r="G1267">
        <v>1</v>
      </c>
      <c r="H1267">
        <v>1</v>
      </c>
      <c r="I1267">
        <v>0</v>
      </c>
      <c r="J1267" s="35">
        <v>6770.1925000000001</v>
      </c>
      <c r="K1267" s="35">
        <f t="shared" si="38"/>
        <v>-666.97839696538449</v>
      </c>
      <c r="L1267">
        <f t="shared" si="39"/>
        <v>9.8516902874679638E-2</v>
      </c>
      <c r="M1267" s="35">
        <f>$C$2+($D$2*D1267)+($E$2*E1267)+($F$2*F1267)+($G$2*G1267)+($H$2*H1267)+($I$2*I1267)</f>
        <v>7437.1708969653846</v>
      </c>
    </row>
    <row r="1268" spans="1:13" x14ac:dyDescent="0.25">
      <c r="A1268">
        <v>43</v>
      </c>
      <c r="D1268">
        <v>43</v>
      </c>
      <c r="E1268">
        <v>0</v>
      </c>
      <c r="F1268">
        <v>29.9</v>
      </c>
      <c r="G1268">
        <v>1</v>
      </c>
      <c r="H1268">
        <v>1</v>
      </c>
      <c r="I1268">
        <v>1</v>
      </c>
      <c r="J1268" s="35">
        <v>7337.7479999999996</v>
      </c>
      <c r="K1268" s="35">
        <f t="shared" si="38"/>
        <v>-1612.8341368526017</v>
      </c>
      <c r="L1268">
        <f t="shared" si="39"/>
        <v>0.2197996083883777</v>
      </c>
      <c r="M1268" s="35">
        <f>$C$2+($D$2*D1268)+($E$2*E1268)+($F$2*F1268)+($G$2*G1268)+($H$2*H1268)+($I$2*I1268)</f>
        <v>8950.5821368526013</v>
      </c>
    </row>
    <row r="1269" spans="1:13" x14ac:dyDescent="0.25">
      <c r="A1269">
        <v>49</v>
      </c>
      <c r="D1269">
        <v>49</v>
      </c>
      <c r="E1269">
        <v>0</v>
      </c>
      <c r="F1269">
        <v>33.344999999999999</v>
      </c>
      <c r="G1269">
        <v>2</v>
      </c>
      <c r="H1269">
        <v>1</v>
      </c>
      <c r="I1269">
        <v>3</v>
      </c>
      <c r="J1269" s="35">
        <v>10370.912549999999</v>
      </c>
      <c r="K1269" s="35">
        <f t="shared" si="38"/>
        <v>-2506.2922465695847</v>
      </c>
      <c r="L1269">
        <f t="shared" si="39"/>
        <v>0.24166554625606065</v>
      </c>
      <c r="M1269" s="35">
        <f>$C$2+($D$2*D1269)+($E$2*E1269)+($F$2*F1269)+($G$2*G1269)+($H$2*H1269)+($I$2*I1269)</f>
        <v>12877.204796569584</v>
      </c>
    </row>
    <row r="1270" spans="1:13" x14ac:dyDescent="0.25">
      <c r="A1270">
        <v>64</v>
      </c>
      <c r="D1270">
        <v>64</v>
      </c>
      <c r="E1270">
        <v>1</v>
      </c>
      <c r="F1270">
        <v>23.76</v>
      </c>
      <c r="G1270">
        <v>0</v>
      </c>
      <c r="H1270">
        <v>0</v>
      </c>
      <c r="I1270">
        <v>0</v>
      </c>
      <c r="J1270" s="35">
        <v>26926.5144</v>
      </c>
      <c r="K1270" s="35">
        <f t="shared" si="38"/>
        <v>-8211.2448161457287</v>
      </c>
      <c r="L1270">
        <f t="shared" si="39"/>
        <v>0.30495015783200402</v>
      </c>
      <c r="M1270" s="35">
        <f>$C$2+($D$2*D1270)+($E$2*E1270)+($F$2*F1270)+($G$2*G1270)+($H$2*H1270)+($I$2*I1270)</f>
        <v>35137.759216145729</v>
      </c>
    </row>
    <row r="1271" spans="1:13" x14ac:dyDescent="0.25">
      <c r="A1271">
        <v>55</v>
      </c>
      <c r="D1271">
        <v>55</v>
      </c>
      <c r="E1271">
        <v>0</v>
      </c>
      <c r="F1271">
        <v>30.5</v>
      </c>
      <c r="G1271">
        <v>0</v>
      </c>
      <c r="H1271">
        <v>1</v>
      </c>
      <c r="I1271">
        <v>1</v>
      </c>
      <c r="J1271" s="35">
        <v>10704.47</v>
      </c>
      <c r="K1271" s="35">
        <f t="shared" si="38"/>
        <v>-1057.7840409294204</v>
      </c>
      <c r="L1271">
        <f t="shared" si="39"/>
        <v>9.8817040071056336E-2</v>
      </c>
      <c r="M1271" s="35">
        <f>$C$2+($D$2*D1271)+($E$2*E1271)+($F$2*F1271)+($G$2*G1271)+($H$2*H1271)+($I$2*I1271)</f>
        <v>11762.25404092942</v>
      </c>
    </row>
    <row r="1272" spans="1:13" x14ac:dyDescent="0.25">
      <c r="A1272">
        <v>24</v>
      </c>
      <c r="D1272">
        <v>24</v>
      </c>
      <c r="E1272">
        <v>1</v>
      </c>
      <c r="F1272">
        <v>31.065000000000001</v>
      </c>
      <c r="G1272">
        <v>0</v>
      </c>
      <c r="H1272">
        <v>0</v>
      </c>
      <c r="I1272">
        <v>3</v>
      </c>
      <c r="J1272" s="35">
        <v>34254.053350000002</v>
      </c>
      <c r="K1272" s="35">
        <f t="shared" si="38"/>
        <v>5786.9514821505145</v>
      </c>
      <c r="L1272">
        <f t="shared" si="39"/>
        <v>0.16894209345156269</v>
      </c>
      <c r="M1272" s="35">
        <f>$C$2+($D$2*D1272)+($E$2*E1272)+($F$2*F1272)+($G$2*G1272)+($H$2*H1272)+($I$2*I1272)</f>
        <v>28467.101867849487</v>
      </c>
    </row>
    <row r="1273" spans="1:13" x14ac:dyDescent="0.25">
      <c r="A1273">
        <v>20</v>
      </c>
      <c r="D1273">
        <v>20</v>
      </c>
      <c r="E1273">
        <v>0</v>
      </c>
      <c r="F1273">
        <v>33.299999999999997</v>
      </c>
      <c r="G1273">
        <v>0</v>
      </c>
      <c r="H1273">
        <v>1</v>
      </c>
      <c r="I1273">
        <v>1</v>
      </c>
      <c r="J1273" s="35">
        <v>1880.4870000000001</v>
      </c>
      <c r="K1273" s="35">
        <f t="shared" si="38"/>
        <v>-1850.6590328004172</v>
      </c>
      <c r="L1273">
        <f t="shared" si="39"/>
        <v>0.98413816888945105</v>
      </c>
      <c r="M1273" s="35">
        <f>$C$2+($D$2*D1273)+($E$2*E1273)+($F$2*F1273)+($G$2*G1273)+($H$2*H1273)+($I$2*I1273)</f>
        <v>3731.1460328004173</v>
      </c>
    </row>
    <row r="1274" spans="1:13" x14ac:dyDescent="0.25">
      <c r="A1274">
        <v>45</v>
      </c>
      <c r="D1274">
        <v>45</v>
      </c>
      <c r="E1274">
        <v>1</v>
      </c>
      <c r="F1274">
        <v>27.5</v>
      </c>
      <c r="G1274">
        <v>3</v>
      </c>
      <c r="H1274">
        <v>1</v>
      </c>
      <c r="I1274">
        <v>1</v>
      </c>
      <c r="J1274" s="35">
        <v>8615.2999999999993</v>
      </c>
      <c r="K1274" s="35">
        <f t="shared" si="38"/>
        <v>-846.47863946615689</v>
      </c>
      <c r="L1274">
        <f t="shared" si="39"/>
        <v>9.8252949922365676E-2</v>
      </c>
      <c r="M1274" s="35">
        <f>$C$2+($D$2*D1274)+($E$2*E1274)+($F$2*F1274)+($G$2*G1274)+($H$2*H1274)+($I$2*I1274)</f>
        <v>9461.7786394661562</v>
      </c>
    </row>
    <row r="1275" spans="1:13" x14ac:dyDescent="0.25">
      <c r="A1275">
        <v>26</v>
      </c>
      <c r="D1275">
        <v>26</v>
      </c>
      <c r="E1275">
        <v>1</v>
      </c>
      <c r="F1275">
        <v>33.914999999999999</v>
      </c>
      <c r="G1275">
        <v>1</v>
      </c>
      <c r="H1275">
        <v>1</v>
      </c>
      <c r="I1275">
        <v>2</v>
      </c>
      <c r="J1275" s="35">
        <v>3292.5298499999999</v>
      </c>
      <c r="K1275" s="35">
        <f t="shared" si="38"/>
        <v>-2900.2445399893277</v>
      </c>
      <c r="L1275">
        <f t="shared" si="39"/>
        <v>0.88085595943475736</v>
      </c>
      <c r="M1275" s="35">
        <f>$C$2+($D$2*D1275)+($E$2*E1275)+($F$2*F1275)+($G$2*G1275)+($H$2*H1275)+($I$2*I1275)</f>
        <v>6192.7743899893276</v>
      </c>
    </row>
    <row r="1276" spans="1:13" x14ac:dyDescent="0.25">
      <c r="A1276">
        <v>25</v>
      </c>
      <c r="D1276">
        <v>25</v>
      </c>
      <c r="E1276">
        <v>0</v>
      </c>
      <c r="F1276">
        <v>34.484999999999999</v>
      </c>
      <c r="G1276">
        <v>0</v>
      </c>
      <c r="H1276">
        <v>1</v>
      </c>
      <c r="I1276">
        <v>2</v>
      </c>
      <c r="J1276" s="35">
        <v>3021.80915</v>
      </c>
      <c r="K1276" s="35">
        <f t="shared" si="38"/>
        <v>-2766.3593385687964</v>
      </c>
      <c r="L1276">
        <f t="shared" si="39"/>
        <v>0.91546461118128397</v>
      </c>
      <c r="M1276" s="35">
        <f>$C$2+($D$2*D1276)+($E$2*E1276)+($F$2*F1276)+($G$2*G1276)+($H$2*H1276)+($I$2*I1276)</f>
        <v>5788.1684885687964</v>
      </c>
    </row>
    <row r="1277" spans="1:13" x14ac:dyDescent="0.25">
      <c r="A1277">
        <v>43</v>
      </c>
      <c r="D1277">
        <v>43</v>
      </c>
      <c r="E1277">
        <v>1</v>
      </c>
      <c r="F1277">
        <v>25.52</v>
      </c>
      <c r="G1277">
        <v>5</v>
      </c>
      <c r="H1277">
        <v>1</v>
      </c>
      <c r="I1277">
        <v>0</v>
      </c>
      <c r="J1277" s="35">
        <v>14478.33015</v>
      </c>
      <c r="K1277" s="35">
        <f t="shared" si="38"/>
        <v>5627.7652628523738</v>
      </c>
      <c r="L1277">
        <f t="shared" si="39"/>
        <v>0.38870264764976187</v>
      </c>
      <c r="M1277" s="35">
        <f>$C$2+($D$2*D1277)+($E$2*E1277)+($F$2*F1277)+($G$2*G1277)+($H$2*H1277)+($I$2*I1277)</f>
        <v>8850.564887147626</v>
      </c>
    </row>
    <row r="1278" spans="1:13" x14ac:dyDescent="0.25">
      <c r="A1278">
        <v>35</v>
      </c>
      <c r="D1278">
        <v>35</v>
      </c>
      <c r="E1278">
        <v>1</v>
      </c>
      <c r="F1278">
        <v>27.61</v>
      </c>
      <c r="G1278">
        <v>1</v>
      </c>
      <c r="H1278">
        <v>1</v>
      </c>
      <c r="I1278">
        <v>0</v>
      </c>
      <c r="J1278" s="35">
        <v>4747.0528999999997</v>
      </c>
      <c r="K1278" s="35">
        <f t="shared" si="38"/>
        <v>-868.7896990644831</v>
      </c>
      <c r="L1278">
        <f t="shared" si="39"/>
        <v>0.18301664577289273</v>
      </c>
      <c r="M1278" s="35">
        <f>$C$2+($D$2*D1278)+($E$2*E1278)+($F$2*F1278)+($G$2*G1278)+($H$2*H1278)+($I$2*I1278)</f>
        <v>5615.8425990644828</v>
      </c>
    </row>
    <row r="1279" spans="1:13" x14ac:dyDescent="0.25">
      <c r="A1279">
        <v>26</v>
      </c>
      <c r="D1279">
        <v>26</v>
      </c>
      <c r="E1279">
        <v>1</v>
      </c>
      <c r="F1279">
        <v>27.06</v>
      </c>
      <c r="G1279">
        <v>0</v>
      </c>
      <c r="H1279">
        <v>0</v>
      </c>
      <c r="I1279">
        <v>0</v>
      </c>
      <c r="J1279" s="35">
        <v>17043.341400000001</v>
      </c>
      <c r="K1279" s="35">
        <f t="shared" si="38"/>
        <v>-9463.493974165136</v>
      </c>
      <c r="L1279">
        <f t="shared" si="39"/>
        <v>0.555260482792719</v>
      </c>
      <c r="M1279" s="35">
        <f>$C$2+($D$2*D1279)+($E$2*E1279)+($F$2*F1279)+($G$2*G1279)+($H$2*H1279)+($I$2*I1279)</f>
        <v>26506.835374165137</v>
      </c>
    </row>
    <row r="1280" spans="1:13" x14ac:dyDescent="0.25">
      <c r="A1280">
        <v>57</v>
      </c>
      <c r="D1280">
        <v>57</v>
      </c>
      <c r="E1280">
        <v>1</v>
      </c>
      <c r="F1280">
        <v>23.7</v>
      </c>
      <c r="G1280">
        <v>0</v>
      </c>
      <c r="H1280">
        <v>1</v>
      </c>
      <c r="I1280">
        <v>1</v>
      </c>
      <c r="J1280" s="35">
        <v>10959.33</v>
      </c>
      <c r="K1280" s="35">
        <f t="shared" si="38"/>
        <v>1131.1491828502421</v>
      </c>
      <c r="L1280">
        <f t="shared" si="39"/>
        <v>0.10321335180620003</v>
      </c>
      <c r="M1280" s="35">
        <f>$C$2+($D$2*D1280)+($E$2*E1280)+($F$2*F1280)+($G$2*G1280)+($H$2*H1280)+($I$2*I1280)</f>
        <v>9828.1808171497578</v>
      </c>
    </row>
    <row r="1281" spans="1:13" x14ac:dyDescent="0.25">
      <c r="A1281">
        <v>22</v>
      </c>
      <c r="D1281">
        <v>22</v>
      </c>
      <c r="E1281">
        <v>0</v>
      </c>
      <c r="F1281">
        <v>30.4</v>
      </c>
      <c r="G1281">
        <v>0</v>
      </c>
      <c r="H1281">
        <v>1</v>
      </c>
      <c r="I1281">
        <v>3</v>
      </c>
      <c r="J1281" s="35">
        <v>2741.9479999999999</v>
      </c>
      <c r="K1281" s="35">
        <f t="shared" si="38"/>
        <v>-1254.4138884213667</v>
      </c>
      <c r="L1281">
        <f t="shared" si="39"/>
        <v>0.45749003570504138</v>
      </c>
      <c r="M1281" s="35">
        <f>$C$2+($D$2*D1281)+($E$2*E1281)+($F$2*F1281)+($G$2*G1281)+($H$2*H1281)+($I$2*I1281)</f>
        <v>3996.3618884213665</v>
      </c>
    </row>
    <row r="1282" spans="1:13" x14ac:dyDescent="0.25">
      <c r="A1282">
        <v>32</v>
      </c>
      <c r="D1282">
        <v>32</v>
      </c>
      <c r="E1282">
        <v>0</v>
      </c>
      <c r="F1282">
        <v>29.734999999999999</v>
      </c>
      <c r="G1282">
        <v>0</v>
      </c>
      <c r="H1282">
        <v>1</v>
      </c>
      <c r="I1282">
        <v>2</v>
      </c>
      <c r="J1282" s="35">
        <v>4357.0436499999996</v>
      </c>
      <c r="K1282" s="35">
        <f t="shared" si="38"/>
        <v>-1610.0897777939745</v>
      </c>
      <c r="L1282">
        <f t="shared" si="39"/>
        <v>0.36953721539924772</v>
      </c>
      <c r="M1282" s="35">
        <f>$C$2+($D$2*D1282)+($E$2*E1282)+($F$2*F1282)+($G$2*G1282)+($H$2*H1282)+($I$2*I1282)</f>
        <v>5967.1334277939741</v>
      </c>
    </row>
    <row r="1283" spans="1:13" x14ac:dyDescent="0.25">
      <c r="A1283">
        <v>39</v>
      </c>
      <c r="D1283">
        <v>39</v>
      </c>
      <c r="E1283">
        <v>1</v>
      </c>
      <c r="F1283">
        <v>29.925000000000001</v>
      </c>
      <c r="G1283">
        <v>1</v>
      </c>
      <c r="H1283">
        <v>0</v>
      </c>
      <c r="I1283">
        <v>3</v>
      </c>
      <c r="J1283" s="35">
        <v>22462.043750000001</v>
      </c>
      <c r="K1283" s="35">
        <f t="shared" si="38"/>
        <v>-9940.6395497273188</v>
      </c>
      <c r="L1283">
        <f t="shared" si="39"/>
        <v>0.44255276413693739</v>
      </c>
      <c r="M1283" s="35">
        <f>$C$2+($D$2*D1283)+($E$2*E1283)+($F$2*F1283)+($G$2*G1283)+($H$2*H1283)+($I$2*I1283)</f>
        <v>32402.68329972732</v>
      </c>
    </row>
    <row r="1284" spans="1:13" x14ac:dyDescent="0.25">
      <c r="A1284">
        <v>25</v>
      </c>
      <c r="D1284">
        <v>25</v>
      </c>
      <c r="E1284">
        <v>0</v>
      </c>
      <c r="F1284">
        <v>26.79</v>
      </c>
      <c r="G1284">
        <v>2</v>
      </c>
      <c r="H1284">
        <v>1</v>
      </c>
      <c r="I1284">
        <v>2</v>
      </c>
      <c r="J1284" s="35">
        <v>4189.1130999999996</v>
      </c>
      <c r="K1284" s="35">
        <f t="shared" si="38"/>
        <v>75.643699294671023</v>
      </c>
      <c r="L1284">
        <f t="shared" si="39"/>
        <v>1.8057211034639059E-2</v>
      </c>
      <c r="M1284" s="35">
        <f>$C$2+($D$2*D1284)+($E$2*E1284)+($F$2*F1284)+($G$2*G1284)+($H$2*H1284)+($I$2*I1284)</f>
        <v>4113.4694007053286</v>
      </c>
    </row>
    <row r="1285" spans="1:13" x14ac:dyDescent="0.25">
      <c r="A1285">
        <v>48</v>
      </c>
      <c r="D1285">
        <v>48</v>
      </c>
      <c r="E1285">
        <v>0</v>
      </c>
      <c r="F1285">
        <v>33.33</v>
      </c>
      <c r="G1285">
        <v>0</v>
      </c>
      <c r="H1285">
        <v>1</v>
      </c>
      <c r="I1285">
        <v>0</v>
      </c>
      <c r="J1285" s="35">
        <v>8283.6807000000008</v>
      </c>
      <c r="K1285" s="35">
        <f t="shared" si="38"/>
        <v>-2275.7746837719023</v>
      </c>
      <c r="L1285">
        <f t="shared" si="39"/>
        <v>0.27472988954920752</v>
      </c>
      <c r="M1285" s="35">
        <f>$C$2+($D$2*D1285)+($E$2*E1285)+($F$2*F1285)+($G$2*G1285)+($H$2*H1285)+($I$2*I1285)</f>
        <v>10559.455383771903</v>
      </c>
    </row>
    <row r="1286" spans="1:13" x14ac:dyDescent="0.25">
      <c r="A1286">
        <v>47</v>
      </c>
      <c r="D1286">
        <v>47</v>
      </c>
      <c r="E1286">
        <v>0</v>
      </c>
      <c r="F1286">
        <v>27.645</v>
      </c>
      <c r="G1286">
        <v>2</v>
      </c>
      <c r="H1286">
        <v>0</v>
      </c>
      <c r="I1286">
        <v>2</v>
      </c>
      <c r="J1286" s="35">
        <v>24535.698550000001</v>
      </c>
      <c r="K1286" s="35">
        <f t="shared" ref="K1286:K1342" si="40">J1286-M1286</f>
        <v>-9378.6339533118517</v>
      </c>
      <c r="L1286">
        <f t="shared" ref="L1286:L1342" si="41">ABS((M1286-J1286)/J1286)</f>
        <v>0.38224442374035655</v>
      </c>
      <c r="M1286" s="35">
        <f>$C$2+($D$2*D1286)+($E$2*E1286)+($F$2*F1286)+($G$2*G1286)+($H$2*H1286)+($I$2*I1286)</f>
        <v>33914.332503311853</v>
      </c>
    </row>
    <row r="1287" spans="1:13" x14ac:dyDescent="0.25">
      <c r="A1287">
        <v>18</v>
      </c>
      <c r="D1287">
        <v>18</v>
      </c>
      <c r="E1287">
        <v>0</v>
      </c>
      <c r="F1287">
        <v>21.66</v>
      </c>
      <c r="G1287">
        <v>0</v>
      </c>
      <c r="H1287">
        <v>0</v>
      </c>
      <c r="I1287">
        <v>3</v>
      </c>
      <c r="J1287" s="35">
        <v>14283.4594</v>
      </c>
      <c r="K1287" s="35">
        <f t="shared" si="40"/>
        <v>-9570.8971281637423</v>
      </c>
      <c r="L1287">
        <f t="shared" si="41"/>
        <v>0.67006856393373038</v>
      </c>
      <c r="M1287" s="35">
        <f>$C$2+($D$2*D1287)+($E$2*E1287)+($F$2*F1287)+($G$2*G1287)+($H$2*H1287)+($I$2*I1287)</f>
        <v>23854.356528163742</v>
      </c>
    </row>
    <row r="1288" spans="1:13" x14ac:dyDescent="0.25">
      <c r="A1288">
        <v>18</v>
      </c>
      <c r="D1288">
        <v>18</v>
      </c>
      <c r="E1288">
        <v>1</v>
      </c>
      <c r="F1288">
        <v>30.03</v>
      </c>
      <c r="G1288">
        <v>1</v>
      </c>
      <c r="H1288">
        <v>1</v>
      </c>
      <c r="I1288">
        <v>0</v>
      </c>
      <c r="J1288" s="35">
        <v>1720.3536999999999</v>
      </c>
      <c r="K1288" s="35">
        <f t="shared" si="40"/>
        <v>-355.73710060580174</v>
      </c>
      <c r="L1288">
        <f t="shared" si="41"/>
        <v>0.20678137327562451</v>
      </c>
      <c r="M1288" s="35">
        <f>$C$2+($D$2*D1288)+($E$2*E1288)+($F$2*F1288)+($G$2*G1288)+($H$2*H1288)+($I$2*I1288)</f>
        <v>2076.0908006058016</v>
      </c>
    </row>
    <row r="1289" spans="1:13" x14ac:dyDescent="0.25">
      <c r="A1289">
        <v>61</v>
      </c>
      <c r="D1289">
        <v>61</v>
      </c>
      <c r="E1289">
        <v>1</v>
      </c>
      <c r="F1289">
        <v>36.299999999999997</v>
      </c>
      <c r="G1289">
        <v>1</v>
      </c>
      <c r="H1289">
        <v>0</v>
      </c>
      <c r="I1289">
        <v>1</v>
      </c>
      <c r="J1289" s="35">
        <v>47403.88</v>
      </c>
      <c r="K1289" s="35">
        <f t="shared" si="40"/>
        <v>7921.6463739962637</v>
      </c>
      <c r="L1289">
        <f t="shared" si="41"/>
        <v>0.16710966220478712</v>
      </c>
      <c r="M1289" s="35">
        <f>$C$2+($D$2*D1289)+($E$2*E1289)+($F$2*F1289)+($G$2*G1289)+($H$2*H1289)+($I$2*I1289)</f>
        <v>39482.233626003734</v>
      </c>
    </row>
    <row r="1290" spans="1:13" x14ac:dyDescent="0.25">
      <c r="A1290">
        <v>47</v>
      </c>
      <c r="D1290">
        <v>47</v>
      </c>
      <c r="E1290">
        <v>0</v>
      </c>
      <c r="F1290">
        <v>24.32</v>
      </c>
      <c r="G1290">
        <v>0</v>
      </c>
      <c r="H1290">
        <v>1</v>
      </c>
      <c r="I1290">
        <v>3</v>
      </c>
      <c r="J1290" s="35">
        <v>8534.6718000000001</v>
      </c>
      <c r="K1290" s="35">
        <f t="shared" si="40"/>
        <v>191.59110857349333</v>
      </c>
      <c r="L1290">
        <f t="shared" si="41"/>
        <v>2.2448561943939464E-2</v>
      </c>
      <c r="M1290" s="35">
        <f>$C$2+($D$2*D1290)+($E$2*E1290)+($F$2*F1290)+($G$2*G1290)+($H$2*H1290)+($I$2*I1290)</f>
        <v>8343.0806914265067</v>
      </c>
    </row>
    <row r="1291" spans="1:13" x14ac:dyDescent="0.25">
      <c r="A1291">
        <v>28</v>
      </c>
      <c r="D1291">
        <v>28</v>
      </c>
      <c r="E1291">
        <v>0</v>
      </c>
      <c r="F1291">
        <v>17.29</v>
      </c>
      <c r="G1291">
        <v>0</v>
      </c>
      <c r="H1291">
        <v>1</v>
      </c>
      <c r="I1291">
        <v>3</v>
      </c>
      <c r="J1291" s="35">
        <v>3732.6251000000002</v>
      </c>
      <c r="K1291" s="35">
        <f t="shared" si="40"/>
        <v>2661.7098688567212</v>
      </c>
      <c r="L1291">
        <f t="shared" si="41"/>
        <v>0.71309327820163915</v>
      </c>
      <c r="M1291" s="35">
        <f>$C$2+($D$2*D1291)+($E$2*E1291)+($F$2*F1291)+($G$2*G1291)+($H$2*H1291)+($I$2*I1291)</f>
        <v>1070.9152311432792</v>
      </c>
    </row>
    <row r="1292" spans="1:13" x14ac:dyDescent="0.25">
      <c r="A1292">
        <v>36</v>
      </c>
      <c r="D1292">
        <v>36</v>
      </c>
      <c r="E1292">
        <v>0</v>
      </c>
      <c r="F1292">
        <v>25.9</v>
      </c>
      <c r="G1292">
        <v>1</v>
      </c>
      <c r="H1292">
        <v>1</v>
      </c>
      <c r="I1292">
        <v>1</v>
      </c>
      <c r="J1292" s="35">
        <v>5472.4489999999996</v>
      </c>
      <c r="K1292" s="35">
        <f t="shared" si="40"/>
        <v>-318.62027495309303</v>
      </c>
      <c r="L1292">
        <f t="shared" si="41"/>
        <v>5.8222612024907507E-2</v>
      </c>
      <c r="M1292" s="35">
        <f>$C$2+($D$2*D1292)+($E$2*E1292)+($F$2*F1292)+($G$2*G1292)+($H$2*H1292)+($I$2*I1292)</f>
        <v>5791.0692749530926</v>
      </c>
    </row>
    <row r="1293" spans="1:13" x14ac:dyDescent="0.25">
      <c r="A1293">
        <v>20</v>
      </c>
      <c r="D1293">
        <v>20</v>
      </c>
      <c r="E1293">
        <v>1</v>
      </c>
      <c r="F1293">
        <v>39.4</v>
      </c>
      <c r="G1293">
        <v>2</v>
      </c>
      <c r="H1293">
        <v>0</v>
      </c>
      <c r="I1293">
        <v>1</v>
      </c>
      <c r="J1293" s="35">
        <v>38344.565999999999</v>
      </c>
      <c r="K1293" s="35">
        <f t="shared" si="40"/>
        <v>7858.2759267181827</v>
      </c>
      <c r="L1293">
        <f t="shared" si="41"/>
        <v>0.20493845012401973</v>
      </c>
      <c r="M1293" s="35">
        <f>$C$2+($D$2*D1293)+($E$2*E1293)+($F$2*F1293)+($G$2*G1293)+($H$2*H1293)+($I$2*I1293)</f>
        <v>30486.290073281816</v>
      </c>
    </row>
    <row r="1294" spans="1:13" x14ac:dyDescent="0.25">
      <c r="A1294">
        <v>44</v>
      </c>
      <c r="D1294">
        <v>44</v>
      </c>
      <c r="E1294">
        <v>1</v>
      </c>
      <c r="F1294">
        <v>34.32</v>
      </c>
      <c r="G1294">
        <v>1</v>
      </c>
      <c r="H1294">
        <v>1</v>
      </c>
      <c r="I1294">
        <v>0</v>
      </c>
      <c r="J1294" s="35">
        <v>7147.4727999999996</v>
      </c>
      <c r="K1294" s="35">
        <f t="shared" si="40"/>
        <v>-3064.4228372085418</v>
      </c>
      <c r="L1294">
        <f t="shared" si="41"/>
        <v>0.42874214746344219</v>
      </c>
      <c r="M1294" s="35">
        <f>$C$2+($D$2*D1294)+($E$2*E1294)+($F$2*F1294)+($G$2*G1294)+($H$2*H1294)+($I$2*I1294)</f>
        <v>10211.895637208541</v>
      </c>
    </row>
    <row r="1295" spans="1:13" x14ac:dyDescent="0.25">
      <c r="A1295">
        <v>38</v>
      </c>
      <c r="D1295">
        <v>38</v>
      </c>
      <c r="E1295">
        <v>0</v>
      </c>
      <c r="F1295">
        <v>19.95</v>
      </c>
      <c r="G1295">
        <v>2</v>
      </c>
      <c r="H1295">
        <v>1</v>
      </c>
      <c r="I1295">
        <v>3</v>
      </c>
      <c r="J1295" s="35">
        <v>7133.9025000000001</v>
      </c>
      <c r="K1295" s="35">
        <f t="shared" si="40"/>
        <v>1643.3112598339412</v>
      </c>
      <c r="L1295">
        <f t="shared" si="41"/>
        <v>0.23035235760986938</v>
      </c>
      <c r="M1295" s="35">
        <f>$C$2+($D$2*D1295)+($E$2*E1295)+($F$2*F1295)+($G$2*G1295)+($H$2*H1295)+($I$2*I1295)</f>
        <v>5490.5912401660589</v>
      </c>
    </row>
    <row r="1296" spans="1:13" x14ac:dyDescent="0.25">
      <c r="A1296">
        <v>19</v>
      </c>
      <c r="D1296">
        <v>19</v>
      </c>
      <c r="E1296">
        <v>1</v>
      </c>
      <c r="F1296">
        <v>34.9</v>
      </c>
      <c r="G1296">
        <v>0</v>
      </c>
      <c r="H1296">
        <v>0</v>
      </c>
      <c r="I1296">
        <v>1</v>
      </c>
      <c r="J1296" s="35">
        <v>34828.654000000002</v>
      </c>
      <c r="K1296" s="35">
        <f t="shared" si="40"/>
        <v>7078.4080106101101</v>
      </c>
      <c r="L1296">
        <f t="shared" si="41"/>
        <v>0.20323518705632751</v>
      </c>
      <c r="M1296" s="35">
        <f>$C$2+($D$2*D1296)+($E$2*E1296)+($F$2*F1296)+($G$2*G1296)+($H$2*H1296)+($I$2*I1296)</f>
        <v>27750.245989389892</v>
      </c>
    </row>
    <row r="1297" spans="1:13" x14ac:dyDescent="0.25">
      <c r="A1297">
        <v>21</v>
      </c>
      <c r="D1297">
        <v>21</v>
      </c>
      <c r="E1297">
        <v>1</v>
      </c>
      <c r="F1297">
        <v>23.21</v>
      </c>
      <c r="G1297">
        <v>0</v>
      </c>
      <c r="H1297">
        <v>1</v>
      </c>
      <c r="I1297">
        <v>0</v>
      </c>
      <c r="J1297" s="35">
        <v>1515.3449000000001</v>
      </c>
      <c r="K1297" s="35">
        <f t="shared" si="40"/>
        <v>1465.4854077584459</v>
      </c>
      <c r="L1297">
        <f t="shared" si="41"/>
        <v>0.96709693467041458</v>
      </c>
      <c r="M1297" s="35">
        <f>$C$2+($D$2*D1297)+($E$2*E1297)+($F$2*F1297)+($G$2*G1297)+($H$2*H1297)+($I$2*I1297)</f>
        <v>49.859492241554108</v>
      </c>
    </row>
    <row r="1298" spans="1:13" x14ac:dyDescent="0.25">
      <c r="A1298">
        <v>46</v>
      </c>
      <c r="D1298">
        <v>46</v>
      </c>
      <c r="E1298">
        <v>1</v>
      </c>
      <c r="F1298">
        <v>25.745000000000001</v>
      </c>
      <c r="G1298">
        <v>3</v>
      </c>
      <c r="H1298">
        <v>1</v>
      </c>
      <c r="I1298">
        <v>2</v>
      </c>
      <c r="J1298" s="35">
        <v>9301.8935500000007</v>
      </c>
      <c r="K1298" s="35">
        <f t="shared" si="40"/>
        <v>-188.59963254341528</v>
      </c>
      <c r="L1298">
        <f t="shared" si="41"/>
        <v>2.0275402156522772E-2</v>
      </c>
      <c r="M1298" s="35">
        <f>$C$2+($D$2*D1298)+($E$2*E1298)+($F$2*F1298)+($G$2*G1298)+($H$2*H1298)+($I$2*I1298)</f>
        <v>9490.493182543416</v>
      </c>
    </row>
    <row r="1299" spans="1:13" x14ac:dyDescent="0.25">
      <c r="A1299">
        <v>58</v>
      </c>
      <c r="D1299">
        <v>58</v>
      </c>
      <c r="E1299">
        <v>1</v>
      </c>
      <c r="F1299">
        <v>25.175000000000001</v>
      </c>
      <c r="G1299">
        <v>0</v>
      </c>
      <c r="H1299">
        <v>1</v>
      </c>
      <c r="I1299">
        <v>3</v>
      </c>
      <c r="J1299" s="35">
        <v>11931.125249999999</v>
      </c>
      <c r="K1299" s="35">
        <f t="shared" si="40"/>
        <v>604.16556856026727</v>
      </c>
      <c r="L1299">
        <f t="shared" si="41"/>
        <v>5.0637769355431697E-2</v>
      </c>
      <c r="M1299" s="35">
        <f>$C$2+($D$2*D1299)+($E$2*E1299)+($F$2*F1299)+($G$2*G1299)+($H$2*H1299)+($I$2*I1299)</f>
        <v>11326.959681439732</v>
      </c>
    </row>
    <row r="1300" spans="1:13" x14ac:dyDescent="0.25">
      <c r="A1300">
        <v>20</v>
      </c>
      <c r="D1300">
        <v>20</v>
      </c>
      <c r="E1300">
        <v>1</v>
      </c>
      <c r="F1300">
        <v>22</v>
      </c>
      <c r="G1300">
        <v>1</v>
      </c>
      <c r="H1300">
        <v>1</v>
      </c>
      <c r="I1300">
        <v>1</v>
      </c>
      <c r="J1300" s="35">
        <v>1964.78</v>
      </c>
      <c r="K1300" s="35">
        <f t="shared" si="40"/>
        <v>1740.742356766679</v>
      </c>
      <c r="L1300">
        <f t="shared" si="41"/>
        <v>0.88597316583367047</v>
      </c>
      <c r="M1300" s="35">
        <f>$C$2+($D$2*D1300)+($E$2*E1300)+($F$2*F1300)+($G$2*G1300)+($H$2*H1300)+($I$2*I1300)</f>
        <v>224.03764323332092</v>
      </c>
    </row>
    <row r="1301" spans="1:13" x14ac:dyDescent="0.25">
      <c r="A1301">
        <v>18</v>
      </c>
      <c r="D1301">
        <v>18</v>
      </c>
      <c r="E1301">
        <v>1</v>
      </c>
      <c r="F1301">
        <v>26.125</v>
      </c>
      <c r="G1301">
        <v>0</v>
      </c>
      <c r="H1301">
        <v>1</v>
      </c>
      <c r="I1301">
        <v>3</v>
      </c>
      <c r="J1301" s="35">
        <v>1708.9257500000001</v>
      </c>
      <c r="K1301" s="35">
        <f t="shared" si="40"/>
        <v>326.80182939537872</v>
      </c>
      <c r="L1301">
        <f t="shared" si="41"/>
        <v>0.19123231620529957</v>
      </c>
      <c r="M1301" s="35">
        <f>$C$2+($D$2*D1301)+($E$2*E1301)+($F$2*F1301)+($G$2*G1301)+($H$2*H1301)+($I$2*I1301)</f>
        <v>1382.1239206046214</v>
      </c>
    </row>
    <row r="1302" spans="1:13" x14ac:dyDescent="0.25">
      <c r="A1302">
        <v>28</v>
      </c>
      <c r="D1302">
        <v>28</v>
      </c>
      <c r="E1302">
        <v>0</v>
      </c>
      <c r="F1302">
        <v>26.51</v>
      </c>
      <c r="G1302">
        <v>2</v>
      </c>
      <c r="H1302">
        <v>1</v>
      </c>
      <c r="I1302">
        <v>0</v>
      </c>
      <c r="J1302" s="35">
        <v>4340.4408999999996</v>
      </c>
      <c r="K1302" s="35">
        <f t="shared" si="40"/>
        <v>291.84886518686653</v>
      </c>
      <c r="L1302">
        <f t="shared" si="41"/>
        <v>6.7239451454543839E-2</v>
      </c>
      <c r="M1302" s="35">
        <f>$C$2+($D$2*D1302)+($E$2*E1302)+($F$2*F1302)+($G$2*G1302)+($H$2*H1302)+($I$2*I1302)</f>
        <v>4048.5920348131331</v>
      </c>
    </row>
    <row r="1303" spans="1:13" x14ac:dyDescent="0.25">
      <c r="A1303">
        <v>33</v>
      </c>
      <c r="D1303">
        <v>33</v>
      </c>
      <c r="E1303">
        <v>1</v>
      </c>
      <c r="F1303">
        <v>27.454999999999998</v>
      </c>
      <c r="G1303">
        <v>2</v>
      </c>
      <c r="H1303">
        <v>1</v>
      </c>
      <c r="I1303">
        <v>2</v>
      </c>
      <c r="J1303" s="35">
        <v>5261.4694499999996</v>
      </c>
      <c r="K1303" s="35">
        <f t="shared" si="40"/>
        <v>-1001.0256135360687</v>
      </c>
      <c r="L1303">
        <f t="shared" si="41"/>
        <v>0.19025590152121263</v>
      </c>
      <c r="M1303" s="35">
        <f>$C$2+($D$2*D1303)+($E$2*E1303)+($F$2*F1303)+($G$2*G1303)+($H$2*H1303)+($I$2*I1303)</f>
        <v>6262.4950635360683</v>
      </c>
    </row>
    <row r="1304" spans="1:13" x14ac:dyDescent="0.25">
      <c r="A1304">
        <v>19</v>
      </c>
      <c r="D1304">
        <v>19</v>
      </c>
      <c r="E1304">
        <v>0</v>
      </c>
      <c r="F1304">
        <v>25.745000000000001</v>
      </c>
      <c r="G1304">
        <v>1</v>
      </c>
      <c r="H1304">
        <v>1</v>
      </c>
      <c r="I1304">
        <v>2</v>
      </c>
      <c r="J1304" s="35">
        <v>2710.8285500000002</v>
      </c>
      <c r="K1304" s="35">
        <f t="shared" si="40"/>
        <v>966.82740270709019</v>
      </c>
      <c r="L1304">
        <f t="shared" si="41"/>
        <v>0.35665383659438371</v>
      </c>
      <c r="M1304" s="35">
        <f>$C$2+($D$2*D1304)+($E$2*E1304)+($F$2*F1304)+($G$2*G1304)+($H$2*H1304)+($I$2*I1304)</f>
        <v>1744.00114729291</v>
      </c>
    </row>
    <row r="1305" spans="1:13" x14ac:dyDescent="0.25">
      <c r="A1305">
        <v>45</v>
      </c>
      <c r="D1305">
        <v>45</v>
      </c>
      <c r="E1305">
        <v>1</v>
      </c>
      <c r="F1305">
        <v>30.36</v>
      </c>
      <c r="G1305">
        <v>0</v>
      </c>
      <c r="H1305">
        <v>0</v>
      </c>
      <c r="I1305">
        <v>0</v>
      </c>
      <c r="J1305" s="35">
        <v>62592.873090000001</v>
      </c>
      <c r="K1305" s="35">
        <f t="shared" si="40"/>
        <v>30084.43725573166</v>
      </c>
      <c r="L1305">
        <f t="shared" si="41"/>
        <v>0.48063678451817271</v>
      </c>
      <c r="M1305" s="35">
        <f>$C$2+($D$2*D1305)+($E$2*E1305)+($F$2*F1305)+($G$2*G1305)+($H$2*H1305)+($I$2*I1305)</f>
        <v>32508.435834268341</v>
      </c>
    </row>
    <row r="1306" spans="1:13" x14ac:dyDescent="0.25">
      <c r="A1306">
        <v>62</v>
      </c>
      <c r="D1306">
        <v>62</v>
      </c>
      <c r="E1306">
        <v>1</v>
      </c>
      <c r="F1306">
        <v>30.875</v>
      </c>
      <c r="G1306">
        <v>3</v>
      </c>
      <c r="H1306">
        <v>0</v>
      </c>
      <c r="I1306">
        <v>2</v>
      </c>
      <c r="J1306" s="35">
        <v>46718.163249999998</v>
      </c>
      <c r="K1306" s="35">
        <f t="shared" si="40"/>
        <v>7510.8621243522794</v>
      </c>
      <c r="L1306">
        <f t="shared" si="41"/>
        <v>0.16076963651502887</v>
      </c>
      <c r="M1306" s="35">
        <f>$C$2+($D$2*D1306)+($E$2*E1306)+($F$2*F1306)+($G$2*G1306)+($H$2*H1306)+($I$2*I1306)</f>
        <v>39207.301125647718</v>
      </c>
    </row>
    <row r="1307" spans="1:13" x14ac:dyDescent="0.25">
      <c r="A1307">
        <v>25</v>
      </c>
      <c r="D1307">
        <v>25</v>
      </c>
      <c r="E1307">
        <v>0</v>
      </c>
      <c r="F1307">
        <v>20.8</v>
      </c>
      <c r="G1307">
        <v>1</v>
      </c>
      <c r="H1307">
        <v>1</v>
      </c>
      <c r="I1307">
        <v>1</v>
      </c>
      <c r="J1307" s="35">
        <v>3208.7869999999998</v>
      </c>
      <c r="K1307" s="35">
        <f t="shared" si="40"/>
        <v>1978.7718507551617</v>
      </c>
      <c r="L1307">
        <f t="shared" si="41"/>
        <v>0.61667285823433027</v>
      </c>
      <c r="M1307" s="35">
        <f>$C$2+($D$2*D1307)+($E$2*E1307)+($F$2*F1307)+($G$2*G1307)+($H$2*H1307)+($I$2*I1307)</f>
        <v>1230.0151492448381</v>
      </c>
    </row>
    <row r="1308" spans="1:13" x14ac:dyDescent="0.25">
      <c r="A1308">
        <v>43</v>
      </c>
      <c r="D1308">
        <v>43</v>
      </c>
      <c r="E1308">
        <v>1</v>
      </c>
      <c r="F1308">
        <v>27.8</v>
      </c>
      <c r="G1308">
        <v>0</v>
      </c>
      <c r="H1308">
        <v>0</v>
      </c>
      <c r="I1308">
        <v>1</v>
      </c>
      <c r="J1308" s="35">
        <v>37829.724199999997</v>
      </c>
      <c r="K1308" s="35">
        <f t="shared" si="40"/>
        <v>6336.9170895448478</v>
      </c>
      <c r="L1308">
        <f t="shared" si="41"/>
        <v>0.16751158575839811</v>
      </c>
      <c r="M1308" s="35">
        <f>$C$2+($D$2*D1308)+($E$2*E1308)+($F$2*F1308)+($G$2*G1308)+($H$2*H1308)+($I$2*I1308)</f>
        <v>31492.807110455149</v>
      </c>
    </row>
    <row r="1309" spans="1:13" x14ac:dyDescent="0.25">
      <c r="A1309">
        <v>42</v>
      </c>
      <c r="D1309">
        <v>42</v>
      </c>
      <c r="E1309">
        <v>1</v>
      </c>
      <c r="F1309">
        <v>24.605</v>
      </c>
      <c r="G1309">
        <v>2</v>
      </c>
      <c r="H1309">
        <v>0</v>
      </c>
      <c r="I1309">
        <v>3</v>
      </c>
      <c r="J1309" s="35">
        <v>21259.377949999998</v>
      </c>
      <c r="K1309" s="35">
        <f t="shared" si="40"/>
        <v>-10574.505027669944</v>
      </c>
      <c r="L1309">
        <f t="shared" si="41"/>
        <v>0.49740425390339066</v>
      </c>
      <c r="M1309" s="35">
        <f>$C$2+($D$2*D1309)+($E$2*E1309)+($F$2*F1309)+($G$2*G1309)+($H$2*H1309)+($I$2*I1309)</f>
        <v>31833.882977669942</v>
      </c>
    </row>
    <row r="1310" spans="1:13" x14ac:dyDescent="0.25">
      <c r="A1310">
        <v>24</v>
      </c>
      <c r="D1310">
        <v>24</v>
      </c>
      <c r="E1310">
        <v>0</v>
      </c>
      <c r="F1310">
        <v>27.72</v>
      </c>
      <c r="G1310">
        <v>0</v>
      </c>
      <c r="H1310">
        <v>1</v>
      </c>
      <c r="I1310">
        <v>0</v>
      </c>
      <c r="J1310" s="35">
        <v>2464.6188000000002</v>
      </c>
      <c r="K1310" s="35">
        <f t="shared" si="40"/>
        <v>-22.816708741993352</v>
      </c>
      <c r="L1310">
        <f t="shared" si="41"/>
        <v>9.2577029526811003E-3</v>
      </c>
      <c r="M1310" s="35">
        <f>$C$2+($D$2*D1310)+($E$2*E1310)+($F$2*F1310)+($G$2*G1310)+($H$2*H1310)+($I$2*I1310)</f>
        <v>2487.4355087419935</v>
      </c>
    </row>
    <row r="1311" spans="1:13" x14ac:dyDescent="0.25">
      <c r="A1311">
        <v>29</v>
      </c>
      <c r="D1311">
        <v>29</v>
      </c>
      <c r="E1311">
        <v>0</v>
      </c>
      <c r="F1311">
        <v>21.85</v>
      </c>
      <c r="G1311">
        <v>0</v>
      </c>
      <c r="H1311">
        <v>0</v>
      </c>
      <c r="I1311">
        <v>3</v>
      </c>
      <c r="J1311" s="35">
        <v>16115.3045</v>
      </c>
      <c r="K1311" s="35">
        <f t="shared" si="40"/>
        <v>-10627.592976691316</v>
      </c>
      <c r="L1311">
        <f t="shared" si="41"/>
        <v>0.65947205506984463</v>
      </c>
      <c r="M1311" s="35">
        <f>$C$2+($D$2*D1311)+($E$2*E1311)+($F$2*F1311)+($G$2*G1311)+($H$2*H1311)+($I$2*I1311)</f>
        <v>26742.897476691316</v>
      </c>
    </row>
    <row r="1312" spans="1:13" x14ac:dyDescent="0.25">
      <c r="A1312">
        <v>32</v>
      </c>
      <c r="D1312">
        <v>32</v>
      </c>
      <c r="E1312">
        <v>1</v>
      </c>
      <c r="F1312">
        <v>28.12</v>
      </c>
      <c r="G1312">
        <v>4</v>
      </c>
      <c r="H1312">
        <v>0</v>
      </c>
      <c r="I1312">
        <v>2</v>
      </c>
      <c r="J1312" s="35">
        <v>21472.478800000001</v>
      </c>
      <c r="K1312" s="35">
        <f t="shared" si="40"/>
        <v>-9568.2868994457895</v>
      </c>
      <c r="L1312">
        <f t="shared" si="41"/>
        <v>0.44560700180762497</v>
      </c>
      <c r="M1312" s="35">
        <f>$C$2+($D$2*D1312)+($E$2*E1312)+($F$2*F1312)+($G$2*G1312)+($H$2*H1312)+($I$2*I1312)</f>
        <v>31040.76569944579</v>
      </c>
    </row>
    <row r="1313" spans="1:13" x14ac:dyDescent="0.25">
      <c r="A1313">
        <v>25</v>
      </c>
      <c r="D1313">
        <v>25</v>
      </c>
      <c r="E1313">
        <v>0</v>
      </c>
      <c r="F1313">
        <v>30.2</v>
      </c>
      <c r="G1313">
        <v>0</v>
      </c>
      <c r="H1313">
        <v>0</v>
      </c>
      <c r="I1313">
        <v>1</v>
      </c>
      <c r="J1313" s="35">
        <v>33900.652999999998</v>
      </c>
      <c r="K1313" s="35">
        <f t="shared" si="40"/>
        <v>6079.937721000184</v>
      </c>
      <c r="L1313">
        <f t="shared" si="41"/>
        <v>0.17934574065579753</v>
      </c>
      <c r="M1313" s="35">
        <f>$C$2+($D$2*D1313)+($E$2*E1313)+($F$2*F1313)+($G$2*G1313)+($H$2*H1313)+($I$2*I1313)</f>
        <v>27820.715278999814</v>
      </c>
    </row>
    <row r="1314" spans="1:13" x14ac:dyDescent="0.25">
      <c r="A1314">
        <v>41</v>
      </c>
      <c r="D1314">
        <v>41</v>
      </c>
      <c r="E1314">
        <v>1</v>
      </c>
      <c r="F1314">
        <v>32.200000000000003</v>
      </c>
      <c r="G1314">
        <v>2</v>
      </c>
      <c r="H1314">
        <v>1</v>
      </c>
      <c r="I1314">
        <v>1</v>
      </c>
      <c r="J1314" s="35">
        <v>6875.9610000000002</v>
      </c>
      <c r="K1314" s="35">
        <f t="shared" si="40"/>
        <v>-2686.7138989059013</v>
      </c>
      <c r="L1314">
        <f t="shared" si="41"/>
        <v>0.39074013056588036</v>
      </c>
      <c r="M1314" s="35">
        <f>$C$2+($D$2*D1314)+($E$2*E1314)+($F$2*F1314)+($G$2*G1314)+($H$2*H1314)+($I$2*I1314)</f>
        <v>9562.6748989059015</v>
      </c>
    </row>
    <row r="1315" spans="1:13" x14ac:dyDescent="0.25">
      <c r="A1315">
        <v>42</v>
      </c>
      <c r="D1315">
        <v>42</v>
      </c>
      <c r="E1315">
        <v>1</v>
      </c>
      <c r="F1315">
        <v>26.315000000000001</v>
      </c>
      <c r="G1315">
        <v>1</v>
      </c>
      <c r="H1315">
        <v>1</v>
      </c>
      <c r="I1315">
        <v>2</v>
      </c>
      <c r="J1315" s="35">
        <v>6940.90985</v>
      </c>
      <c r="K1315" s="35">
        <f t="shared" si="40"/>
        <v>-770.42101555667159</v>
      </c>
      <c r="L1315">
        <f t="shared" si="41"/>
        <v>0.11099712173277565</v>
      </c>
      <c r="M1315" s="35">
        <f>$C$2+($D$2*D1315)+($E$2*E1315)+($F$2*F1315)+($G$2*G1315)+($H$2*H1315)+($I$2*I1315)</f>
        <v>7711.3308655566716</v>
      </c>
    </row>
    <row r="1316" spans="1:13" x14ac:dyDescent="0.25">
      <c r="A1316">
        <v>33</v>
      </c>
      <c r="D1316">
        <v>33</v>
      </c>
      <c r="E1316">
        <v>0</v>
      </c>
      <c r="F1316">
        <v>26.695</v>
      </c>
      <c r="G1316">
        <v>0</v>
      </c>
      <c r="H1316">
        <v>1</v>
      </c>
      <c r="I1316">
        <v>2</v>
      </c>
      <c r="J1316" s="35">
        <v>4571.4130500000001</v>
      </c>
      <c r="K1316" s="35">
        <f t="shared" si="40"/>
        <v>-616.90382361296906</v>
      </c>
      <c r="L1316">
        <f t="shared" si="41"/>
        <v>0.1349481696065441</v>
      </c>
      <c r="M1316" s="35">
        <f>$C$2+($D$2*D1316)+($E$2*E1316)+($F$2*F1316)+($G$2*G1316)+($H$2*H1316)+($I$2*I1316)</f>
        <v>5188.3168736129692</v>
      </c>
    </row>
    <row r="1317" spans="1:13" x14ac:dyDescent="0.25">
      <c r="A1317">
        <v>34</v>
      </c>
      <c r="D1317">
        <v>34</v>
      </c>
      <c r="E1317">
        <v>1</v>
      </c>
      <c r="F1317">
        <v>42.9</v>
      </c>
      <c r="G1317">
        <v>1</v>
      </c>
      <c r="H1317">
        <v>1</v>
      </c>
      <c r="I1317">
        <v>1</v>
      </c>
      <c r="J1317" s="35">
        <v>4536.259</v>
      </c>
      <c r="K1317" s="35">
        <f t="shared" si="40"/>
        <v>-6400.9835901750575</v>
      </c>
      <c r="L1317">
        <f t="shared" si="41"/>
        <v>1.411071014722717</v>
      </c>
      <c r="M1317" s="35">
        <f>$C$2+($D$2*D1317)+($E$2*E1317)+($F$2*F1317)+($G$2*G1317)+($H$2*H1317)+($I$2*I1317)</f>
        <v>10937.242590175058</v>
      </c>
    </row>
    <row r="1318" spans="1:13" x14ac:dyDescent="0.25">
      <c r="A1318">
        <v>19</v>
      </c>
      <c r="D1318">
        <v>19</v>
      </c>
      <c r="E1318">
        <v>0</v>
      </c>
      <c r="F1318">
        <v>34.700000000000003</v>
      </c>
      <c r="G1318">
        <v>2</v>
      </c>
      <c r="H1318">
        <v>0</v>
      </c>
      <c r="I1318">
        <v>1</v>
      </c>
      <c r="J1318" s="35">
        <v>36397.576000000001</v>
      </c>
      <c r="K1318" s="35">
        <f t="shared" si="40"/>
        <v>7637.7933057852206</v>
      </c>
      <c r="L1318">
        <f t="shared" si="41"/>
        <v>0.20984346061356449</v>
      </c>
      <c r="M1318" s="35">
        <f>$C$2+($D$2*D1318)+($E$2*E1318)+($F$2*F1318)+($G$2*G1318)+($H$2*H1318)+($I$2*I1318)</f>
        <v>28759.78269421478</v>
      </c>
    </row>
    <row r="1319" spans="1:13" x14ac:dyDescent="0.25">
      <c r="A1319">
        <v>30</v>
      </c>
      <c r="D1319">
        <v>30</v>
      </c>
      <c r="E1319">
        <v>0</v>
      </c>
      <c r="F1319">
        <v>23.655000000000001</v>
      </c>
      <c r="G1319">
        <v>3</v>
      </c>
      <c r="H1319">
        <v>0</v>
      </c>
      <c r="I1319">
        <v>2</v>
      </c>
      <c r="J1319" s="35">
        <v>18765.87545</v>
      </c>
      <c r="K1319" s="35">
        <f t="shared" si="40"/>
        <v>-9898.480962138241</v>
      </c>
      <c r="L1319">
        <f t="shared" si="41"/>
        <v>0.52747237870739683</v>
      </c>
      <c r="M1319" s="35">
        <f>$C$2+($D$2*D1319)+($E$2*E1319)+($F$2*F1319)+($G$2*G1319)+($H$2*H1319)+($I$2*I1319)</f>
        <v>28664.356412138241</v>
      </c>
    </row>
    <row r="1320" spans="1:13" x14ac:dyDescent="0.25">
      <c r="A1320">
        <v>18</v>
      </c>
      <c r="D1320">
        <v>18</v>
      </c>
      <c r="E1320">
        <v>1</v>
      </c>
      <c r="F1320">
        <v>28.31</v>
      </c>
      <c r="G1320">
        <v>1</v>
      </c>
      <c r="H1320">
        <v>1</v>
      </c>
      <c r="I1320">
        <v>3</v>
      </c>
      <c r="J1320" s="35">
        <v>11272.331389999999</v>
      </c>
      <c r="K1320" s="35">
        <f t="shared" si="40"/>
        <v>8672.6821169233535</v>
      </c>
      <c r="L1320">
        <f t="shared" si="41"/>
        <v>0.76937785244826395</v>
      </c>
      <c r="M1320" s="35">
        <f>$C$2+($D$2*D1320)+($E$2*E1320)+($F$2*F1320)+($G$2*G1320)+($H$2*H1320)+($I$2*I1320)</f>
        <v>2599.6492730766458</v>
      </c>
    </row>
    <row r="1321" spans="1:13" x14ac:dyDescent="0.25">
      <c r="A1321">
        <v>19</v>
      </c>
      <c r="D1321">
        <v>19</v>
      </c>
      <c r="E1321">
        <v>0</v>
      </c>
      <c r="F1321">
        <v>20.6</v>
      </c>
      <c r="G1321">
        <v>0</v>
      </c>
      <c r="H1321">
        <v>1</v>
      </c>
      <c r="I1321">
        <v>1</v>
      </c>
      <c r="J1321" s="35">
        <v>1731.6769999999999</v>
      </c>
      <c r="K1321" s="35">
        <f t="shared" si="40"/>
        <v>2583.2943333493176</v>
      </c>
      <c r="L1321">
        <f t="shared" si="41"/>
        <v>1.4917876332302835</v>
      </c>
      <c r="M1321" s="35">
        <f>$C$2+($D$2*D1321)+($E$2*E1321)+($F$2*F1321)+($G$2*G1321)+($H$2*H1321)+($I$2*I1321)</f>
        <v>-851.61733334931751</v>
      </c>
    </row>
    <row r="1322" spans="1:13" x14ac:dyDescent="0.25">
      <c r="A1322">
        <v>18</v>
      </c>
      <c r="D1322">
        <v>18</v>
      </c>
      <c r="E1322">
        <v>1</v>
      </c>
      <c r="F1322">
        <v>53.13</v>
      </c>
      <c r="G1322">
        <v>0</v>
      </c>
      <c r="H1322">
        <v>1</v>
      </c>
      <c r="I1322">
        <v>0</v>
      </c>
      <c r="J1322" s="35">
        <v>1163.4627</v>
      </c>
      <c r="K1322" s="35">
        <f t="shared" si="40"/>
        <v>-8308.0346595418232</v>
      </c>
      <c r="L1322">
        <f t="shared" si="41"/>
        <v>7.1407829916178862</v>
      </c>
      <c r="M1322" s="35">
        <f>$C$2+($D$2*D1322)+($E$2*E1322)+($F$2*F1322)+($G$2*G1322)+($H$2*H1322)+($I$2*I1322)</f>
        <v>9471.4973595418232</v>
      </c>
    </row>
    <row r="1323" spans="1:13" x14ac:dyDescent="0.25">
      <c r="A1323">
        <v>35</v>
      </c>
      <c r="D1323">
        <v>35</v>
      </c>
      <c r="E1323">
        <v>1</v>
      </c>
      <c r="F1323">
        <v>39.71</v>
      </c>
      <c r="G1323">
        <v>4</v>
      </c>
      <c r="H1323">
        <v>1</v>
      </c>
      <c r="I1323">
        <v>3</v>
      </c>
      <c r="J1323" s="35">
        <v>19496.71917</v>
      </c>
      <c r="K1323" s="35">
        <f t="shared" si="40"/>
        <v>7230.0356801081307</v>
      </c>
      <c r="L1323">
        <f t="shared" si="41"/>
        <v>0.37083345239096094</v>
      </c>
      <c r="M1323" s="35">
        <f>$C$2+($D$2*D1323)+($E$2*E1323)+($F$2*F1323)+($G$2*G1323)+($H$2*H1323)+($I$2*I1323)</f>
        <v>12266.68348989187</v>
      </c>
    </row>
    <row r="1324" spans="1:13" x14ac:dyDescent="0.25">
      <c r="A1324">
        <v>39</v>
      </c>
      <c r="D1324">
        <v>39</v>
      </c>
      <c r="E1324">
        <v>0</v>
      </c>
      <c r="F1324">
        <v>26.315000000000001</v>
      </c>
      <c r="G1324">
        <v>2</v>
      </c>
      <c r="H1324">
        <v>1</v>
      </c>
      <c r="I1324">
        <v>2</v>
      </c>
      <c r="J1324" s="35">
        <v>7201.7008500000002</v>
      </c>
      <c r="K1324" s="35">
        <f t="shared" si="40"/>
        <v>-343.92071511406903</v>
      </c>
      <c r="L1324">
        <f t="shared" si="41"/>
        <v>4.7755484749698957E-2</v>
      </c>
      <c r="M1324" s="35">
        <f>$C$2+($D$2*D1324)+($E$2*E1324)+($F$2*F1324)+($G$2*G1324)+($H$2*H1324)+($I$2*I1324)</f>
        <v>7545.6215651140692</v>
      </c>
    </row>
    <row r="1325" spans="1:13" x14ac:dyDescent="0.25">
      <c r="A1325">
        <v>31</v>
      </c>
      <c r="D1325">
        <v>31</v>
      </c>
      <c r="E1325">
        <v>1</v>
      </c>
      <c r="F1325">
        <v>31.065000000000001</v>
      </c>
      <c r="G1325">
        <v>3</v>
      </c>
      <c r="H1325">
        <v>1</v>
      </c>
      <c r="I1325">
        <v>2</v>
      </c>
      <c r="J1325" s="35">
        <v>5425.0233500000004</v>
      </c>
      <c r="K1325" s="35">
        <f t="shared" si="40"/>
        <v>-2026.9786795073578</v>
      </c>
      <c r="L1325">
        <f t="shared" si="41"/>
        <v>0.37363501477046318</v>
      </c>
      <c r="M1325" s="35">
        <f>$C$2+($D$2*D1325)+($E$2*E1325)+($F$2*F1325)+($G$2*G1325)+($H$2*H1325)+($I$2*I1325)</f>
        <v>7452.0020295073582</v>
      </c>
    </row>
    <row r="1326" spans="1:13" x14ac:dyDescent="0.25">
      <c r="A1326">
        <v>62</v>
      </c>
      <c r="D1326">
        <v>62</v>
      </c>
      <c r="E1326">
        <v>1</v>
      </c>
      <c r="F1326">
        <v>26.695</v>
      </c>
      <c r="G1326">
        <v>0</v>
      </c>
      <c r="H1326">
        <v>0</v>
      </c>
      <c r="I1326">
        <v>3</v>
      </c>
      <c r="J1326" s="35">
        <v>28101.333050000001</v>
      </c>
      <c r="K1326" s="35">
        <f t="shared" si="40"/>
        <v>-8632.2142281430497</v>
      </c>
      <c r="L1326">
        <f t="shared" si="41"/>
        <v>0.3071816633319126</v>
      </c>
      <c r="M1326" s="35">
        <f>$C$2+($D$2*D1326)+($E$2*E1326)+($F$2*F1326)+($G$2*G1326)+($H$2*H1326)+($I$2*I1326)</f>
        <v>36733.547278143051</v>
      </c>
    </row>
    <row r="1327" spans="1:13" x14ac:dyDescent="0.25">
      <c r="A1327">
        <v>62</v>
      </c>
      <c r="D1327">
        <v>62</v>
      </c>
      <c r="E1327">
        <v>1</v>
      </c>
      <c r="F1327">
        <v>38.83</v>
      </c>
      <c r="G1327">
        <v>0</v>
      </c>
      <c r="H1327">
        <v>1</v>
      </c>
      <c r="I1327">
        <v>0</v>
      </c>
      <c r="J1327" s="35">
        <v>12981.3457</v>
      </c>
      <c r="K1327" s="35">
        <f t="shared" si="40"/>
        <v>-2914.3666861692273</v>
      </c>
      <c r="L1327">
        <f t="shared" si="41"/>
        <v>0.22450420422662554</v>
      </c>
      <c r="M1327" s="35">
        <f>$C$2+($D$2*D1327)+($E$2*E1327)+($F$2*F1327)+($G$2*G1327)+($H$2*H1327)+($I$2*I1327)</f>
        <v>15895.712386169227</v>
      </c>
    </row>
    <row r="1328" spans="1:13" x14ac:dyDescent="0.25">
      <c r="A1328">
        <v>42</v>
      </c>
      <c r="D1328">
        <v>42</v>
      </c>
      <c r="E1328">
        <v>0</v>
      </c>
      <c r="F1328">
        <v>40.369999999999997</v>
      </c>
      <c r="G1328">
        <v>2</v>
      </c>
      <c r="H1328">
        <v>0</v>
      </c>
      <c r="I1328">
        <v>0</v>
      </c>
      <c r="J1328" s="35">
        <v>43896.376300000004</v>
      </c>
      <c r="K1328" s="35">
        <f t="shared" si="40"/>
        <v>7670.6629857106236</v>
      </c>
      <c r="L1328">
        <f t="shared" si="41"/>
        <v>0.17474478834624496</v>
      </c>
      <c r="M1328" s="35">
        <f>$C$2+($D$2*D1328)+($E$2*E1328)+($F$2*F1328)+($G$2*G1328)+($H$2*H1328)+($I$2*I1328)</f>
        <v>36225.71331428938</v>
      </c>
    </row>
    <row r="1329" spans="1:13" x14ac:dyDescent="0.25">
      <c r="A1329">
        <v>31</v>
      </c>
      <c r="D1329">
        <v>31</v>
      </c>
      <c r="E1329">
        <v>1</v>
      </c>
      <c r="F1329">
        <v>25.934999999999999</v>
      </c>
      <c r="G1329">
        <v>1</v>
      </c>
      <c r="H1329">
        <v>1</v>
      </c>
      <c r="I1329">
        <v>2</v>
      </c>
      <c r="J1329" s="35">
        <v>4239.8926499999998</v>
      </c>
      <c r="K1329" s="35">
        <f t="shared" si="40"/>
        <v>-518.17679785101882</v>
      </c>
      <c r="L1329">
        <f t="shared" si="41"/>
        <v>0.12221460320487568</v>
      </c>
      <c r="M1329" s="35">
        <f>$C$2+($D$2*D1329)+($E$2*E1329)+($F$2*F1329)+($G$2*G1329)+($H$2*H1329)+($I$2*I1329)</f>
        <v>4758.0694478510186</v>
      </c>
    </row>
    <row r="1330" spans="1:13" x14ac:dyDescent="0.25">
      <c r="A1330">
        <v>61</v>
      </c>
      <c r="D1330">
        <v>61</v>
      </c>
      <c r="E1330">
        <v>1</v>
      </c>
      <c r="F1330">
        <v>33.534999999999997</v>
      </c>
      <c r="G1330">
        <v>0</v>
      </c>
      <c r="H1330">
        <v>1</v>
      </c>
      <c r="I1330">
        <v>3</v>
      </c>
      <c r="J1330" s="35">
        <v>13143.336649999999</v>
      </c>
      <c r="K1330" s="35">
        <f t="shared" si="40"/>
        <v>-1801.4565332792772</v>
      </c>
      <c r="L1330">
        <f t="shared" si="41"/>
        <v>0.13706234430807776</v>
      </c>
      <c r="M1330" s="35">
        <f>$C$2+($D$2*D1330)+($E$2*E1330)+($F$2*F1330)+($G$2*G1330)+($H$2*H1330)+($I$2*I1330)</f>
        <v>14944.793183279276</v>
      </c>
    </row>
    <row r="1331" spans="1:13" x14ac:dyDescent="0.25">
      <c r="A1331">
        <v>42</v>
      </c>
      <c r="D1331">
        <v>42</v>
      </c>
      <c r="E1331">
        <v>0</v>
      </c>
      <c r="F1331">
        <v>32.869999999999997</v>
      </c>
      <c r="G1331">
        <v>0</v>
      </c>
      <c r="H1331">
        <v>1</v>
      </c>
      <c r="I1331">
        <v>3</v>
      </c>
      <c r="J1331" s="35">
        <v>7050.0213000000003</v>
      </c>
      <c r="K1331" s="35">
        <f t="shared" si="40"/>
        <v>-2921.9257410990267</v>
      </c>
      <c r="L1331">
        <f t="shared" si="41"/>
        <v>0.41445629974182158</v>
      </c>
      <c r="M1331" s="35">
        <f>$C$2+($D$2*D1331)+($E$2*E1331)+($F$2*F1331)+($G$2*G1331)+($H$2*H1331)+($I$2*I1331)</f>
        <v>9971.947041099027</v>
      </c>
    </row>
    <row r="1332" spans="1:13" x14ac:dyDescent="0.25">
      <c r="A1332">
        <v>51</v>
      </c>
      <c r="D1332">
        <v>51</v>
      </c>
      <c r="E1332">
        <v>1</v>
      </c>
      <c r="F1332">
        <v>30.03</v>
      </c>
      <c r="G1332">
        <v>1</v>
      </c>
      <c r="H1332">
        <v>1</v>
      </c>
      <c r="I1332">
        <v>0</v>
      </c>
      <c r="J1332" s="35">
        <v>9377.9046999999991</v>
      </c>
      <c r="K1332" s="35">
        <f t="shared" si="40"/>
        <v>-1169.6475386543134</v>
      </c>
      <c r="L1332">
        <f t="shared" si="41"/>
        <v>0.12472376037840452</v>
      </c>
      <c r="M1332" s="35">
        <f>$C$2+($D$2*D1332)+($E$2*E1332)+($F$2*F1332)+($G$2*G1332)+($H$2*H1332)+($I$2*I1332)</f>
        <v>10547.552238654313</v>
      </c>
    </row>
    <row r="1333" spans="1:13" x14ac:dyDescent="0.25">
      <c r="A1333">
        <v>23</v>
      </c>
      <c r="D1333">
        <v>23</v>
      </c>
      <c r="E1333">
        <v>0</v>
      </c>
      <c r="F1333">
        <v>24.225000000000001</v>
      </c>
      <c r="G1333">
        <v>2</v>
      </c>
      <c r="H1333">
        <v>1</v>
      </c>
      <c r="I1333">
        <v>3</v>
      </c>
      <c r="J1333" s="35">
        <v>22395.74424</v>
      </c>
      <c r="K1333" s="35">
        <f t="shared" si="40"/>
        <v>19299.606733349392</v>
      </c>
      <c r="L1333">
        <f t="shared" si="41"/>
        <v>0.86175331020610868</v>
      </c>
      <c r="M1333" s="35">
        <f>$C$2+($D$2*D1333)+($E$2*E1333)+($F$2*F1333)+($G$2*G1333)+($H$2*H1333)+($I$2*I1333)</f>
        <v>3096.1375066506098</v>
      </c>
    </row>
    <row r="1334" spans="1:13" x14ac:dyDescent="0.25">
      <c r="A1334">
        <v>52</v>
      </c>
      <c r="D1334">
        <v>52</v>
      </c>
      <c r="E1334">
        <v>1</v>
      </c>
      <c r="F1334">
        <v>38.6</v>
      </c>
      <c r="G1334">
        <v>2</v>
      </c>
      <c r="H1334">
        <v>1</v>
      </c>
      <c r="I1334">
        <v>1</v>
      </c>
      <c r="J1334" s="35">
        <v>10325.206</v>
      </c>
      <c r="K1334" s="35">
        <f t="shared" si="40"/>
        <v>-4241.3472874114905</v>
      </c>
      <c r="L1334">
        <f t="shared" si="41"/>
        <v>0.41077604528292128</v>
      </c>
      <c r="M1334" s="35">
        <f>$C$2+($D$2*D1334)+($E$2*E1334)+($F$2*F1334)+($G$2*G1334)+($H$2*H1334)+($I$2*I1334)</f>
        <v>14566.553287411491</v>
      </c>
    </row>
    <row r="1335" spans="1:13" x14ac:dyDescent="0.25">
      <c r="A1335">
        <v>57</v>
      </c>
      <c r="D1335">
        <v>57</v>
      </c>
      <c r="E1335">
        <v>0</v>
      </c>
      <c r="F1335">
        <v>25.74</v>
      </c>
      <c r="G1335">
        <v>2</v>
      </c>
      <c r="H1335">
        <v>1</v>
      </c>
      <c r="I1335">
        <v>0</v>
      </c>
      <c r="J1335" s="35">
        <v>12629.1656</v>
      </c>
      <c r="K1335" s="35">
        <f t="shared" si="40"/>
        <v>1398.2441550062467</v>
      </c>
      <c r="L1335">
        <f t="shared" si="41"/>
        <v>0.1107154818689088</v>
      </c>
      <c r="M1335" s="35">
        <f>$C$2+($D$2*D1335)+($E$2*E1335)+($F$2*F1335)+($G$2*G1335)+($H$2*H1335)+($I$2*I1335)</f>
        <v>11230.921444993754</v>
      </c>
    </row>
    <row r="1336" spans="1:13" x14ac:dyDescent="0.25">
      <c r="A1336">
        <v>23</v>
      </c>
      <c r="D1336">
        <v>23</v>
      </c>
      <c r="E1336">
        <v>0</v>
      </c>
      <c r="F1336">
        <v>33.4</v>
      </c>
      <c r="G1336">
        <v>0</v>
      </c>
      <c r="H1336">
        <v>1</v>
      </c>
      <c r="I1336">
        <v>1</v>
      </c>
      <c r="J1336" s="35">
        <v>10795.937330000001</v>
      </c>
      <c r="K1336" s="35">
        <f t="shared" si="40"/>
        <v>6260.5950343646082</v>
      </c>
      <c r="L1336">
        <f t="shared" si="41"/>
        <v>0.57990286929209212</v>
      </c>
      <c r="M1336" s="35">
        <f>$C$2+($D$2*D1336)+($E$2*E1336)+($F$2*F1336)+($G$2*G1336)+($H$2*H1336)+($I$2*I1336)</f>
        <v>4535.3422956353925</v>
      </c>
    </row>
    <row r="1337" spans="1:13" x14ac:dyDescent="0.25">
      <c r="A1337">
        <v>52</v>
      </c>
      <c r="D1337">
        <v>52</v>
      </c>
      <c r="E1337">
        <v>0</v>
      </c>
      <c r="F1337">
        <v>44.7</v>
      </c>
      <c r="G1337">
        <v>3</v>
      </c>
      <c r="H1337">
        <v>1</v>
      </c>
      <c r="I1337">
        <v>1</v>
      </c>
      <c r="J1337" s="35">
        <v>11411.684999999999</v>
      </c>
      <c r="K1337" s="35">
        <f t="shared" si="40"/>
        <v>-5837.1595396376888</v>
      </c>
      <c r="L1337">
        <f t="shared" si="41"/>
        <v>0.51150724363997857</v>
      </c>
      <c r="M1337" s="35">
        <f>$C$2+($D$2*D1337)+($E$2*E1337)+($F$2*F1337)+($G$2*G1337)+($H$2*H1337)+($I$2*I1337)</f>
        <v>17248.844539637688</v>
      </c>
    </row>
    <row r="1338" spans="1:13" x14ac:dyDescent="0.25">
      <c r="A1338">
        <v>50</v>
      </c>
      <c r="D1338">
        <v>50</v>
      </c>
      <c r="E1338">
        <v>1</v>
      </c>
      <c r="F1338">
        <v>30.97</v>
      </c>
      <c r="G1338">
        <v>3</v>
      </c>
      <c r="H1338">
        <v>1</v>
      </c>
      <c r="I1338">
        <v>2</v>
      </c>
      <c r="J1338" s="35">
        <v>10600.5483</v>
      </c>
      <c r="K1338" s="35">
        <f t="shared" si="40"/>
        <v>-1696.6015956129231</v>
      </c>
      <c r="L1338">
        <f t="shared" si="41"/>
        <v>0.16004847556922344</v>
      </c>
      <c r="M1338" s="35">
        <f>$C$2+($D$2*D1338)+($E$2*E1338)+($F$2*F1338)+($G$2*G1338)+($H$2*H1338)+($I$2*I1338)</f>
        <v>12297.149895612924</v>
      </c>
    </row>
    <row r="1339" spans="1:13" x14ac:dyDescent="0.25">
      <c r="A1339">
        <v>18</v>
      </c>
      <c r="D1339">
        <v>18</v>
      </c>
      <c r="E1339">
        <v>0</v>
      </c>
      <c r="F1339">
        <v>31.92</v>
      </c>
      <c r="G1339">
        <v>0</v>
      </c>
      <c r="H1339">
        <v>1</v>
      </c>
      <c r="I1339">
        <v>3</v>
      </c>
      <c r="J1339" s="35">
        <v>2205.9807999999998</v>
      </c>
      <c r="K1339" s="35">
        <f t="shared" si="40"/>
        <v>-1281.3010311733919</v>
      </c>
      <c r="L1339">
        <f t="shared" si="41"/>
        <v>0.58083054538525092</v>
      </c>
      <c r="M1339" s="35">
        <f>$C$2+($D$2*D1339)+($E$2*E1339)+($F$2*F1339)+($G$2*G1339)+($H$2*H1339)+($I$2*I1339)</f>
        <v>3487.2818311733918</v>
      </c>
    </row>
    <row r="1340" spans="1:13" x14ac:dyDescent="0.25">
      <c r="A1340">
        <v>18</v>
      </c>
      <c r="D1340">
        <v>18</v>
      </c>
      <c r="E1340">
        <v>0</v>
      </c>
      <c r="F1340">
        <v>36.85</v>
      </c>
      <c r="G1340">
        <v>0</v>
      </c>
      <c r="H1340">
        <v>1</v>
      </c>
      <c r="I1340">
        <v>0</v>
      </c>
      <c r="J1340" s="35">
        <v>1629.8335</v>
      </c>
      <c r="K1340" s="35">
        <f t="shared" si="40"/>
        <v>-2427.3251537636434</v>
      </c>
      <c r="L1340">
        <f t="shared" si="41"/>
        <v>1.4893086648198379</v>
      </c>
      <c r="M1340" s="35">
        <f>$C$2+($D$2*D1340)+($E$2*E1340)+($F$2*F1340)+($G$2*G1340)+($H$2*H1340)+($I$2*I1340)</f>
        <v>4057.1586537636431</v>
      </c>
    </row>
    <row r="1341" spans="1:13" x14ac:dyDescent="0.25">
      <c r="A1341">
        <v>21</v>
      </c>
      <c r="D1341">
        <v>21</v>
      </c>
      <c r="E1341">
        <v>0</v>
      </c>
      <c r="F1341">
        <v>25.8</v>
      </c>
      <c r="G1341">
        <v>0</v>
      </c>
      <c r="H1341">
        <v>1</v>
      </c>
      <c r="I1341">
        <v>1</v>
      </c>
      <c r="J1341" s="35">
        <v>2007.9449999999999</v>
      </c>
      <c r="K1341" s="35">
        <f t="shared" si="40"/>
        <v>574.84337682372711</v>
      </c>
      <c r="L1341">
        <f t="shared" si="41"/>
        <v>0.28628442353935346</v>
      </c>
      <c r="M1341" s="35">
        <f>$C$2+($D$2*D1341)+($E$2*E1341)+($F$2*F1341)+($G$2*G1341)+($H$2*H1341)+($I$2*I1341)</f>
        <v>1433.1016231762728</v>
      </c>
    </row>
    <row r="1342" spans="1:13" x14ac:dyDescent="0.25">
      <c r="A1342">
        <v>61</v>
      </c>
      <c r="D1342">
        <v>61</v>
      </c>
      <c r="E1342">
        <v>0</v>
      </c>
      <c r="F1342">
        <v>29.07</v>
      </c>
      <c r="G1342">
        <v>0</v>
      </c>
      <c r="H1342">
        <v>0</v>
      </c>
      <c r="I1342">
        <v>2</v>
      </c>
      <c r="J1342" s="35">
        <v>29141.3603</v>
      </c>
      <c r="K1342" s="35">
        <f t="shared" si="40"/>
        <v>-7905.8491456528864</v>
      </c>
      <c r="L1342">
        <f t="shared" si="41"/>
        <v>0.27129307157472971</v>
      </c>
      <c r="M1342" s="35">
        <f>$C$2+($D$2*D1342)+($E$2*E1342)+($F$2*F1342)+($G$2*G1342)+($H$2*H1342)+($I$2*I1342)</f>
        <v>37047.209445652887</v>
      </c>
    </row>
    <row r="1343" spans="1:13" x14ac:dyDescent="0.25">
      <c r="K1343" s="35">
        <f>AVERAGE(K5:K1342)</f>
        <v>-3.2559638426699002E-12</v>
      </c>
      <c r="L1343" s="36">
        <f>AVERAGE(L5:L1342)</f>
        <v>0.4195786027916511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39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</v>
      </c>
      <c r="B2">
        <f>IF('Coded Data'!D5="female",0,1)</f>
        <v>1</v>
      </c>
      <c r="C2">
        <v>27.9</v>
      </c>
      <c r="D2">
        <v>0</v>
      </c>
      <c r="E2">
        <f>IF('Coded Data'!G5="yes",1,0)</f>
        <v>0</v>
      </c>
      <c r="F2">
        <f>IF('Coded Data'!H5="southwest",0,IF('Coded Data'!H5="southeast",1,IF('Coded Data'!H5="northwest",2,3)))</f>
        <v>3</v>
      </c>
      <c r="G2">
        <v>16884.923999999999</v>
      </c>
    </row>
    <row r="3" spans="1:7" x14ac:dyDescent="0.25">
      <c r="A3">
        <v>18</v>
      </c>
      <c r="B3">
        <f>IF('Coded Data'!D6="female",0,1)</f>
        <v>1</v>
      </c>
      <c r="C3">
        <v>33.770000000000003</v>
      </c>
      <c r="D3">
        <v>1</v>
      </c>
      <c r="E3">
        <f>IF('Coded Data'!G6="yes",1,0)</f>
        <v>0</v>
      </c>
      <c r="F3">
        <f>IF('Coded Data'!H6="southwest",0,IF('Coded Data'!H6="southeast",1,IF('Coded Data'!H6="northwest",2,3)))</f>
        <v>3</v>
      </c>
      <c r="G3">
        <v>1725.5523000000001</v>
      </c>
    </row>
    <row r="4" spans="1:7" x14ac:dyDescent="0.25">
      <c r="A4">
        <v>28</v>
      </c>
      <c r="B4">
        <f>IF('Coded Data'!D7="female",0,1)</f>
        <v>1</v>
      </c>
      <c r="C4">
        <v>33</v>
      </c>
      <c r="D4">
        <v>3</v>
      </c>
      <c r="E4">
        <f>IF('Coded Data'!G7="yes",1,0)</f>
        <v>0</v>
      </c>
      <c r="F4">
        <f>IF('Coded Data'!H7="southwest",0,IF('Coded Data'!H7="southeast",1,IF('Coded Data'!H7="northwest",2,3)))</f>
        <v>3</v>
      </c>
      <c r="G4">
        <v>4449.4620000000004</v>
      </c>
    </row>
    <row r="5" spans="1:7" x14ac:dyDescent="0.25">
      <c r="A5">
        <v>33</v>
      </c>
      <c r="B5">
        <f>IF('Coded Data'!D8="female",0,1)</f>
        <v>1</v>
      </c>
      <c r="C5">
        <v>22.704999999999998</v>
      </c>
      <c r="D5">
        <v>0</v>
      </c>
      <c r="E5">
        <f>IF('Coded Data'!G8="yes",1,0)</f>
        <v>0</v>
      </c>
      <c r="F5">
        <f>IF('Coded Data'!H8="southwest",0,IF('Coded Data'!H8="southeast",1,IF('Coded Data'!H8="northwest",2,3)))</f>
        <v>3</v>
      </c>
      <c r="G5">
        <v>21984.47061</v>
      </c>
    </row>
    <row r="6" spans="1:7" x14ac:dyDescent="0.25">
      <c r="A6">
        <v>32</v>
      </c>
      <c r="B6">
        <f>IF('Coded Data'!D9="female",0,1)</f>
        <v>1</v>
      </c>
      <c r="C6">
        <v>28.88</v>
      </c>
      <c r="D6">
        <v>0</v>
      </c>
      <c r="E6">
        <f>IF('Coded Data'!G9="yes",1,0)</f>
        <v>0</v>
      </c>
      <c r="F6">
        <f>IF('Coded Data'!H9="southwest",0,IF('Coded Data'!H9="southeast",1,IF('Coded Data'!H9="northwest",2,3)))</f>
        <v>3</v>
      </c>
      <c r="G6">
        <v>3866.8552</v>
      </c>
    </row>
    <row r="7" spans="1:7" x14ac:dyDescent="0.25">
      <c r="A7">
        <v>31</v>
      </c>
      <c r="B7">
        <f>IF('Coded Data'!D10="female",0,1)</f>
        <v>1</v>
      </c>
      <c r="C7">
        <v>25.74</v>
      </c>
      <c r="D7">
        <v>0</v>
      </c>
      <c r="E7">
        <f>IF('Coded Data'!G10="yes",1,0)</f>
        <v>0</v>
      </c>
      <c r="F7">
        <f>IF('Coded Data'!H10="southwest",0,IF('Coded Data'!H10="southeast",1,IF('Coded Data'!H10="northwest",2,3)))</f>
        <v>3</v>
      </c>
      <c r="G7">
        <v>3756.6215999999999</v>
      </c>
    </row>
    <row r="8" spans="1:7" x14ac:dyDescent="0.25">
      <c r="A8">
        <v>46</v>
      </c>
      <c r="B8">
        <f>IF('Coded Data'!D11="female",0,1)</f>
        <v>1</v>
      </c>
      <c r="C8">
        <v>33.44</v>
      </c>
      <c r="D8">
        <v>1</v>
      </c>
      <c r="E8">
        <f>IF('Coded Data'!G11="yes",1,0)</f>
        <v>0</v>
      </c>
      <c r="F8">
        <f>IF('Coded Data'!H11="southwest",0,IF('Coded Data'!H11="southeast",1,IF('Coded Data'!H11="northwest",2,3)))</f>
        <v>3</v>
      </c>
      <c r="G8">
        <v>8240.5895999999993</v>
      </c>
    </row>
    <row r="9" spans="1:7" x14ac:dyDescent="0.25">
      <c r="A9">
        <v>37</v>
      </c>
      <c r="B9">
        <f>IF('Coded Data'!D12="female",0,1)</f>
        <v>1</v>
      </c>
      <c r="C9">
        <v>27.74</v>
      </c>
      <c r="D9">
        <v>3</v>
      </c>
      <c r="E9">
        <f>IF('Coded Data'!G12="yes",1,0)</f>
        <v>0</v>
      </c>
      <c r="F9">
        <f>IF('Coded Data'!H12="southwest",0,IF('Coded Data'!H12="southeast",1,IF('Coded Data'!H12="northwest",2,3)))</f>
        <v>3</v>
      </c>
      <c r="G9">
        <v>7281.5056000000004</v>
      </c>
    </row>
    <row r="10" spans="1:7" x14ac:dyDescent="0.25">
      <c r="A10">
        <v>37</v>
      </c>
      <c r="B10">
        <f>IF('Coded Data'!D13="female",0,1)</f>
        <v>1</v>
      </c>
      <c r="C10">
        <v>29.83</v>
      </c>
      <c r="D10">
        <v>2</v>
      </c>
      <c r="E10">
        <f>IF('Coded Data'!G13="yes",1,0)</f>
        <v>0</v>
      </c>
      <c r="F10">
        <f>IF('Coded Data'!H13="southwest",0,IF('Coded Data'!H13="southeast",1,IF('Coded Data'!H13="northwest",2,3)))</f>
        <v>3</v>
      </c>
      <c r="G10">
        <v>6406.4107000000004</v>
      </c>
    </row>
    <row r="11" spans="1:7" x14ac:dyDescent="0.25">
      <c r="A11">
        <v>60</v>
      </c>
      <c r="B11">
        <f>IF('Coded Data'!D14="female",0,1)</f>
        <v>1</v>
      </c>
      <c r="C11">
        <v>25.84</v>
      </c>
      <c r="D11">
        <v>0</v>
      </c>
      <c r="E11">
        <f>IF('Coded Data'!G14="yes",1,0)</f>
        <v>0</v>
      </c>
      <c r="F11">
        <f>IF('Coded Data'!H14="southwest",0,IF('Coded Data'!H14="southeast",1,IF('Coded Data'!H14="northwest",2,3)))</f>
        <v>3</v>
      </c>
      <c r="G11">
        <v>28923.136920000001</v>
      </c>
    </row>
    <row r="12" spans="1:7" x14ac:dyDescent="0.25">
      <c r="A12">
        <v>25</v>
      </c>
      <c r="B12">
        <f>IF('Coded Data'!D15="female",0,1)</f>
        <v>1</v>
      </c>
      <c r="C12">
        <v>26.22</v>
      </c>
      <c r="D12">
        <v>0</v>
      </c>
      <c r="E12">
        <f>IF('Coded Data'!G15="yes",1,0)</f>
        <v>0</v>
      </c>
      <c r="F12">
        <f>IF('Coded Data'!H15="southwest",0,IF('Coded Data'!H15="southeast",1,IF('Coded Data'!H15="northwest",2,3)))</f>
        <v>3</v>
      </c>
      <c r="G12">
        <v>2721.3208</v>
      </c>
    </row>
    <row r="13" spans="1:7" x14ac:dyDescent="0.25">
      <c r="A13">
        <v>62</v>
      </c>
      <c r="B13">
        <f>IF('Coded Data'!D16="female",0,1)</f>
        <v>1</v>
      </c>
      <c r="C13">
        <v>26.29</v>
      </c>
      <c r="D13">
        <v>0</v>
      </c>
      <c r="E13">
        <f>IF('Coded Data'!G16="yes",1,0)</f>
        <v>0</v>
      </c>
      <c r="F13">
        <f>IF('Coded Data'!H16="southwest",0,IF('Coded Data'!H16="southeast",1,IF('Coded Data'!H16="northwest",2,3)))</f>
        <v>3</v>
      </c>
      <c r="G13">
        <v>27808.7251</v>
      </c>
    </row>
    <row r="14" spans="1:7" x14ac:dyDescent="0.25">
      <c r="A14">
        <v>23</v>
      </c>
      <c r="B14">
        <f>IF('Coded Data'!D17="female",0,1)</f>
        <v>1</v>
      </c>
      <c r="C14">
        <v>34.4</v>
      </c>
      <c r="D14">
        <v>0</v>
      </c>
      <c r="E14">
        <f>IF('Coded Data'!G17="yes",1,0)</f>
        <v>0</v>
      </c>
      <c r="F14">
        <f>IF('Coded Data'!H17="southwest",0,IF('Coded Data'!H17="southeast",1,IF('Coded Data'!H17="northwest",2,3)))</f>
        <v>3</v>
      </c>
      <c r="G14">
        <v>1826.8430000000001</v>
      </c>
    </row>
    <row r="15" spans="1:7" x14ac:dyDescent="0.25">
      <c r="A15">
        <v>56</v>
      </c>
      <c r="B15">
        <f>IF('Coded Data'!D18="female",0,1)</f>
        <v>1</v>
      </c>
      <c r="C15">
        <v>39.82</v>
      </c>
      <c r="D15">
        <v>0</v>
      </c>
      <c r="E15">
        <f>IF('Coded Data'!G18="yes",1,0)</f>
        <v>0</v>
      </c>
      <c r="F15">
        <f>IF('Coded Data'!H18="southwest",0,IF('Coded Data'!H18="southeast",1,IF('Coded Data'!H18="northwest",2,3)))</f>
        <v>3</v>
      </c>
      <c r="G15">
        <v>11090.7178</v>
      </c>
    </row>
    <row r="16" spans="1:7" x14ac:dyDescent="0.25">
      <c r="A16">
        <v>27</v>
      </c>
      <c r="B16">
        <f>IF('Coded Data'!D19="female",0,1)</f>
        <v>1</v>
      </c>
      <c r="C16">
        <v>42.13</v>
      </c>
      <c r="D16">
        <v>0</v>
      </c>
      <c r="E16">
        <f>IF('Coded Data'!G19="yes",1,0)</f>
        <v>0</v>
      </c>
      <c r="F16">
        <f>IF('Coded Data'!H19="southwest",0,IF('Coded Data'!H19="southeast",1,IF('Coded Data'!H19="northwest",2,3)))</f>
        <v>3</v>
      </c>
      <c r="G16">
        <v>39611.757700000002</v>
      </c>
    </row>
    <row r="17" spans="1:7" x14ac:dyDescent="0.25">
      <c r="A17">
        <v>19</v>
      </c>
      <c r="B17">
        <f>IF('Coded Data'!D20="female",0,1)</f>
        <v>1</v>
      </c>
      <c r="C17">
        <v>24.6</v>
      </c>
      <c r="D17">
        <v>1</v>
      </c>
      <c r="E17">
        <f>IF('Coded Data'!G20="yes",1,0)</f>
        <v>0</v>
      </c>
      <c r="F17">
        <f>IF('Coded Data'!H20="southwest",0,IF('Coded Data'!H20="southeast",1,IF('Coded Data'!H20="northwest",2,3)))</f>
        <v>3</v>
      </c>
      <c r="G17">
        <v>1837.2370000000001</v>
      </c>
    </row>
    <row r="18" spans="1:7" x14ac:dyDescent="0.25">
      <c r="A18">
        <v>52</v>
      </c>
      <c r="B18">
        <f>IF('Coded Data'!D21="female",0,1)</f>
        <v>1</v>
      </c>
      <c r="C18">
        <v>30.78</v>
      </c>
      <c r="D18">
        <v>1</v>
      </c>
      <c r="E18">
        <f>IF('Coded Data'!G21="yes",1,0)</f>
        <v>0</v>
      </c>
      <c r="F18">
        <f>IF('Coded Data'!H21="southwest",0,IF('Coded Data'!H21="southeast",1,IF('Coded Data'!H21="northwest",2,3)))</f>
        <v>3</v>
      </c>
      <c r="G18">
        <v>10797.3362</v>
      </c>
    </row>
    <row r="19" spans="1:7" x14ac:dyDescent="0.25">
      <c r="A19">
        <v>23</v>
      </c>
      <c r="B19">
        <f>IF('Coded Data'!D22="female",0,1)</f>
        <v>1</v>
      </c>
      <c r="C19">
        <v>23.844999999999999</v>
      </c>
      <c r="D19">
        <v>0</v>
      </c>
      <c r="E19">
        <f>IF('Coded Data'!G22="yes",1,0)</f>
        <v>0</v>
      </c>
      <c r="F19">
        <f>IF('Coded Data'!H22="southwest",0,IF('Coded Data'!H22="southeast",1,IF('Coded Data'!H22="northwest",2,3)))</f>
        <v>3</v>
      </c>
      <c r="G19">
        <v>2395.17155</v>
      </c>
    </row>
    <row r="20" spans="1:7" x14ac:dyDescent="0.25">
      <c r="A20">
        <v>56</v>
      </c>
      <c r="B20">
        <f>IF('Coded Data'!D23="female",0,1)</f>
        <v>1</v>
      </c>
      <c r="C20">
        <v>40.299999999999997</v>
      </c>
      <c r="D20">
        <v>0</v>
      </c>
      <c r="E20">
        <f>IF('Coded Data'!G23="yes",1,0)</f>
        <v>0</v>
      </c>
      <c r="F20">
        <f>IF('Coded Data'!H23="southwest",0,IF('Coded Data'!H23="southeast",1,IF('Coded Data'!H23="northwest",2,3)))</f>
        <v>3</v>
      </c>
      <c r="G20">
        <v>10602.385</v>
      </c>
    </row>
    <row r="21" spans="1:7" x14ac:dyDescent="0.25">
      <c r="A21">
        <v>30</v>
      </c>
      <c r="B21">
        <f>IF('Coded Data'!D24="female",0,1)</f>
        <v>1</v>
      </c>
      <c r="C21">
        <v>35.299999999999997</v>
      </c>
      <c r="D21">
        <v>0</v>
      </c>
      <c r="E21">
        <f>IF('Coded Data'!G24="yes",1,0)</f>
        <v>0</v>
      </c>
      <c r="F21">
        <f>IF('Coded Data'!H24="southwest",0,IF('Coded Data'!H24="southeast",1,IF('Coded Data'!H24="northwest",2,3)))</f>
        <v>3</v>
      </c>
      <c r="G21">
        <v>36837.466999999997</v>
      </c>
    </row>
    <row r="22" spans="1:7" x14ac:dyDescent="0.25">
      <c r="A22">
        <v>60</v>
      </c>
      <c r="B22">
        <f>IF('Coded Data'!D25="female",0,1)</f>
        <v>1</v>
      </c>
      <c r="C22">
        <v>36.005000000000003</v>
      </c>
      <c r="D22">
        <v>0</v>
      </c>
      <c r="E22">
        <f>IF('Coded Data'!G25="yes",1,0)</f>
        <v>0</v>
      </c>
      <c r="F22">
        <f>IF('Coded Data'!H25="southwest",0,IF('Coded Data'!H25="southeast",1,IF('Coded Data'!H25="northwest",2,3)))</f>
        <v>3</v>
      </c>
      <c r="G22">
        <v>13228.846949999999</v>
      </c>
    </row>
    <row r="23" spans="1:7" x14ac:dyDescent="0.25">
      <c r="A23">
        <v>30</v>
      </c>
      <c r="B23">
        <f>IF('Coded Data'!D26="female",0,1)</f>
        <v>1</v>
      </c>
      <c r="C23">
        <v>32.4</v>
      </c>
      <c r="D23">
        <v>1</v>
      </c>
      <c r="E23">
        <f>IF('Coded Data'!G26="yes",1,0)</f>
        <v>0</v>
      </c>
      <c r="F23">
        <f>IF('Coded Data'!H26="southwest",0,IF('Coded Data'!H26="southeast",1,IF('Coded Data'!H26="northwest",2,3)))</f>
        <v>3</v>
      </c>
      <c r="G23">
        <v>4149.7359999999999</v>
      </c>
    </row>
    <row r="24" spans="1:7" x14ac:dyDescent="0.25">
      <c r="A24">
        <v>18</v>
      </c>
      <c r="B24">
        <f>IF('Coded Data'!D27="female",0,1)</f>
        <v>1</v>
      </c>
      <c r="C24">
        <v>34.1</v>
      </c>
      <c r="D24">
        <v>0</v>
      </c>
      <c r="E24">
        <f>IF('Coded Data'!G27="yes",1,0)</f>
        <v>0</v>
      </c>
      <c r="F24">
        <f>IF('Coded Data'!H27="southwest",0,IF('Coded Data'!H27="southeast",1,IF('Coded Data'!H27="northwest",2,3)))</f>
        <v>3</v>
      </c>
      <c r="G24">
        <v>1137.011</v>
      </c>
    </row>
    <row r="25" spans="1:7" x14ac:dyDescent="0.25">
      <c r="A25">
        <v>34</v>
      </c>
      <c r="B25">
        <f>IF('Coded Data'!D28="female",0,1)</f>
        <v>1</v>
      </c>
      <c r="C25">
        <v>31.92</v>
      </c>
      <c r="D25">
        <v>1</v>
      </c>
      <c r="E25">
        <f>IF('Coded Data'!G28="yes",1,0)</f>
        <v>0</v>
      </c>
      <c r="F25">
        <f>IF('Coded Data'!H28="southwest",0,IF('Coded Data'!H28="southeast",1,IF('Coded Data'!H28="northwest",2,3)))</f>
        <v>3</v>
      </c>
      <c r="G25">
        <v>37701.876799999998</v>
      </c>
    </row>
    <row r="26" spans="1:7" x14ac:dyDescent="0.25">
      <c r="A26">
        <v>37</v>
      </c>
      <c r="B26">
        <f>IF('Coded Data'!D29="female",0,1)</f>
        <v>1</v>
      </c>
      <c r="C26">
        <v>28.024999999999999</v>
      </c>
      <c r="D26">
        <v>2</v>
      </c>
      <c r="E26">
        <f>IF('Coded Data'!G29="yes",1,0)</f>
        <v>0</v>
      </c>
      <c r="F26">
        <f>IF('Coded Data'!H29="southwest",0,IF('Coded Data'!H29="southeast",1,IF('Coded Data'!H29="northwest",2,3)))</f>
        <v>3</v>
      </c>
      <c r="G26">
        <v>6203.90175</v>
      </c>
    </row>
    <row r="27" spans="1:7" x14ac:dyDescent="0.25">
      <c r="A27">
        <v>59</v>
      </c>
      <c r="B27">
        <f>IF('Coded Data'!D30="female",0,1)</f>
        <v>1</v>
      </c>
      <c r="C27">
        <v>27.72</v>
      </c>
      <c r="D27">
        <v>3</v>
      </c>
      <c r="E27">
        <f>IF('Coded Data'!G30="yes",1,0)</f>
        <v>0</v>
      </c>
      <c r="F27">
        <f>IF('Coded Data'!H30="southwest",0,IF('Coded Data'!H30="southeast",1,IF('Coded Data'!H30="northwest",2,3)))</f>
        <v>3</v>
      </c>
      <c r="G27">
        <v>14001.1338</v>
      </c>
    </row>
    <row r="28" spans="1:7" x14ac:dyDescent="0.25">
      <c r="A28">
        <v>63</v>
      </c>
      <c r="B28">
        <f>IF('Coded Data'!D31="female",0,1)</f>
        <v>1</v>
      </c>
      <c r="C28">
        <v>23.085000000000001</v>
      </c>
      <c r="D28">
        <v>0</v>
      </c>
      <c r="E28">
        <f>IF('Coded Data'!G31="yes",1,0)</f>
        <v>0</v>
      </c>
      <c r="F28">
        <f>IF('Coded Data'!H31="southwest",0,IF('Coded Data'!H31="southeast",1,IF('Coded Data'!H31="northwest",2,3)))</f>
        <v>3</v>
      </c>
      <c r="G28">
        <v>14451.835150000001</v>
      </c>
    </row>
    <row r="29" spans="1:7" x14ac:dyDescent="0.25">
      <c r="A29">
        <v>55</v>
      </c>
      <c r="B29">
        <f>IF('Coded Data'!D32="female",0,1)</f>
        <v>1</v>
      </c>
      <c r="C29">
        <v>32.774999999999999</v>
      </c>
      <c r="D29">
        <v>2</v>
      </c>
      <c r="E29">
        <f>IF('Coded Data'!G32="yes",1,0)</f>
        <v>0</v>
      </c>
      <c r="F29">
        <f>IF('Coded Data'!H32="southwest",0,IF('Coded Data'!H32="southeast",1,IF('Coded Data'!H32="northwest",2,3)))</f>
        <v>3</v>
      </c>
      <c r="G29">
        <v>12268.632250000001</v>
      </c>
    </row>
    <row r="30" spans="1:7" x14ac:dyDescent="0.25">
      <c r="A30">
        <v>23</v>
      </c>
      <c r="B30">
        <f>IF('Coded Data'!D33="female",0,1)</f>
        <v>1</v>
      </c>
      <c r="C30">
        <v>17.385000000000002</v>
      </c>
      <c r="D30">
        <v>1</v>
      </c>
      <c r="E30">
        <f>IF('Coded Data'!G33="yes",1,0)</f>
        <v>0</v>
      </c>
      <c r="F30">
        <f>IF('Coded Data'!H33="southwest",0,IF('Coded Data'!H33="southeast",1,IF('Coded Data'!H33="northwest",2,3)))</f>
        <v>3</v>
      </c>
      <c r="G30">
        <v>2775.1921499999999</v>
      </c>
    </row>
    <row r="31" spans="1:7" x14ac:dyDescent="0.25">
      <c r="A31">
        <v>31</v>
      </c>
      <c r="B31">
        <f>IF('Coded Data'!D34="female",0,1)</f>
        <v>1</v>
      </c>
      <c r="C31">
        <v>36.299999999999997</v>
      </c>
      <c r="D31">
        <v>2</v>
      </c>
      <c r="E31">
        <f>IF('Coded Data'!G34="yes",1,0)</f>
        <v>0</v>
      </c>
      <c r="F31">
        <f>IF('Coded Data'!H34="southwest",0,IF('Coded Data'!H34="southeast",1,IF('Coded Data'!H34="northwest",2,3)))</f>
        <v>3</v>
      </c>
      <c r="G31">
        <v>38711</v>
      </c>
    </row>
    <row r="32" spans="1:7" x14ac:dyDescent="0.25">
      <c r="A32">
        <v>22</v>
      </c>
      <c r="B32">
        <f>IF('Coded Data'!D35="female",0,1)</f>
        <v>1</v>
      </c>
      <c r="C32">
        <v>35.6</v>
      </c>
      <c r="D32">
        <v>0</v>
      </c>
      <c r="E32">
        <f>IF('Coded Data'!G35="yes",1,0)</f>
        <v>0</v>
      </c>
      <c r="F32">
        <f>IF('Coded Data'!H35="southwest",0,IF('Coded Data'!H35="southeast",1,IF('Coded Data'!H35="northwest",2,3)))</f>
        <v>3</v>
      </c>
      <c r="G32">
        <v>35585.576000000001</v>
      </c>
    </row>
    <row r="33" spans="1:7" x14ac:dyDescent="0.25">
      <c r="A33">
        <v>18</v>
      </c>
      <c r="B33">
        <f>IF('Coded Data'!D36="female",0,1)</f>
        <v>1</v>
      </c>
      <c r="C33">
        <v>26.315000000000001</v>
      </c>
      <c r="D33">
        <v>0</v>
      </c>
      <c r="E33">
        <f>IF('Coded Data'!G36="yes",1,0)</f>
        <v>0</v>
      </c>
      <c r="F33">
        <f>IF('Coded Data'!H36="southwest",0,IF('Coded Data'!H36="southeast",1,IF('Coded Data'!H36="northwest",2,3)))</f>
        <v>3</v>
      </c>
      <c r="G33">
        <v>2198.1898500000002</v>
      </c>
    </row>
    <row r="34" spans="1:7" x14ac:dyDescent="0.25">
      <c r="A34">
        <v>19</v>
      </c>
      <c r="B34">
        <f>IF('Coded Data'!D37="female",0,1)</f>
        <v>1</v>
      </c>
      <c r="C34">
        <v>28.6</v>
      </c>
      <c r="D34">
        <v>5</v>
      </c>
      <c r="E34">
        <f>IF('Coded Data'!G37="yes",1,0)</f>
        <v>0</v>
      </c>
      <c r="F34">
        <f>IF('Coded Data'!H37="southwest",0,IF('Coded Data'!H37="southeast",1,IF('Coded Data'!H37="northwest",2,3)))</f>
        <v>3</v>
      </c>
      <c r="G34">
        <v>4687.7969999999996</v>
      </c>
    </row>
    <row r="35" spans="1:7" x14ac:dyDescent="0.25">
      <c r="A35">
        <v>63</v>
      </c>
      <c r="B35">
        <f>IF('Coded Data'!D38="female",0,1)</f>
        <v>1</v>
      </c>
      <c r="C35">
        <v>28.31</v>
      </c>
      <c r="D35">
        <v>0</v>
      </c>
      <c r="E35">
        <f>IF('Coded Data'!G38="yes",1,0)</f>
        <v>0</v>
      </c>
      <c r="F35">
        <f>IF('Coded Data'!H38="southwest",0,IF('Coded Data'!H38="southeast",1,IF('Coded Data'!H38="northwest",2,3)))</f>
        <v>3</v>
      </c>
      <c r="G35">
        <v>13770.097900000001</v>
      </c>
    </row>
    <row r="36" spans="1:7" x14ac:dyDescent="0.25">
      <c r="A36">
        <v>28</v>
      </c>
      <c r="B36">
        <f>IF('Coded Data'!D39="female",0,1)</f>
        <v>1</v>
      </c>
      <c r="C36">
        <v>36.4</v>
      </c>
      <c r="D36">
        <v>1</v>
      </c>
      <c r="E36">
        <f>IF('Coded Data'!G39="yes",1,0)</f>
        <v>0</v>
      </c>
      <c r="F36">
        <f>IF('Coded Data'!H39="southwest",0,IF('Coded Data'!H39="southeast",1,IF('Coded Data'!H39="northwest",2,3)))</f>
        <v>3</v>
      </c>
      <c r="G36">
        <v>51194.559139999998</v>
      </c>
    </row>
    <row r="37" spans="1:7" x14ac:dyDescent="0.25">
      <c r="A37">
        <v>19</v>
      </c>
      <c r="B37">
        <f>IF('Coded Data'!D40="female",0,1)</f>
        <v>1</v>
      </c>
      <c r="C37">
        <v>20.425000000000001</v>
      </c>
      <c r="D37">
        <v>0</v>
      </c>
      <c r="E37">
        <f>IF('Coded Data'!G40="yes",1,0)</f>
        <v>0</v>
      </c>
      <c r="F37">
        <f>IF('Coded Data'!H40="southwest",0,IF('Coded Data'!H40="southeast",1,IF('Coded Data'!H40="northwest",2,3)))</f>
        <v>3</v>
      </c>
      <c r="G37">
        <v>1625.4337499999999</v>
      </c>
    </row>
    <row r="38" spans="1:7" x14ac:dyDescent="0.25">
      <c r="A38">
        <v>62</v>
      </c>
      <c r="B38">
        <f>IF('Coded Data'!D41="female",0,1)</f>
        <v>1</v>
      </c>
      <c r="C38">
        <v>32.965000000000003</v>
      </c>
      <c r="D38">
        <v>3</v>
      </c>
      <c r="E38">
        <f>IF('Coded Data'!G41="yes",1,0)</f>
        <v>0</v>
      </c>
      <c r="F38">
        <f>IF('Coded Data'!H41="southwest",0,IF('Coded Data'!H41="southeast",1,IF('Coded Data'!H41="northwest",2,3)))</f>
        <v>3</v>
      </c>
      <c r="G38">
        <v>15612.19335</v>
      </c>
    </row>
    <row r="39" spans="1:7" x14ac:dyDescent="0.25">
      <c r="A39">
        <v>26</v>
      </c>
      <c r="B39">
        <f>IF('Coded Data'!D42="female",0,1)</f>
        <v>1</v>
      </c>
      <c r="C39">
        <v>20.8</v>
      </c>
      <c r="D39">
        <v>0</v>
      </c>
      <c r="E39">
        <f>IF('Coded Data'!G42="yes",1,0)</f>
        <v>0</v>
      </c>
      <c r="F39">
        <f>IF('Coded Data'!H42="southwest",0,IF('Coded Data'!H42="southeast",1,IF('Coded Data'!H42="northwest",2,3)))</f>
        <v>3</v>
      </c>
      <c r="G39">
        <v>2302.3000000000002</v>
      </c>
    </row>
    <row r="40" spans="1:7" x14ac:dyDescent="0.25">
      <c r="A40">
        <v>35</v>
      </c>
      <c r="B40">
        <f>IF('Coded Data'!D43="female",0,1)</f>
        <v>1</v>
      </c>
      <c r="C40">
        <v>36.67</v>
      </c>
      <c r="D40">
        <v>1</v>
      </c>
      <c r="E40">
        <f>IF('Coded Data'!G43="yes",1,0)</f>
        <v>0</v>
      </c>
      <c r="F40">
        <f>IF('Coded Data'!H43="southwest",0,IF('Coded Data'!H43="southeast",1,IF('Coded Data'!H43="northwest",2,3)))</f>
        <v>3</v>
      </c>
      <c r="G40">
        <v>39774.276299999998</v>
      </c>
    </row>
    <row r="41" spans="1:7" x14ac:dyDescent="0.25">
      <c r="A41">
        <v>60</v>
      </c>
      <c r="B41">
        <f>IF('Coded Data'!D44="female",0,1)</f>
        <v>1</v>
      </c>
      <c r="C41">
        <v>39.9</v>
      </c>
      <c r="D41">
        <v>0</v>
      </c>
      <c r="E41">
        <f>IF('Coded Data'!G44="yes",1,0)</f>
        <v>0</v>
      </c>
      <c r="F41">
        <f>IF('Coded Data'!H44="southwest",0,IF('Coded Data'!H44="southeast",1,IF('Coded Data'!H44="northwest",2,3)))</f>
        <v>3</v>
      </c>
      <c r="G41">
        <v>48173.360999999997</v>
      </c>
    </row>
    <row r="42" spans="1:7" x14ac:dyDescent="0.25">
      <c r="A42">
        <v>24</v>
      </c>
      <c r="B42">
        <f>IF('Coded Data'!D45="female",0,1)</f>
        <v>1</v>
      </c>
      <c r="C42">
        <v>26.6</v>
      </c>
      <c r="D42">
        <v>0</v>
      </c>
      <c r="E42">
        <f>IF('Coded Data'!G45="yes",1,0)</f>
        <v>0</v>
      </c>
      <c r="F42">
        <f>IF('Coded Data'!H45="southwest",0,IF('Coded Data'!H45="southeast",1,IF('Coded Data'!H45="northwest",2,3)))</f>
        <v>3</v>
      </c>
      <c r="G42">
        <v>3046.0619999999999</v>
      </c>
    </row>
    <row r="43" spans="1:7" x14ac:dyDescent="0.25">
      <c r="A43">
        <v>31</v>
      </c>
      <c r="B43">
        <f>IF('Coded Data'!D46="female",0,1)</f>
        <v>1</v>
      </c>
      <c r="C43">
        <v>36.630000000000003</v>
      </c>
      <c r="D43">
        <v>2</v>
      </c>
      <c r="E43">
        <f>IF('Coded Data'!G46="yes",1,0)</f>
        <v>0</v>
      </c>
      <c r="F43">
        <f>IF('Coded Data'!H46="southwest",0,IF('Coded Data'!H46="southeast",1,IF('Coded Data'!H46="northwest",2,3)))</f>
        <v>3</v>
      </c>
      <c r="G43">
        <v>4949.7587000000003</v>
      </c>
    </row>
    <row r="44" spans="1:7" x14ac:dyDescent="0.25">
      <c r="A44">
        <v>41</v>
      </c>
      <c r="B44">
        <f>IF('Coded Data'!D47="female",0,1)</f>
        <v>1</v>
      </c>
      <c r="C44">
        <v>21.78</v>
      </c>
      <c r="D44">
        <v>1</v>
      </c>
      <c r="E44">
        <f>IF('Coded Data'!G47="yes",1,0)</f>
        <v>0</v>
      </c>
      <c r="F44">
        <f>IF('Coded Data'!H47="southwest",0,IF('Coded Data'!H47="southeast",1,IF('Coded Data'!H47="northwest",2,3)))</f>
        <v>3</v>
      </c>
      <c r="G44">
        <v>6272.4772000000003</v>
      </c>
    </row>
    <row r="45" spans="1:7" x14ac:dyDescent="0.25">
      <c r="A45">
        <v>37</v>
      </c>
      <c r="B45">
        <f>IF('Coded Data'!D48="female",0,1)</f>
        <v>1</v>
      </c>
      <c r="C45">
        <v>30.8</v>
      </c>
      <c r="D45">
        <v>2</v>
      </c>
      <c r="E45">
        <f>IF('Coded Data'!G48="yes",1,0)</f>
        <v>0</v>
      </c>
      <c r="F45">
        <f>IF('Coded Data'!H48="southwest",0,IF('Coded Data'!H48="southeast",1,IF('Coded Data'!H48="northwest",2,3)))</f>
        <v>3</v>
      </c>
      <c r="G45">
        <v>6313.759</v>
      </c>
    </row>
    <row r="46" spans="1:7" x14ac:dyDescent="0.25">
      <c r="A46">
        <v>38</v>
      </c>
      <c r="B46">
        <f>IF('Coded Data'!D49="female",0,1)</f>
        <v>1</v>
      </c>
      <c r="C46">
        <v>37.049999999999997</v>
      </c>
      <c r="D46">
        <v>1</v>
      </c>
      <c r="E46">
        <f>IF('Coded Data'!G49="yes",1,0)</f>
        <v>0</v>
      </c>
      <c r="F46">
        <f>IF('Coded Data'!H49="southwest",0,IF('Coded Data'!H49="southeast",1,IF('Coded Data'!H49="northwest",2,3)))</f>
        <v>3</v>
      </c>
      <c r="G46">
        <v>6079.6715000000004</v>
      </c>
    </row>
    <row r="47" spans="1:7" x14ac:dyDescent="0.25">
      <c r="A47">
        <v>55</v>
      </c>
      <c r="B47">
        <f>IF('Coded Data'!D50="female",0,1)</f>
        <v>1</v>
      </c>
      <c r="C47">
        <v>37.299999999999997</v>
      </c>
      <c r="D47">
        <v>0</v>
      </c>
      <c r="E47">
        <f>IF('Coded Data'!G50="yes",1,0)</f>
        <v>0</v>
      </c>
      <c r="F47">
        <f>IF('Coded Data'!H50="southwest",0,IF('Coded Data'!H50="southeast",1,IF('Coded Data'!H50="northwest",2,3)))</f>
        <v>3</v>
      </c>
      <c r="G47">
        <v>20630.283510000001</v>
      </c>
    </row>
    <row r="48" spans="1:7" x14ac:dyDescent="0.25">
      <c r="A48">
        <v>18</v>
      </c>
      <c r="B48">
        <f>IF('Coded Data'!D51="female",0,1)</f>
        <v>1</v>
      </c>
      <c r="C48">
        <v>38.664999999999999</v>
      </c>
      <c r="D48">
        <v>2</v>
      </c>
      <c r="E48">
        <f>IF('Coded Data'!G51="yes",1,0)</f>
        <v>0</v>
      </c>
      <c r="F48">
        <f>IF('Coded Data'!H51="southwest",0,IF('Coded Data'!H51="southeast",1,IF('Coded Data'!H51="northwest",2,3)))</f>
        <v>3</v>
      </c>
      <c r="G48">
        <v>3393.35635</v>
      </c>
    </row>
    <row r="49" spans="1:7" x14ac:dyDescent="0.25">
      <c r="A49">
        <v>28</v>
      </c>
      <c r="B49">
        <f>IF('Coded Data'!D52="female",0,1)</f>
        <v>1</v>
      </c>
      <c r="C49">
        <v>34.770000000000003</v>
      </c>
      <c r="D49">
        <v>0</v>
      </c>
      <c r="E49">
        <f>IF('Coded Data'!G52="yes",1,0)</f>
        <v>0</v>
      </c>
      <c r="F49">
        <f>IF('Coded Data'!H52="southwest",0,IF('Coded Data'!H52="southeast",1,IF('Coded Data'!H52="northwest",2,3)))</f>
        <v>3</v>
      </c>
      <c r="G49">
        <v>3556.9223000000002</v>
      </c>
    </row>
    <row r="50" spans="1:7" x14ac:dyDescent="0.25">
      <c r="A50">
        <v>60</v>
      </c>
      <c r="B50">
        <f>IF('Coded Data'!D53="female",0,1)</f>
        <v>1</v>
      </c>
      <c r="C50">
        <v>24.53</v>
      </c>
      <c r="D50">
        <v>0</v>
      </c>
      <c r="E50">
        <f>IF('Coded Data'!G53="yes",1,0)</f>
        <v>0</v>
      </c>
      <c r="F50">
        <f>IF('Coded Data'!H53="southwest",0,IF('Coded Data'!H53="southeast",1,IF('Coded Data'!H53="northwest",2,3)))</f>
        <v>3</v>
      </c>
      <c r="G50">
        <v>12629.896699999999</v>
      </c>
    </row>
    <row r="51" spans="1:7" x14ac:dyDescent="0.25">
      <c r="A51">
        <v>36</v>
      </c>
      <c r="B51">
        <f>IF('Coded Data'!D54="female",0,1)</f>
        <v>1</v>
      </c>
      <c r="C51">
        <v>35.200000000000003</v>
      </c>
      <c r="D51">
        <v>1</v>
      </c>
      <c r="E51">
        <f>IF('Coded Data'!G54="yes",1,0)</f>
        <v>0</v>
      </c>
      <c r="F51">
        <f>IF('Coded Data'!H54="southwest",0,IF('Coded Data'!H54="southeast",1,IF('Coded Data'!H54="northwest",2,3)))</f>
        <v>3</v>
      </c>
      <c r="G51">
        <v>38709.175999999999</v>
      </c>
    </row>
    <row r="52" spans="1:7" x14ac:dyDescent="0.25">
      <c r="A52">
        <v>18</v>
      </c>
      <c r="B52">
        <f>IF('Coded Data'!D55="female",0,1)</f>
        <v>1</v>
      </c>
      <c r="C52">
        <v>35.625</v>
      </c>
      <c r="D52">
        <v>0</v>
      </c>
      <c r="E52">
        <f>IF('Coded Data'!G55="yes",1,0)</f>
        <v>0</v>
      </c>
      <c r="F52">
        <f>IF('Coded Data'!H55="southwest",0,IF('Coded Data'!H55="southeast",1,IF('Coded Data'!H55="northwest",2,3)))</f>
        <v>3</v>
      </c>
      <c r="G52">
        <v>2211.1307499999998</v>
      </c>
    </row>
    <row r="53" spans="1:7" x14ac:dyDescent="0.25">
      <c r="A53">
        <v>21</v>
      </c>
      <c r="B53">
        <f>IF('Coded Data'!D56="female",0,1)</f>
        <v>1</v>
      </c>
      <c r="C53">
        <v>33.630000000000003</v>
      </c>
      <c r="D53">
        <v>2</v>
      </c>
      <c r="E53">
        <f>IF('Coded Data'!G56="yes",1,0)</f>
        <v>0</v>
      </c>
      <c r="F53">
        <f>IF('Coded Data'!H56="southwest",0,IF('Coded Data'!H56="southeast",1,IF('Coded Data'!H56="northwest",2,3)))</f>
        <v>3</v>
      </c>
      <c r="G53">
        <v>3579.8287</v>
      </c>
    </row>
    <row r="54" spans="1:7" x14ac:dyDescent="0.25">
      <c r="A54">
        <v>48</v>
      </c>
      <c r="B54">
        <f>IF('Coded Data'!D57="female",0,1)</f>
        <v>1</v>
      </c>
      <c r="C54">
        <v>28</v>
      </c>
      <c r="D54">
        <v>1</v>
      </c>
      <c r="E54">
        <f>IF('Coded Data'!G57="yes",1,0)</f>
        <v>0</v>
      </c>
      <c r="F54">
        <f>IF('Coded Data'!H57="southwest",0,IF('Coded Data'!H57="southeast",1,IF('Coded Data'!H57="northwest",2,3)))</f>
        <v>3</v>
      </c>
      <c r="G54">
        <v>23568.272000000001</v>
      </c>
    </row>
    <row r="55" spans="1:7" x14ac:dyDescent="0.25">
      <c r="A55">
        <v>36</v>
      </c>
      <c r="B55">
        <f>IF('Coded Data'!D58="female",0,1)</f>
        <v>1</v>
      </c>
      <c r="C55">
        <v>34.43</v>
      </c>
      <c r="D55">
        <v>0</v>
      </c>
      <c r="E55">
        <f>IF('Coded Data'!G58="yes",1,0)</f>
        <v>0</v>
      </c>
      <c r="F55">
        <f>IF('Coded Data'!H58="southwest",0,IF('Coded Data'!H58="southeast",1,IF('Coded Data'!H58="northwest",2,3)))</f>
        <v>3</v>
      </c>
      <c r="G55">
        <v>37742.575700000001</v>
      </c>
    </row>
    <row r="56" spans="1:7" x14ac:dyDescent="0.25">
      <c r="A56">
        <v>40</v>
      </c>
      <c r="B56">
        <f>IF('Coded Data'!D59="female",0,1)</f>
        <v>1</v>
      </c>
      <c r="C56">
        <v>28.69</v>
      </c>
      <c r="D56">
        <v>3</v>
      </c>
      <c r="E56">
        <f>IF('Coded Data'!G59="yes",1,0)</f>
        <v>0</v>
      </c>
      <c r="F56">
        <f>IF('Coded Data'!H59="southwest",0,IF('Coded Data'!H59="southeast",1,IF('Coded Data'!H59="northwest",2,3)))</f>
        <v>3</v>
      </c>
      <c r="G56">
        <v>8059.6791000000003</v>
      </c>
    </row>
    <row r="57" spans="1:7" x14ac:dyDescent="0.25">
      <c r="A57">
        <v>58</v>
      </c>
      <c r="B57">
        <f>IF('Coded Data'!D60="female",0,1)</f>
        <v>1</v>
      </c>
      <c r="C57">
        <v>36.954999999999998</v>
      </c>
      <c r="D57">
        <v>2</v>
      </c>
      <c r="E57">
        <f>IF('Coded Data'!G60="yes",1,0)</f>
        <v>0</v>
      </c>
      <c r="F57">
        <f>IF('Coded Data'!H60="southwest",0,IF('Coded Data'!H60="southeast",1,IF('Coded Data'!H60="northwest",2,3)))</f>
        <v>3</v>
      </c>
      <c r="G57">
        <v>47496.494449999998</v>
      </c>
    </row>
    <row r="58" spans="1:7" x14ac:dyDescent="0.25">
      <c r="A58">
        <v>58</v>
      </c>
      <c r="B58">
        <f>IF('Coded Data'!D61="female",0,1)</f>
        <v>1</v>
      </c>
      <c r="C58">
        <v>31.824999999999999</v>
      </c>
      <c r="D58">
        <v>2</v>
      </c>
      <c r="E58">
        <f>IF('Coded Data'!G61="yes",1,0)</f>
        <v>0</v>
      </c>
      <c r="F58">
        <f>IF('Coded Data'!H61="southwest",0,IF('Coded Data'!H61="southeast",1,IF('Coded Data'!H61="northwest",2,3)))</f>
        <v>3</v>
      </c>
      <c r="G58">
        <v>13607.36875</v>
      </c>
    </row>
    <row r="59" spans="1:7" x14ac:dyDescent="0.25">
      <c r="A59">
        <v>18</v>
      </c>
      <c r="B59">
        <f>IF('Coded Data'!D62="female",0,1)</f>
        <v>1</v>
      </c>
      <c r="C59">
        <v>31.68</v>
      </c>
      <c r="D59">
        <v>2</v>
      </c>
      <c r="E59">
        <f>IF('Coded Data'!G62="yes",1,0)</f>
        <v>0</v>
      </c>
      <c r="F59">
        <f>IF('Coded Data'!H62="southwest",0,IF('Coded Data'!H62="southeast",1,IF('Coded Data'!H62="northwest",2,3)))</f>
        <v>3</v>
      </c>
      <c r="G59">
        <v>34303.167200000004</v>
      </c>
    </row>
    <row r="60" spans="1:7" x14ac:dyDescent="0.25">
      <c r="A60">
        <v>53</v>
      </c>
      <c r="B60">
        <f>IF('Coded Data'!D63="female",0,1)</f>
        <v>1</v>
      </c>
      <c r="C60">
        <v>22.88</v>
      </c>
      <c r="D60">
        <v>1</v>
      </c>
      <c r="E60">
        <f>IF('Coded Data'!G63="yes",1,0)</f>
        <v>0</v>
      </c>
      <c r="F60">
        <f>IF('Coded Data'!H63="southwest",0,IF('Coded Data'!H63="southeast",1,IF('Coded Data'!H63="northwest",2,3)))</f>
        <v>3</v>
      </c>
      <c r="G60">
        <v>23244.790199999999</v>
      </c>
    </row>
    <row r="61" spans="1:7" x14ac:dyDescent="0.25">
      <c r="A61">
        <v>34</v>
      </c>
      <c r="B61">
        <f>IF('Coded Data'!D64="female",0,1)</f>
        <v>1</v>
      </c>
      <c r="C61">
        <v>37.335000000000001</v>
      </c>
      <c r="D61">
        <v>2</v>
      </c>
      <c r="E61">
        <f>IF('Coded Data'!G64="yes",1,0)</f>
        <v>0</v>
      </c>
      <c r="F61">
        <f>IF('Coded Data'!H64="southwest",0,IF('Coded Data'!H64="southeast",1,IF('Coded Data'!H64="northwest",2,3)))</f>
        <v>3</v>
      </c>
      <c r="G61">
        <v>5989.5236500000001</v>
      </c>
    </row>
    <row r="62" spans="1:7" x14ac:dyDescent="0.25">
      <c r="A62">
        <v>43</v>
      </c>
      <c r="B62">
        <f>IF('Coded Data'!D65="female",0,1)</f>
        <v>1</v>
      </c>
      <c r="C62">
        <v>27.36</v>
      </c>
      <c r="D62">
        <v>3</v>
      </c>
      <c r="E62">
        <f>IF('Coded Data'!G65="yes",1,0)</f>
        <v>0</v>
      </c>
      <c r="F62">
        <f>IF('Coded Data'!H65="southwest",0,IF('Coded Data'!H65="southeast",1,IF('Coded Data'!H65="northwest",2,3)))</f>
        <v>3</v>
      </c>
      <c r="G62">
        <v>8606.2173999999995</v>
      </c>
    </row>
    <row r="63" spans="1:7" x14ac:dyDescent="0.25">
      <c r="A63">
        <v>25</v>
      </c>
      <c r="B63">
        <f>IF('Coded Data'!D66="female",0,1)</f>
        <v>1</v>
      </c>
      <c r="C63">
        <v>33.659999999999997</v>
      </c>
      <c r="D63">
        <v>4</v>
      </c>
      <c r="E63">
        <f>IF('Coded Data'!G66="yes",1,0)</f>
        <v>0</v>
      </c>
      <c r="F63">
        <f>IF('Coded Data'!H66="southwest",0,IF('Coded Data'!H66="southeast",1,IF('Coded Data'!H66="northwest",2,3)))</f>
        <v>3</v>
      </c>
      <c r="G63">
        <v>4504.6624000000002</v>
      </c>
    </row>
    <row r="64" spans="1:7" x14ac:dyDescent="0.25">
      <c r="A64">
        <v>64</v>
      </c>
      <c r="B64">
        <f>IF('Coded Data'!D67="female",0,1)</f>
        <v>1</v>
      </c>
      <c r="C64">
        <v>24.7</v>
      </c>
      <c r="D64">
        <v>1</v>
      </c>
      <c r="E64">
        <f>IF('Coded Data'!G67="yes",1,0)</f>
        <v>0</v>
      </c>
      <c r="F64">
        <f>IF('Coded Data'!H67="southwest",0,IF('Coded Data'!H67="southeast",1,IF('Coded Data'!H67="northwest",2,3)))</f>
        <v>3</v>
      </c>
      <c r="G64">
        <v>30166.618170000002</v>
      </c>
    </row>
    <row r="65" spans="1:7" x14ac:dyDescent="0.25">
      <c r="A65">
        <v>28</v>
      </c>
      <c r="B65">
        <f>IF('Coded Data'!D68="female",0,1)</f>
        <v>1</v>
      </c>
      <c r="C65">
        <v>25.934999999999999</v>
      </c>
      <c r="D65">
        <v>1</v>
      </c>
      <c r="E65">
        <f>IF('Coded Data'!G68="yes",1,0)</f>
        <v>0</v>
      </c>
      <c r="F65">
        <f>IF('Coded Data'!H68="southwest",0,IF('Coded Data'!H68="southeast",1,IF('Coded Data'!H68="northwest",2,3)))</f>
        <v>3</v>
      </c>
      <c r="G65">
        <v>4133.6416499999996</v>
      </c>
    </row>
    <row r="66" spans="1:7" x14ac:dyDescent="0.25">
      <c r="A66">
        <v>20</v>
      </c>
      <c r="B66">
        <f>IF('Coded Data'!D69="female",0,1)</f>
        <v>1</v>
      </c>
      <c r="C66">
        <v>22.42</v>
      </c>
      <c r="D66">
        <v>0</v>
      </c>
      <c r="E66">
        <f>IF('Coded Data'!G69="yes",1,0)</f>
        <v>0</v>
      </c>
      <c r="F66">
        <f>IF('Coded Data'!H69="southwest",0,IF('Coded Data'!H69="southeast",1,IF('Coded Data'!H69="northwest",2,3)))</f>
        <v>3</v>
      </c>
      <c r="G66">
        <v>14711.7438</v>
      </c>
    </row>
    <row r="67" spans="1:7" x14ac:dyDescent="0.25">
      <c r="A67">
        <v>19</v>
      </c>
      <c r="B67">
        <f>IF('Coded Data'!D70="female",0,1)</f>
        <v>1</v>
      </c>
      <c r="C67">
        <v>28.9</v>
      </c>
      <c r="D67">
        <v>0</v>
      </c>
      <c r="E67">
        <f>IF('Coded Data'!G70="yes",1,0)</f>
        <v>0</v>
      </c>
      <c r="F67">
        <f>IF('Coded Data'!H70="southwest",0,IF('Coded Data'!H70="southeast",1,IF('Coded Data'!H70="northwest",2,3)))</f>
        <v>3</v>
      </c>
      <c r="G67">
        <v>1743.2139999999999</v>
      </c>
    </row>
    <row r="68" spans="1:7" x14ac:dyDescent="0.25">
      <c r="A68">
        <v>61</v>
      </c>
      <c r="B68">
        <f>IF('Coded Data'!D71="female",0,1)</f>
        <v>1</v>
      </c>
      <c r="C68">
        <v>39.1</v>
      </c>
      <c r="D68">
        <v>2</v>
      </c>
      <c r="E68">
        <f>IF('Coded Data'!G71="yes",1,0)</f>
        <v>0</v>
      </c>
      <c r="F68">
        <f>IF('Coded Data'!H71="southwest",0,IF('Coded Data'!H71="southeast",1,IF('Coded Data'!H71="northwest",2,3)))</f>
        <v>3</v>
      </c>
      <c r="G68">
        <v>14235.072</v>
      </c>
    </row>
    <row r="69" spans="1:7" x14ac:dyDescent="0.25">
      <c r="A69">
        <v>40</v>
      </c>
      <c r="B69">
        <f>IF('Coded Data'!D72="female",0,1)</f>
        <v>1</v>
      </c>
      <c r="C69">
        <v>26.315000000000001</v>
      </c>
      <c r="D69">
        <v>1</v>
      </c>
      <c r="E69">
        <f>IF('Coded Data'!G72="yes",1,0)</f>
        <v>0</v>
      </c>
      <c r="F69">
        <f>IF('Coded Data'!H72="southwest",0,IF('Coded Data'!H72="southeast",1,IF('Coded Data'!H72="northwest",2,3)))</f>
        <v>3</v>
      </c>
      <c r="G69">
        <v>6389.3778499999999</v>
      </c>
    </row>
    <row r="70" spans="1:7" x14ac:dyDescent="0.25">
      <c r="A70">
        <v>40</v>
      </c>
      <c r="B70">
        <f>IF('Coded Data'!D73="female",0,1)</f>
        <v>1</v>
      </c>
      <c r="C70">
        <v>36.19</v>
      </c>
      <c r="D70">
        <v>0</v>
      </c>
      <c r="E70">
        <f>IF('Coded Data'!G73="yes",1,0)</f>
        <v>0</v>
      </c>
      <c r="F70">
        <f>IF('Coded Data'!H73="southwest",0,IF('Coded Data'!H73="southeast",1,IF('Coded Data'!H73="northwest",2,3)))</f>
        <v>3</v>
      </c>
      <c r="G70">
        <v>5920.1040999999996</v>
      </c>
    </row>
    <row r="71" spans="1:7" x14ac:dyDescent="0.25">
      <c r="A71">
        <v>28</v>
      </c>
      <c r="B71">
        <f>IF('Coded Data'!D74="female",0,1)</f>
        <v>1</v>
      </c>
      <c r="C71">
        <v>23.98</v>
      </c>
      <c r="D71">
        <v>3</v>
      </c>
      <c r="E71">
        <f>IF('Coded Data'!G74="yes",1,0)</f>
        <v>0</v>
      </c>
      <c r="F71">
        <f>IF('Coded Data'!H74="southwest",0,IF('Coded Data'!H74="southeast",1,IF('Coded Data'!H74="northwest",2,3)))</f>
        <v>3</v>
      </c>
      <c r="G71">
        <v>17663.144199999999</v>
      </c>
    </row>
    <row r="72" spans="1:7" x14ac:dyDescent="0.25">
      <c r="A72">
        <v>27</v>
      </c>
      <c r="B72">
        <f>IF('Coded Data'!D75="female",0,1)</f>
        <v>1</v>
      </c>
      <c r="C72">
        <v>24.75</v>
      </c>
      <c r="D72">
        <v>0</v>
      </c>
      <c r="E72">
        <f>IF('Coded Data'!G75="yes",1,0)</f>
        <v>0</v>
      </c>
      <c r="F72">
        <f>IF('Coded Data'!H75="southwest",0,IF('Coded Data'!H75="southeast",1,IF('Coded Data'!H75="northwest",2,3)))</f>
        <v>3</v>
      </c>
      <c r="G72">
        <v>16577.779500000001</v>
      </c>
    </row>
    <row r="73" spans="1:7" x14ac:dyDescent="0.25">
      <c r="A73">
        <v>31</v>
      </c>
      <c r="B73">
        <f>IF('Coded Data'!D76="female",0,1)</f>
        <v>1</v>
      </c>
      <c r="C73">
        <v>28.5</v>
      </c>
      <c r="D73">
        <v>5</v>
      </c>
      <c r="E73">
        <f>IF('Coded Data'!G76="yes",1,0)</f>
        <v>0</v>
      </c>
      <c r="F73">
        <f>IF('Coded Data'!H76="southwest",0,IF('Coded Data'!H76="southeast",1,IF('Coded Data'!H76="northwest",2,3)))</f>
        <v>3</v>
      </c>
      <c r="G73">
        <v>6799.4579999999996</v>
      </c>
    </row>
    <row r="74" spans="1:7" x14ac:dyDescent="0.25">
      <c r="A74">
        <v>53</v>
      </c>
      <c r="B74">
        <f>IF('Coded Data'!D77="female",0,1)</f>
        <v>1</v>
      </c>
      <c r="C74">
        <v>28.1</v>
      </c>
      <c r="D74">
        <v>3</v>
      </c>
      <c r="E74">
        <f>IF('Coded Data'!G77="yes",1,0)</f>
        <v>0</v>
      </c>
      <c r="F74">
        <f>IF('Coded Data'!H77="southwest",0,IF('Coded Data'!H77="southeast",1,IF('Coded Data'!H77="northwest",2,3)))</f>
        <v>3</v>
      </c>
      <c r="G74">
        <v>11741.726000000001</v>
      </c>
    </row>
    <row r="75" spans="1:7" x14ac:dyDescent="0.25">
      <c r="A75">
        <v>58</v>
      </c>
      <c r="B75">
        <f>IF('Coded Data'!D78="female",0,1)</f>
        <v>1</v>
      </c>
      <c r="C75">
        <v>32.01</v>
      </c>
      <c r="D75">
        <v>1</v>
      </c>
      <c r="E75">
        <f>IF('Coded Data'!G78="yes",1,0)</f>
        <v>0</v>
      </c>
      <c r="F75">
        <f>IF('Coded Data'!H78="southwest",0,IF('Coded Data'!H78="southeast",1,IF('Coded Data'!H78="northwest",2,3)))</f>
        <v>3</v>
      </c>
      <c r="G75">
        <v>11946.625899999999</v>
      </c>
    </row>
    <row r="76" spans="1:7" x14ac:dyDescent="0.25">
      <c r="A76">
        <v>44</v>
      </c>
      <c r="B76">
        <f>IF('Coded Data'!D79="female",0,1)</f>
        <v>1</v>
      </c>
      <c r="C76">
        <v>27.4</v>
      </c>
      <c r="D76">
        <v>2</v>
      </c>
      <c r="E76">
        <f>IF('Coded Data'!G79="yes",1,0)</f>
        <v>0</v>
      </c>
      <c r="F76">
        <f>IF('Coded Data'!H79="southwest",0,IF('Coded Data'!H79="southeast",1,IF('Coded Data'!H79="northwest",2,3)))</f>
        <v>3</v>
      </c>
      <c r="G76">
        <v>7726.8540000000003</v>
      </c>
    </row>
    <row r="77" spans="1:7" x14ac:dyDescent="0.25">
      <c r="A77">
        <v>57</v>
      </c>
      <c r="B77">
        <f>IF('Coded Data'!D80="female",0,1)</f>
        <v>1</v>
      </c>
      <c r="C77">
        <v>34.01</v>
      </c>
      <c r="D77">
        <v>0</v>
      </c>
      <c r="E77">
        <f>IF('Coded Data'!G80="yes",1,0)</f>
        <v>0</v>
      </c>
      <c r="F77">
        <f>IF('Coded Data'!H80="southwest",0,IF('Coded Data'!H80="southeast",1,IF('Coded Data'!H80="northwest",2,3)))</f>
        <v>3</v>
      </c>
      <c r="G77">
        <v>11356.660900000001</v>
      </c>
    </row>
    <row r="78" spans="1:7" x14ac:dyDescent="0.25">
      <c r="A78">
        <v>29</v>
      </c>
      <c r="B78">
        <f>IF('Coded Data'!D81="female",0,1)</f>
        <v>1</v>
      </c>
      <c r="C78">
        <v>29.59</v>
      </c>
      <c r="D78">
        <v>1</v>
      </c>
      <c r="E78">
        <f>IF('Coded Data'!G81="yes",1,0)</f>
        <v>0</v>
      </c>
      <c r="F78">
        <f>IF('Coded Data'!H81="southwest",0,IF('Coded Data'!H81="southeast",1,IF('Coded Data'!H81="northwest",2,3)))</f>
        <v>3</v>
      </c>
      <c r="G78">
        <v>3947.4131000000002</v>
      </c>
    </row>
    <row r="79" spans="1:7" x14ac:dyDescent="0.25">
      <c r="A79">
        <v>21</v>
      </c>
      <c r="B79">
        <f>IF('Coded Data'!D82="female",0,1)</f>
        <v>1</v>
      </c>
      <c r="C79">
        <v>35.53</v>
      </c>
      <c r="D79">
        <v>0</v>
      </c>
      <c r="E79">
        <f>IF('Coded Data'!G82="yes",1,0)</f>
        <v>0</v>
      </c>
      <c r="F79">
        <f>IF('Coded Data'!H82="southwest",0,IF('Coded Data'!H82="southeast",1,IF('Coded Data'!H82="northwest",2,3)))</f>
        <v>3</v>
      </c>
      <c r="G79">
        <v>1532.4697000000001</v>
      </c>
    </row>
    <row r="80" spans="1:7" x14ac:dyDescent="0.25">
      <c r="A80">
        <v>22</v>
      </c>
      <c r="B80">
        <f>IF('Coded Data'!D83="female",0,1)</f>
        <v>1</v>
      </c>
      <c r="C80">
        <v>39.805</v>
      </c>
      <c r="D80">
        <v>0</v>
      </c>
      <c r="E80">
        <f>IF('Coded Data'!G83="yes",1,0)</f>
        <v>0</v>
      </c>
      <c r="F80">
        <f>IF('Coded Data'!H83="southwest",0,IF('Coded Data'!H83="southeast",1,IF('Coded Data'!H83="northwest",2,3)))</f>
        <v>3</v>
      </c>
      <c r="G80">
        <v>2755.0209500000001</v>
      </c>
    </row>
    <row r="81" spans="1:7" x14ac:dyDescent="0.25">
      <c r="A81">
        <v>41</v>
      </c>
      <c r="B81">
        <f>IF('Coded Data'!D84="female",0,1)</f>
        <v>1</v>
      </c>
      <c r="C81">
        <v>32.965000000000003</v>
      </c>
      <c r="D81">
        <v>0</v>
      </c>
      <c r="E81">
        <f>IF('Coded Data'!G84="yes",1,0)</f>
        <v>0</v>
      </c>
      <c r="F81">
        <f>IF('Coded Data'!H84="southwest",0,IF('Coded Data'!H84="southeast",1,IF('Coded Data'!H84="northwest",2,3)))</f>
        <v>3</v>
      </c>
      <c r="G81">
        <v>6571.0243499999997</v>
      </c>
    </row>
    <row r="82" spans="1:7" x14ac:dyDescent="0.25">
      <c r="A82">
        <v>31</v>
      </c>
      <c r="B82">
        <f>IF('Coded Data'!D85="female",0,1)</f>
        <v>1</v>
      </c>
      <c r="C82">
        <v>26.885000000000002</v>
      </c>
      <c r="D82">
        <v>1</v>
      </c>
      <c r="E82">
        <f>IF('Coded Data'!G85="yes",1,0)</f>
        <v>0</v>
      </c>
      <c r="F82">
        <f>IF('Coded Data'!H85="southwest",0,IF('Coded Data'!H85="southeast",1,IF('Coded Data'!H85="northwest",2,3)))</f>
        <v>3</v>
      </c>
      <c r="G82">
        <v>4441.2131499999996</v>
      </c>
    </row>
    <row r="83" spans="1:7" x14ac:dyDescent="0.25">
      <c r="A83">
        <v>45</v>
      </c>
      <c r="B83">
        <f>IF('Coded Data'!D86="female",0,1)</f>
        <v>1</v>
      </c>
      <c r="C83">
        <v>38.284999999999997</v>
      </c>
      <c r="D83">
        <v>0</v>
      </c>
      <c r="E83">
        <f>IF('Coded Data'!G86="yes",1,0)</f>
        <v>0</v>
      </c>
      <c r="F83">
        <f>IF('Coded Data'!H86="southwest",0,IF('Coded Data'!H86="southeast",1,IF('Coded Data'!H86="northwest",2,3)))</f>
        <v>3</v>
      </c>
      <c r="G83">
        <v>7935.29115</v>
      </c>
    </row>
    <row r="84" spans="1:7" x14ac:dyDescent="0.25">
      <c r="A84">
        <v>22</v>
      </c>
      <c r="B84">
        <f>IF('Coded Data'!D87="female",0,1)</f>
        <v>1</v>
      </c>
      <c r="C84">
        <v>37.619999999999997</v>
      </c>
      <c r="D84">
        <v>1</v>
      </c>
      <c r="E84">
        <f>IF('Coded Data'!G87="yes",1,0)</f>
        <v>0</v>
      </c>
      <c r="F84">
        <f>IF('Coded Data'!H87="southwest",0,IF('Coded Data'!H87="southeast",1,IF('Coded Data'!H87="northwest",2,3)))</f>
        <v>3</v>
      </c>
      <c r="G84">
        <v>37165.163800000002</v>
      </c>
    </row>
    <row r="85" spans="1:7" x14ac:dyDescent="0.25">
      <c r="A85">
        <v>48</v>
      </c>
      <c r="B85">
        <f>IF('Coded Data'!D88="female",0,1)</f>
        <v>1</v>
      </c>
      <c r="C85">
        <v>41.23</v>
      </c>
      <c r="D85">
        <v>4</v>
      </c>
      <c r="E85">
        <f>IF('Coded Data'!G88="yes",1,0)</f>
        <v>0</v>
      </c>
      <c r="F85">
        <f>IF('Coded Data'!H88="southwest",0,IF('Coded Data'!H88="southeast",1,IF('Coded Data'!H88="northwest",2,3)))</f>
        <v>3</v>
      </c>
      <c r="G85">
        <v>11033.661700000001</v>
      </c>
    </row>
    <row r="86" spans="1:7" x14ac:dyDescent="0.25">
      <c r="A86">
        <v>37</v>
      </c>
      <c r="B86">
        <f>IF('Coded Data'!D89="female",0,1)</f>
        <v>1</v>
      </c>
      <c r="C86">
        <v>34.799999999999997</v>
      </c>
      <c r="D86">
        <v>2</v>
      </c>
      <c r="E86">
        <f>IF('Coded Data'!G89="yes",1,0)</f>
        <v>0</v>
      </c>
      <c r="F86">
        <f>IF('Coded Data'!H89="southwest",0,IF('Coded Data'!H89="southeast",1,IF('Coded Data'!H89="northwest",2,3)))</f>
        <v>3</v>
      </c>
      <c r="G86">
        <v>39836.519</v>
      </c>
    </row>
    <row r="87" spans="1:7" x14ac:dyDescent="0.25">
      <c r="A87">
        <v>45</v>
      </c>
      <c r="B87">
        <f>IF('Coded Data'!D90="female",0,1)</f>
        <v>1</v>
      </c>
      <c r="C87">
        <v>22.895</v>
      </c>
      <c r="D87">
        <v>2</v>
      </c>
      <c r="E87">
        <f>IF('Coded Data'!G90="yes",1,0)</f>
        <v>0</v>
      </c>
      <c r="F87">
        <f>IF('Coded Data'!H90="southwest",0,IF('Coded Data'!H90="southeast",1,IF('Coded Data'!H90="northwest",2,3)))</f>
        <v>3</v>
      </c>
      <c r="G87">
        <v>21098.554049999999</v>
      </c>
    </row>
    <row r="88" spans="1:7" x14ac:dyDescent="0.25">
      <c r="A88">
        <v>57</v>
      </c>
      <c r="B88">
        <f>IF('Coded Data'!D91="female",0,1)</f>
        <v>1</v>
      </c>
      <c r="C88">
        <v>31.16</v>
      </c>
      <c r="D88">
        <v>0</v>
      </c>
      <c r="E88">
        <f>IF('Coded Data'!G91="yes",1,0)</f>
        <v>0</v>
      </c>
      <c r="F88">
        <f>IF('Coded Data'!H91="southwest",0,IF('Coded Data'!H91="southeast",1,IF('Coded Data'!H91="northwest",2,3)))</f>
        <v>3</v>
      </c>
      <c r="G88">
        <v>43578.939400000003</v>
      </c>
    </row>
    <row r="89" spans="1:7" x14ac:dyDescent="0.25">
      <c r="A89">
        <v>56</v>
      </c>
      <c r="B89">
        <f>IF('Coded Data'!D92="female",0,1)</f>
        <v>1</v>
      </c>
      <c r="C89">
        <v>27.2</v>
      </c>
      <c r="D89">
        <v>0</v>
      </c>
      <c r="E89">
        <f>IF('Coded Data'!G92="yes",1,0)</f>
        <v>0</v>
      </c>
      <c r="F89">
        <f>IF('Coded Data'!H92="southwest",0,IF('Coded Data'!H92="southeast",1,IF('Coded Data'!H92="northwest",2,3)))</f>
        <v>3</v>
      </c>
      <c r="G89">
        <v>11073.175999999999</v>
      </c>
    </row>
    <row r="90" spans="1:7" x14ac:dyDescent="0.25">
      <c r="A90">
        <v>46</v>
      </c>
      <c r="B90">
        <f>IF('Coded Data'!D93="female",0,1)</f>
        <v>1</v>
      </c>
      <c r="C90">
        <v>27.74</v>
      </c>
      <c r="D90">
        <v>0</v>
      </c>
      <c r="E90">
        <f>IF('Coded Data'!G93="yes",1,0)</f>
        <v>0</v>
      </c>
      <c r="F90">
        <f>IF('Coded Data'!H93="southwest",0,IF('Coded Data'!H93="southeast",1,IF('Coded Data'!H93="northwest",2,3)))</f>
        <v>3</v>
      </c>
      <c r="G90">
        <v>8026.6665999999996</v>
      </c>
    </row>
    <row r="91" spans="1:7" x14ac:dyDescent="0.25">
      <c r="A91">
        <v>55</v>
      </c>
      <c r="B91">
        <f>IF('Coded Data'!D94="female",0,1)</f>
        <v>1</v>
      </c>
      <c r="C91">
        <v>26.98</v>
      </c>
      <c r="D91">
        <v>0</v>
      </c>
      <c r="E91">
        <f>IF('Coded Data'!G94="yes",1,0)</f>
        <v>0</v>
      </c>
      <c r="F91">
        <f>IF('Coded Data'!H94="southwest",0,IF('Coded Data'!H94="southeast",1,IF('Coded Data'!H94="northwest",2,3)))</f>
        <v>3</v>
      </c>
      <c r="G91">
        <v>11082.5772</v>
      </c>
    </row>
    <row r="92" spans="1:7" x14ac:dyDescent="0.25">
      <c r="A92">
        <v>21</v>
      </c>
      <c r="B92">
        <f>IF('Coded Data'!D95="female",0,1)</f>
        <v>1</v>
      </c>
      <c r="C92">
        <v>39.49</v>
      </c>
      <c r="D92">
        <v>0</v>
      </c>
      <c r="E92">
        <f>IF('Coded Data'!G95="yes",1,0)</f>
        <v>0</v>
      </c>
      <c r="F92">
        <f>IF('Coded Data'!H95="southwest",0,IF('Coded Data'!H95="southeast",1,IF('Coded Data'!H95="northwest",2,3)))</f>
        <v>3</v>
      </c>
      <c r="G92">
        <v>2026.9740999999999</v>
      </c>
    </row>
    <row r="93" spans="1:7" x14ac:dyDescent="0.25">
      <c r="A93">
        <v>53</v>
      </c>
      <c r="B93">
        <f>IF('Coded Data'!D96="female",0,1)</f>
        <v>1</v>
      </c>
      <c r="C93">
        <v>24.795000000000002</v>
      </c>
      <c r="D93">
        <v>1</v>
      </c>
      <c r="E93">
        <f>IF('Coded Data'!G96="yes",1,0)</f>
        <v>0</v>
      </c>
      <c r="F93">
        <f>IF('Coded Data'!H96="southwest",0,IF('Coded Data'!H96="southeast",1,IF('Coded Data'!H96="northwest",2,3)))</f>
        <v>3</v>
      </c>
      <c r="G93">
        <v>10942.13205</v>
      </c>
    </row>
    <row r="94" spans="1:7" x14ac:dyDescent="0.25">
      <c r="A94">
        <v>59</v>
      </c>
      <c r="B94">
        <f>IF('Coded Data'!D97="female",0,1)</f>
        <v>1</v>
      </c>
      <c r="C94">
        <v>29.83</v>
      </c>
      <c r="D94">
        <v>3</v>
      </c>
      <c r="E94">
        <f>IF('Coded Data'!G97="yes",1,0)</f>
        <v>0</v>
      </c>
      <c r="F94">
        <f>IF('Coded Data'!H97="southwest",0,IF('Coded Data'!H97="southeast",1,IF('Coded Data'!H97="northwest",2,3)))</f>
        <v>3</v>
      </c>
      <c r="G94">
        <v>30184.936699999998</v>
      </c>
    </row>
    <row r="95" spans="1:7" x14ac:dyDescent="0.25">
      <c r="A95">
        <v>35</v>
      </c>
      <c r="B95">
        <f>IF('Coded Data'!D98="female",0,1)</f>
        <v>1</v>
      </c>
      <c r="C95">
        <v>34.770000000000003</v>
      </c>
      <c r="D95">
        <v>2</v>
      </c>
      <c r="E95">
        <f>IF('Coded Data'!G98="yes",1,0)</f>
        <v>0</v>
      </c>
      <c r="F95">
        <f>IF('Coded Data'!H98="southwest",0,IF('Coded Data'!H98="southeast",1,IF('Coded Data'!H98="northwest",2,3)))</f>
        <v>3</v>
      </c>
      <c r="G95">
        <v>5729.0052999999998</v>
      </c>
    </row>
    <row r="96" spans="1:7" x14ac:dyDescent="0.25">
      <c r="A96">
        <v>64</v>
      </c>
      <c r="B96">
        <f>IF('Coded Data'!D99="female",0,1)</f>
        <v>1</v>
      </c>
      <c r="C96">
        <v>31.3</v>
      </c>
      <c r="D96">
        <v>2</v>
      </c>
      <c r="E96">
        <f>IF('Coded Data'!G99="yes",1,0)</f>
        <v>0</v>
      </c>
      <c r="F96">
        <f>IF('Coded Data'!H99="southwest",0,IF('Coded Data'!H99="southeast",1,IF('Coded Data'!H99="northwest",2,3)))</f>
        <v>3</v>
      </c>
      <c r="G96">
        <v>47291.055</v>
      </c>
    </row>
    <row r="97" spans="1:7" x14ac:dyDescent="0.25">
      <c r="A97">
        <v>28</v>
      </c>
      <c r="B97">
        <f>IF('Coded Data'!D100="female",0,1)</f>
        <v>1</v>
      </c>
      <c r="C97">
        <v>37.619999999999997</v>
      </c>
      <c r="D97">
        <v>1</v>
      </c>
      <c r="E97">
        <f>IF('Coded Data'!G100="yes",1,0)</f>
        <v>0</v>
      </c>
      <c r="F97">
        <f>IF('Coded Data'!H100="southwest",0,IF('Coded Data'!H100="southeast",1,IF('Coded Data'!H100="northwest",2,3)))</f>
        <v>3</v>
      </c>
      <c r="G97">
        <v>3766.8838000000001</v>
      </c>
    </row>
    <row r="98" spans="1:7" x14ac:dyDescent="0.25">
      <c r="A98">
        <v>54</v>
      </c>
      <c r="B98">
        <f>IF('Coded Data'!D101="female",0,1)</f>
        <v>1</v>
      </c>
      <c r="C98">
        <v>30.8</v>
      </c>
      <c r="D98">
        <v>3</v>
      </c>
      <c r="E98">
        <f>IF('Coded Data'!G101="yes",1,0)</f>
        <v>0</v>
      </c>
      <c r="F98">
        <f>IF('Coded Data'!H101="southwest",0,IF('Coded Data'!H101="southeast",1,IF('Coded Data'!H101="northwest",2,3)))</f>
        <v>3</v>
      </c>
      <c r="G98">
        <v>12105.32</v>
      </c>
    </row>
    <row r="99" spans="1:7" x14ac:dyDescent="0.25">
      <c r="A99">
        <v>55</v>
      </c>
      <c r="B99">
        <f>IF('Coded Data'!D102="female",0,1)</f>
        <v>1</v>
      </c>
      <c r="C99">
        <v>38.28</v>
      </c>
      <c r="D99">
        <v>0</v>
      </c>
      <c r="E99">
        <f>IF('Coded Data'!G102="yes",1,0)</f>
        <v>0</v>
      </c>
      <c r="F99">
        <f>IF('Coded Data'!H102="southwest",0,IF('Coded Data'!H102="southeast",1,IF('Coded Data'!H102="northwest",2,3)))</f>
        <v>3</v>
      </c>
      <c r="G99">
        <v>10226.2842</v>
      </c>
    </row>
    <row r="100" spans="1:7" x14ac:dyDescent="0.25">
      <c r="A100">
        <v>56</v>
      </c>
      <c r="B100">
        <f>IF('Coded Data'!D103="female",0,1)</f>
        <v>1</v>
      </c>
      <c r="C100">
        <v>19.95</v>
      </c>
      <c r="D100">
        <v>0</v>
      </c>
      <c r="E100">
        <f>IF('Coded Data'!G103="yes",1,0)</f>
        <v>0</v>
      </c>
      <c r="F100">
        <f>IF('Coded Data'!H103="southwest",0,IF('Coded Data'!H103="southeast",1,IF('Coded Data'!H103="northwest",2,3)))</f>
        <v>3</v>
      </c>
      <c r="G100">
        <v>22412.648499999999</v>
      </c>
    </row>
    <row r="101" spans="1:7" x14ac:dyDescent="0.25">
      <c r="A101">
        <v>38</v>
      </c>
      <c r="B101">
        <f>IF('Coded Data'!D104="female",0,1)</f>
        <v>1</v>
      </c>
      <c r="C101">
        <v>19.3</v>
      </c>
      <c r="D101">
        <v>0</v>
      </c>
      <c r="E101">
        <f>IF('Coded Data'!G104="yes",1,0)</f>
        <v>0</v>
      </c>
      <c r="F101">
        <f>IF('Coded Data'!H104="southwest",0,IF('Coded Data'!H104="southeast",1,IF('Coded Data'!H104="northwest",2,3)))</f>
        <v>3</v>
      </c>
      <c r="G101">
        <v>15820.699000000001</v>
      </c>
    </row>
    <row r="102" spans="1:7" x14ac:dyDescent="0.25">
      <c r="A102">
        <v>41</v>
      </c>
      <c r="B102">
        <f>IF('Coded Data'!D105="female",0,1)</f>
        <v>1</v>
      </c>
      <c r="C102">
        <v>31.6</v>
      </c>
      <c r="D102">
        <v>0</v>
      </c>
      <c r="E102">
        <f>IF('Coded Data'!G105="yes",1,0)</f>
        <v>0</v>
      </c>
      <c r="F102">
        <f>IF('Coded Data'!H105="southwest",0,IF('Coded Data'!H105="southeast",1,IF('Coded Data'!H105="northwest",2,3)))</f>
        <v>3</v>
      </c>
      <c r="G102">
        <v>6186.1270000000004</v>
      </c>
    </row>
    <row r="103" spans="1:7" x14ac:dyDescent="0.25">
      <c r="A103">
        <v>30</v>
      </c>
      <c r="B103">
        <f>IF('Coded Data'!D106="female",0,1)</f>
        <v>1</v>
      </c>
      <c r="C103">
        <v>25.46</v>
      </c>
      <c r="D103">
        <v>0</v>
      </c>
      <c r="E103">
        <f>IF('Coded Data'!G106="yes",1,0)</f>
        <v>0</v>
      </c>
      <c r="F103">
        <f>IF('Coded Data'!H106="southwest",0,IF('Coded Data'!H106="southeast",1,IF('Coded Data'!H106="northwest",2,3)))</f>
        <v>3</v>
      </c>
      <c r="G103">
        <v>3645.0893999999998</v>
      </c>
    </row>
    <row r="104" spans="1:7" x14ac:dyDescent="0.25">
      <c r="A104">
        <v>18</v>
      </c>
      <c r="B104">
        <f>IF('Coded Data'!D107="female",0,1)</f>
        <v>1</v>
      </c>
      <c r="C104">
        <v>30.114999999999998</v>
      </c>
      <c r="D104">
        <v>0</v>
      </c>
      <c r="E104">
        <f>IF('Coded Data'!G107="yes",1,0)</f>
        <v>0</v>
      </c>
      <c r="F104">
        <f>IF('Coded Data'!H107="southwest",0,IF('Coded Data'!H107="southeast",1,IF('Coded Data'!H107="northwest",2,3)))</f>
        <v>3</v>
      </c>
      <c r="G104">
        <v>21344.846699999998</v>
      </c>
    </row>
    <row r="105" spans="1:7" x14ac:dyDescent="0.25">
      <c r="A105">
        <v>61</v>
      </c>
      <c r="B105">
        <f>IF('Coded Data'!D108="female",0,1)</f>
        <v>1</v>
      </c>
      <c r="C105">
        <v>29.92</v>
      </c>
      <c r="D105">
        <v>3</v>
      </c>
      <c r="E105">
        <f>IF('Coded Data'!G108="yes",1,0)</f>
        <v>0</v>
      </c>
      <c r="F105">
        <f>IF('Coded Data'!H108="southwest",0,IF('Coded Data'!H108="southeast",1,IF('Coded Data'!H108="northwest",2,3)))</f>
        <v>3</v>
      </c>
      <c r="G105">
        <v>30942.191800000001</v>
      </c>
    </row>
    <row r="106" spans="1:7" x14ac:dyDescent="0.25">
      <c r="A106">
        <v>34</v>
      </c>
      <c r="B106">
        <f>IF('Coded Data'!D109="female",0,1)</f>
        <v>1</v>
      </c>
      <c r="C106">
        <v>27.5</v>
      </c>
      <c r="D106">
        <v>1</v>
      </c>
      <c r="E106">
        <f>IF('Coded Data'!G109="yes",1,0)</f>
        <v>0</v>
      </c>
      <c r="F106">
        <f>IF('Coded Data'!H109="southwest",0,IF('Coded Data'!H109="southeast",1,IF('Coded Data'!H109="northwest",2,3)))</f>
        <v>3</v>
      </c>
      <c r="G106">
        <v>5003.8530000000001</v>
      </c>
    </row>
    <row r="107" spans="1:7" x14ac:dyDescent="0.25">
      <c r="A107">
        <v>20</v>
      </c>
      <c r="B107">
        <f>IF('Coded Data'!D110="female",0,1)</f>
        <v>1</v>
      </c>
      <c r="C107">
        <v>28.024999999999999</v>
      </c>
      <c r="D107">
        <v>1</v>
      </c>
      <c r="E107">
        <f>IF('Coded Data'!G110="yes",1,0)</f>
        <v>0</v>
      </c>
      <c r="F107">
        <f>IF('Coded Data'!H110="southwest",0,IF('Coded Data'!H110="southeast",1,IF('Coded Data'!H110="northwest",2,3)))</f>
        <v>3</v>
      </c>
      <c r="G107">
        <v>17560.37975</v>
      </c>
    </row>
    <row r="108" spans="1:7" x14ac:dyDescent="0.25">
      <c r="A108">
        <v>19</v>
      </c>
      <c r="B108">
        <f>IF('Coded Data'!D111="female",0,1)</f>
        <v>1</v>
      </c>
      <c r="C108">
        <v>28.4</v>
      </c>
      <c r="D108">
        <v>1</v>
      </c>
      <c r="E108">
        <f>IF('Coded Data'!G111="yes",1,0)</f>
        <v>0</v>
      </c>
      <c r="F108">
        <f>IF('Coded Data'!H111="southwest",0,IF('Coded Data'!H111="southeast",1,IF('Coded Data'!H111="northwest",2,3)))</f>
        <v>3</v>
      </c>
      <c r="G108">
        <v>2331.5189999999998</v>
      </c>
    </row>
    <row r="109" spans="1:7" x14ac:dyDescent="0.25">
      <c r="A109">
        <v>26</v>
      </c>
      <c r="B109">
        <f>IF('Coded Data'!D112="female",0,1)</f>
        <v>1</v>
      </c>
      <c r="C109">
        <v>30.875</v>
      </c>
      <c r="D109">
        <v>2</v>
      </c>
      <c r="E109">
        <f>IF('Coded Data'!G112="yes",1,0)</f>
        <v>0</v>
      </c>
      <c r="F109">
        <f>IF('Coded Data'!H112="southwest",0,IF('Coded Data'!H112="southeast",1,IF('Coded Data'!H112="northwest",2,3)))</f>
        <v>3</v>
      </c>
      <c r="G109">
        <v>3877.3042500000001</v>
      </c>
    </row>
    <row r="110" spans="1:7" x14ac:dyDescent="0.25">
      <c r="A110">
        <v>29</v>
      </c>
      <c r="B110">
        <f>IF('Coded Data'!D113="female",0,1)</f>
        <v>1</v>
      </c>
      <c r="C110">
        <v>27.94</v>
      </c>
      <c r="D110">
        <v>0</v>
      </c>
      <c r="E110">
        <f>IF('Coded Data'!G113="yes",1,0)</f>
        <v>0</v>
      </c>
      <c r="F110">
        <f>IF('Coded Data'!H113="southwest",0,IF('Coded Data'!H113="southeast",1,IF('Coded Data'!H113="northwest",2,3)))</f>
        <v>3</v>
      </c>
      <c r="G110">
        <v>2867.1196</v>
      </c>
    </row>
    <row r="111" spans="1:7" x14ac:dyDescent="0.25">
      <c r="A111">
        <v>63</v>
      </c>
      <c r="B111">
        <f>IF('Coded Data'!D114="female",0,1)</f>
        <v>1</v>
      </c>
      <c r="C111">
        <v>35.090000000000003</v>
      </c>
      <c r="D111">
        <v>0</v>
      </c>
      <c r="E111">
        <f>IF('Coded Data'!G114="yes",1,0)</f>
        <v>0</v>
      </c>
      <c r="F111">
        <f>IF('Coded Data'!H114="southwest",0,IF('Coded Data'!H114="southeast",1,IF('Coded Data'!H114="northwest",2,3)))</f>
        <v>3</v>
      </c>
      <c r="G111">
        <v>47055.532099999997</v>
      </c>
    </row>
    <row r="112" spans="1:7" x14ac:dyDescent="0.25">
      <c r="A112">
        <v>54</v>
      </c>
      <c r="B112">
        <f>IF('Coded Data'!D115="female",0,1)</f>
        <v>1</v>
      </c>
      <c r="C112">
        <v>33.630000000000003</v>
      </c>
      <c r="D112">
        <v>1</v>
      </c>
      <c r="E112">
        <f>IF('Coded Data'!G115="yes",1,0)</f>
        <v>0</v>
      </c>
      <c r="F112">
        <f>IF('Coded Data'!H115="southwest",0,IF('Coded Data'!H115="southeast",1,IF('Coded Data'!H115="northwest",2,3)))</f>
        <v>3</v>
      </c>
      <c r="G112">
        <v>10825.253699999999</v>
      </c>
    </row>
    <row r="113" spans="1:7" x14ac:dyDescent="0.25">
      <c r="A113">
        <v>55</v>
      </c>
      <c r="B113">
        <f>IF('Coded Data'!D116="female",0,1)</f>
        <v>1</v>
      </c>
      <c r="C113">
        <v>29.7</v>
      </c>
      <c r="D113">
        <v>2</v>
      </c>
      <c r="E113">
        <f>IF('Coded Data'!G116="yes",1,0)</f>
        <v>0</v>
      </c>
      <c r="F113">
        <f>IF('Coded Data'!H116="southwest",0,IF('Coded Data'!H116="southeast",1,IF('Coded Data'!H116="northwest",2,3)))</f>
        <v>3</v>
      </c>
      <c r="G113">
        <v>11881.358</v>
      </c>
    </row>
    <row r="114" spans="1:7" x14ac:dyDescent="0.25">
      <c r="A114">
        <v>37</v>
      </c>
      <c r="B114">
        <f>IF('Coded Data'!D117="female",0,1)</f>
        <v>1</v>
      </c>
      <c r="C114">
        <v>30.8</v>
      </c>
      <c r="D114">
        <v>0</v>
      </c>
      <c r="E114">
        <f>IF('Coded Data'!G117="yes",1,0)</f>
        <v>0</v>
      </c>
      <c r="F114">
        <f>IF('Coded Data'!H117="southwest",0,IF('Coded Data'!H117="southeast",1,IF('Coded Data'!H117="northwest",2,3)))</f>
        <v>3</v>
      </c>
      <c r="G114">
        <v>4646.759</v>
      </c>
    </row>
    <row r="115" spans="1:7" x14ac:dyDescent="0.25">
      <c r="A115">
        <v>21</v>
      </c>
      <c r="B115">
        <f>IF('Coded Data'!D118="female",0,1)</f>
        <v>1</v>
      </c>
      <c r="C115">
        <v>35.72</v>
      </c>
      <c r="D115">
        <v>0</v>
      </c>
      <c r="E115">
        <f>IF('Coded Data'!G118="yes",1,0)</f>
        <v>0</v>
      </c>
      <c r="F115">
        <f>IF('Coded Data'!H118="southwest",0,IF('Coded Data'!H118="southeast",1,IF('Coded Data'!H118="northwest",2,3)))</f>
        <v>3</v>
      </c>
      <c r="G115">
        <v>2404.7338</v>
      </c>
    </row>
    <row r="116" spans="1:7" x14ac:dyDescent="0.25">
      <c r="A116">
        <v>52</v>
      </c>
      <c r="B116">
        <f>IF('Coded Data'!D119="female",0,1)</f>
        <v>1</v>
      </c>
      <c r="C116">
        <v>32.204999999999998</v>
      </c>
      <c r="D116">
        <v>3</v>
      </c>
      <c r="E116">
        <f>IF('Coded Data'!G119="yes",1,0)</f>
        <v>0</v>
      </c>
      <c r="F116">
        <f>IF('Coded Data'!H119="southwest",0,IF('Coded Data'!H119="southeast",1,IF('Coded Data'!H119="northwest",2,3)))</f>
        <v>3</v>
      </c>
      <c r="G116">
        <v>11488.31695</v>
      </c>
    </row>
    <row r="117" spans="1:7" x14ac:dyDescent="0.25">
      <c r="A117">
        <v>60</v>
      </c>
      <c r="B117">
        <f>IF('Coded Data'!D120="female",0,1)</f>
        <v>1</v>
      </c>
      <c r="C117">
        <v>28.594999999999999</v>
      </c>
      <c r="D117">
        <v>0</v>
      </c>
      <c r="E117">
        <f>IF('Coded Data'!G120="yes",1,0)</f>
        <v>0</v>
      </c>
      <c r="F117">
        <f>IF('Coded Data'!H120="southwest",0,IF('Coded Data'!H120="southeast",1,IF('Coded Data'!H120="northwest",2,3)))</f>
        <v>3</v>
      </c>
      <c r="G117">
        <v>30259.995559999999</v>
      </c>
    </row>
    <row r="118" spans="1:7" x14ac:dyDescent="0.25">
      <c r="A118">
        <v>58</v>
      </c>
      <c r="B118">
        <f>IF('Coded Data'!D121="female",0,1)</f>
        <v>1</v>
      </c>
      <c r="C118">
        <v>49.06</v>
      </c>
      <c r="D118">
        <v>0</v>
      </c>
      <c r="E118">
        <f>IF('Coded Data'!G121="yes",1,0)</f>
        <v>0</v>
      </c>
      <c r="F118">
        <f>IF('Coded Data'!H121="southwest",0,IF('Coded Data'!H121="southeast",1,IF('Coded Data'!H121="northwest",2,3)))</f>
        <v>3</v>
      </c>
      <c r="G118">
        <v>11381.3254</v>
      </c>
    </row>
    <row r="119" spans="1:7" x14ac:dyDescent="0.25">
      <c r="A119">
        <v>29</v>
      </c>
      <c r="B119">
        <f>IF('Coded Data'!D122="female",0,1)</f>
        <v>1</v>
      </c>
      <c r="C119">
        <v>27.94</v>
      </c>
      <c r="D119">
        <v>1</v>
      </c>
      <c r="E119">
        <f>IF('Coded Data'!G122="yes",1,0)</f>
        <v>0</v>
      </c>
      <c r="F119">
        <f>IF('Coded Data'!H122="southwest",0,IF('Coded Data'!H122="southeast",1,IF('Coded Data'!H122="northwest",2,3)))</f>
        <v>3</v>
      </c>
      <c r="G119">
        <v>19107.779600000002</v>
      </c>
    </row>
    <row r="120" spans="1:7" x14ac:dyDescent="0.25">
      <c r="A120">
        <v>49</v>
      </c>
      <c r="B120">
        <f>IF('Coded Data'!D123="female",0,1)</f>
        <v>1</v>
      </c>
      <c r="C120">
        <v>27.17</v>
      </c>
      <c r="D120">
        <v>0</v>
      </c>
      <c r="E120">
        <f>IF('Coded Data'!G123="yes",1,0)</f>
        <v>0</v>
      </c>
      <c r="F120">
        <f>IF('Coded Data'!H123="southwest",0,IF('Coded Data'!H123="southeast",1,IF('Coded Data'!H123="northwest",2,3)))</f>
        <v>3</v>
      </c>
      <c r="G120">
        <v>8601.3292999999994</v>
      </c>
    </row>
    <row r="121" spans="1:7" x14ac:dyDescent="0.25">
      <c r="A121">
        <v>37</v>
      </c>
      <c r="B121">
        <f>IF('Coded Data'!D124="female",0,1)</f>
        <v>1</v>
      </c>
      <c r="C121">
        <v>23.37</v>
      </c>
      <c r="D121">
        <v>2</v>
      </c>
      <c r="E121">
        <f>IF('Coded Data'!G124="yes",1,0)</f>
        <v>0</v>
      </c>
      <c r="F121">
        <f>IF('Coded Data'!H124="southwest",0,IF('Coded Data'!H124="southeast",1,IF('Coded Data'!H124="northwest",2,3)))</f>
        <v>3</v>
      </c>
      <c r="G121">
        <v>6686.4313000000002</v>
      </c>
    </row>
    <row r="122" spans="1:7" x14ac:dyDescent="0.25">
      <c r="A122">
        <v>44</v>
      </c>
      <c r="B122">
        <f>IF('Coded Data'!D125="female",0,1)</f>
        <v>1</v>
      </c>
      <c r="C122">
        <v>37.1</v>
      </c>
      <c r="D122">
        <v>2</v>
      </c>
      <c r="E122">
        <f>IF('Coded Data'!G125="yes",1,0)</f>
        <v>0</v>
      </c>
      <c r="F122">
        <f>IF('Coded Data'!H125="southwest",0,IF('Coded Data'!H125="southeast",1,IF('Coded Data'!H125="northwest",2,3)))</f>
        <v>3</v>
      </c>
      <c r="G122">
        <v>7740.3370000000004</v>
      </c>
    </row>
    <row r="123" spans="1:7" x14ac:dyDescent="0.25">
      <c r="A123">
        <v>18</v>
      </c>
      <c r="B123">
        <f>IF('Coded Data'!D126="female",0,1)</f>
        <v>1</v>
      </c>
      <c r="C123">
        <v>23.75</v>
      </c>
      <c r="D123">
        <v>0</v>
      </c>
      <c r="E123">
        <f>IF('Coded Data'!G126="yes",1,0)</f>
        <v>0</v>
      </c>
      <c r="F123">
        <f>IF('Coded Data'!H126="southwest",0,IF('Coded Data'!H126="southeast",1,IF('Coded Data'!H126="northwest",2,3)))</f>
        <v>3</v>
      </c>
      <c r="G123">
        <v>1705.6244999999999</v>
      </c>
    </row>
    <row r="124" spans="1:7" x14ac:dyDescent="0.25">
      <c r="A124">
        <v>20</v>
      </c>
      <c r="B124">
        <f>IF('Coded Data'!D127="female",0,1)</f>
        <v>1</v>
      </c>
      <c r="C124">
        <v>28.975000000000001</v>
      </c>
      <c r="D124">
        <v>0</v>
      </c>
      <c r="E124">
        <f>IF('Coded Data'!G127="yes",1,0)</f>
        <v>0</v>
      </c>
      <c r="F124">
        <f>IF('Coded Data'!H127="southwest",0,IF('Coded Data'!H127="southeast",1,IF('Coded Data'!H127="northwest",2,3)))</f>
        <v>3</v>
      </c>
      <c r="G124">
        <v>2257.47525</v>
      </c>
    </row>
    <row r="125" spans="1:7" x14ac:dyDescent="0.25">
      <c r="A125">
        <v>44</v>
      </c>
      <c r="B125">
        <f>IF('Coded Data'!D128="female",0,1)</f>
        <v>1</v>
      </c>
      <c r="C125">
        <v>31.35</v>
      </c>
      <c r="D125">
        <v>1</v>
      </c>
      <c r="E125">
        <f>IF('Coded Data'!G128="yes",1,0)</f>
        <v>0</v>
      </c>
      <c r="F125">
        <f>IF('Coded Data'!H128="southwest",0,IF('Coded Data'!H128="southeast",1,IF('Coded Data'!H128="northwest",2,3)))</f>
        <v>3</v>
      </c>
      <c r="G125">
        <v>39556.494500000001</v>
      </c>
    </row>
    <row r="126" spans="1:7" x14ac:dyDescent="0.25">
      <c r="A126">
        <v>47</v>
      </c>
      <c r="B126">
        <f>IF('Coded Data'!D129="female",0,1)</f>
        <v>1</v>
      </c>
      <c r="C126">
        <v>33.914999999999999</v>
      </c>
      <c r="D126">
        <v>3</v>
      </c>
      <c r="E126">
        <f>IF('Coded Data'!G129="yes",1,0)</f>
        <v>0</v>
      </c>
      <c r="F126">
        <f>IF('Coded Data'!H129="southwest",0,IF('Coded Data'!H129="southeast",1,IF('Coded Data'!H129="northwest",2,3)))</f>
        <v>3</v>
      </c>
      <c r="G126">
        <v>10115.00885</v>
      </c>
    </row>
    <row r="127" spans="1:7" x14ac:dyDescent="0.25">
      <c r="A127">
        <v>26</v>
      </c>
      <c r="B127">
        <f>IF('Coded Data'!D130="female",0,1)</f>
        <v>1</v>
      </c>
      <c r="C127">
        <v>28.785</v>
      </c>
      <c r="D127">
        <v>0</v>
      </c>
      <c r="E127">
        <f>IF('Coded Data'!G130="yes",1,0)</f>
        <v>0</v>
      </c>
      <c r="F127">
        <f>IF('Coded Data'!H130="southwest",0,IF('Coded Data'!H130="southeast",1,IF('Coded Data'!H130="northwest",2,3)))</f>
        <v>3</v>
      </c>
      <c r="G127">
        <v>3385.3991500000002</v>
      </c>
    </row>
    <row r="128" spans="1:7" x14ac:dyDescent="0.25">
      <c r="A128">
        <v>19</v>
      </c>
      <c r="B128">
        <f>IF('Coded Data'!D131="female",0,1)</f>
        <v>1</v>
      </c>
      <c r="C128">
        <v>28.3</v>
      </c>
      <c r="D128">
        <v>0</v>
      </c>
      <c r="E128">
        <f>IF('Coded Data'!G131="yes",1,0)</f>
        <v>0</v>
      </c>
      <c r="F128">
        <f>IF('Coded Data'!H131="southwest",0,IF('Coded Data'!H131="southeast",1,IF('Coded Data'!H131="northwest",2,3)))</f>
        <v>3</v>
      </c>
      <c r="G128">
        <v>17081.080000000002</v>
      </c>
    </row>
    <row r="129" spans="1:7" x14ac:dyDescent="0.25">
      <c r="A129">
        <v>52</v>
      </c>
      <c r="B129">
        <f>IF('Coded Data'!D132="female",0,1)</f>
        <v>1</v>
      </c>
      <c r="C129">
        <v>37.4</v>
      </c>
      <c r="D129">
        <v>0</v>
      </c>
      <c r="E129">
        <f>IF('Coded Data'!G132="yes",1,0)</f>
        <v>0</v>
      </c>
      <c r="F129">
        <f>IF('Coded Data'!H132="southwest",0,IF('Coded Data'!H132="southeast",1,IF('Coded Data'!H132="northwest",2,3)))</f>
        <v>3</v>
      </c>
      <c r="G129">
        <v>9634.5380000000005</v>
      </c>
    </row>
    <row r="130" spans="1:7" x14ac:dyDescent="0.25">
      <c r="A130">
        <v>32</v>
      </c>
      <c r="B130">
        <f>IF('Coded Data'!D133="female",0,1)</f>
        <v>1</v>
      </c>
      <c r="C130">
        <v>17.765000000000001</v>
      </c>
      <c r="D130">
        <v>2</v>
      </c>
      <c r="E130">
        <f>IF('Coded Data'!G133="yes",1,0)</f>
        <v>0</v>
      </c>
      <c r="F130">
        <f>IF('Coded Data'!H133="southwest",0,IF('Coded Data'!H133="southeast",1,IF('Coded Data'!H133="northwest",2,3)))</f>
        <v>3</v>
      </c>
      <c r="G130">
        <v>32734.186300000001</v>
      </c>
    </row>
    <row r="131" spans="1:7" x14ac:dyDescent="0.25">
      <c r="A131">
        <v>38</v>
      </c>
      <c r="B131">
        <f>IF('Coded Data'!D134="female",0,1)</f>
        <v>1</v>
      </c>
      <c r="C131">
        <v>34.700000000000003</v>
      </c>
      <c r="D131">
        <v>2</v>
      </c>
      <c r="E131">
        <f>IF('Coded Data'!G134="yes",1,0)</f>
        <v>0</v>
      </c>
      <c r="F131">
        <f>IF('Coded Data'!H134="southwest",0,IF('Coded Data'!H134="southeast",1,IF('Coded Data'!H134="northwest",2,3)))</f>
        <v>3</v>
      </c>
      <c r="G131">
        <v>6082.4049999999997</v>
      </c>
    </row>
    <row r="132" spans="1:7" x14ac:dyDescent="0.25">
      <c r="A132">
        <v>59</v>
      </c>
      <c r="B132">
        <f>IF('Coded Data'!D135="female",0,1)</f>
        <v>1</v>
      </c>
      <c r="C132">
        <v>26.504999999999999</v>
      </c>
      <c r="D132">
        <v>0</v>
      </c>
      <c r="E132">
        <f>IF('Coded Data'!G135="yes",1,0)</f>
        <v>0</v>
      </c>
      <c r="F132">
        <f>IF('Coded Data'!H135="southwest",0,IF('Coded Data'!H135="southeast",1,IF('Coded Data'!H135="northwest",2,3)))</f>
        <v>3</v>
      </c>
      <c r="G132">
        <v>12815.444949999999</v>
      </c>
    </row>
    <row r="133" spans="1:7" x14ac:dyDescent="0.25">
      <c r="A133">
        <v>61</v>
      </c>
      <c r="B133">
        <f>IF('Coded Data'!D136="female",0,1)</f>
        <v>1</v>
      </c>
      <c r="C133">
        <v>22.04</v>
      </c>
      <c r="D133">
        <v>0</v>
      </c>
      <c r="E133">
        <f>IF('Coded Data'!G136="yes",1,0)</f>
        <v>0</v>
      </c>
      <c r="F133">
        <f>IF('Coded Data'!H136="southwest",0,IF('Coded Data'!H136="southeast",1,IF('Coded Data'!H136="northwest",2,3)))</f>
        <v>3</v>
      </c>
      <c r="G133">
        <v>13616.3586</v>
      </c>
    </row>
    <row r="134" spans="1:7" x14ac:dyDescent="0.25">
      <c r="A134">
        <v>53</v>
      </c>
      <c r="B134">
        <f>IF('Coded Data'!D137="female",0,1)</f>
        <v>1</v>
      </c>
      <c r="C134">
        <v>35.9</v>
      </c>
      <c r="D134">
        <v>2</v>
      </c>
      <c r="E134">
        <f>IF('Coded Data'!G137="yes",1,0)</f>
        <v>0</v>
      </c>
      <c r="F134">
        <f>IF('Coded Data'!H137="southwest",0,IF('Coded Data'!H137="southeast",1,IF('Coded Data'!H137="northwest",2,3)))</f>
        <v>3</v>
      </c>
      <c r="G134">
        <v>11163.567999999999</v>
      </c>
    </row>
    <row r="135" spans="1:7" x14ac:dyDescent="0.25">
      <c r="A135">
        <v>19</v>
      </c>
      <c r="B135">
        <f>IF('Coded Data'!D138="female",0,1)</f>
        <v>1</v>
      </c>
      <c r="C135">
        <v>25.555</v>
      </c>
      <c r="D135">
        <v>0</v>
      </c>
      <c r="E135">
        <f>IF('Coded Data'!G138="yes",1,0)</f>
        <v>0</v>
      </c>
      <c r="F135">
        <f>IF('Coded Data'!H138="southwest",0,IF('Coded Data'!H138="southeast",1,IF('Coded Data'!H138="northwest",2,3)))</f>
        <v>3</v>
      </c>
      <c r="G135">
        <v>1632.5644500000001</v>
      </c>
    </row>
    <row r="136" spans="1:7" x14ac:dyDescent="0.25">
      <c r="A136">
        <v>20</v>
      </c>
      <c r="B136">
        <f>IF('Coded Data'!D139="female",0,1)</f>
        <v>1</v>
      </c>
      <c r="C136">
        <v>28.785</v>
      </c>
      <c r="D136">
        <v>0</v>
      </c>
      <c r="E136">
        <f>IF('Coded Data'!G139="yes",1,0)</f>
        <v>0</v>
      </c>
      <c r="F136">
        <f>IF('Coded Data'!H139="southwest",0,IF('Coded Data'!H139="southeast",1,IF('Coded Data'!H139="northwest",2,3)))</f>
        <v>3</v>
      </c>
      <c r="G136">
        <v>2457.2111500000001</v>
      </c>
    </row>
    <row r="137" spans="1:7" x14ac:dyDescent="0.25">
      <c r="A137">
        <v>22</v>
      </c>
      <c r="B137">
        <f>IF('Coded Data'!D140="female",0,1)</f>
        <v>1</v>
      </c>
      <c r="C137">
        <v>28.05</v>
      </c>
      <c r="D137">
        <v>0</v>
      </c>
      <c r="E137">
        <f>IF('Coded Data'!G140="yes",1,0)</f>
        <v>0</v>
      </c>
      <c r="F137">
        <f>IF('Coded Data'!H140="southwest",0,IF('Coded Data'!H140="southeast",1,IF('Coded Data'!H140="northwest",2,3)))</f>
        <v>3</v>
      </c>
      <c r="G137">
        <v>2155.6815000000001</v>
      </c>
    </row>
    <row r="138" spans="1:7" x14ac:dyDescent="0.25">
      <c r="A138">
        <v>19</v>
      </c>
      <c r="B138">
        <f>IF('Coded Data'!D141="female",0,1)</f>
        <v>1</v>
      </c>
      <c r="C138">
        <v>34.1</v>
      </c>
      <c r="D138">
        <v>0</v>
      </c>
      <c r="E138">
        <f>IF('Coded Data'!G141="yes",1,0)</f>
        <v>0</v>
      </c>
      <c r="F138">
        <f>IF('Coded Data'!H141="southwest",0,IF('Coded Data'!H141="southeast",1,IF('Coded Data'!H141="northwest",2,3)))</f>
        <v>3</v>
      </c>
      <c r="G138">
        <v>1261.442</v>
      </c>
    </row>
    <row r="139" spans="1:7" x14ac:dyDescent="0.25">
      <c r="A139">
        <v>22</v>
      </c>
      <c r="B139">
        <f>IF('Coded Data'!D142="female",0,1)</f>
        <v>1</v>
      </c>
      <c r="C139">
        <v>25.175000000000001</v>
      </c>
      <c r="D139">
        <v>0</v>
      </c>
      <c r="E139">
        <f>IF('Coded Data'!G142="yes",1,0)</f>
        <v>0</v>
      </c>
      <c r="F139">
        <f>IF('Coded Data'!H142="southwest",0,IF('Coded Data'!H142="southeast",1,IF('Coded Data'!H142="northwest",2,3)))</f>
        <v>3</v>
      </c>
      <c r="G139">
        <v>2045.68525</v>
      </c>
    </row>
    <row r="140" spans="1:7" x14ac:dyDescent="0.25">
      <c r="A140">
        <v>54</v>
      </c>
      <c r="B140">
        <f>IF('Coded Data'!D143="female",0,1)</f>
        <v>1</v>
      </c>
      <c r="C140">
        <v>31.9</v>
      </c>
      <c r="D140">
        <v>3</v>
      </c>
      <c r="E140">
        <f>IF('Coded Data'!G143="yes",1,0)</f>
        <v>0</v>
      </c>
      <c r="F140">
        <f>IF('Coded Data'!H143="southwest",0,IF('Coded Data'!H143="southeast",1,IF('Coded Data'!H143="northwest",2,3)))</f>
        <v>3</v>
      </c>
      <c r="G140">
        <v>27322.73386</v>
      </c>
    </row>
    <row r="141" spans="1:7" x14ac:dyDescent="0.25">
      <c r="A141">
        <v>22</v>
      </c>
      <c r="B141">
        <f>IF('Coded Data'!D144="female",0,1)</f>
        <v>1</v>
      </c>
      <c r="C141">
        <v>36</v>
      </c>
      <c r="D141">
        <v>0</v>
      </c>
      <c r="E141">
        <f>IF('Coded Data'!G144="yes",1,0)</f>
        <v>0</v>
      </c>
      <c r="F141">
        <f>IF('Coded Data'!H144="southwest",0,IF('Coded Data'!H144="southeast",1,IF('Coded Data'!H144="northwest",2,3)))</f>
        <v>3</v>
      </c>
      <c r="G141">
        <v>2166.732</v>
      </c>
    </row>
    <row r="142" spans="1:7" x14ac:dyDescent="0.25">
      <c r="A142">
        <v>34</v>
      </c>
      <c r="B142">
        <f>IF('Coded Data'!D145="female",0,1)</f>
        <v>1</v>
      </c>
      <c r="C142">
        <v>22.42</v>
      </c>
      <c r="D142">
        <v>2</v>
      </c>
      <c r="E142">
        <f>IF('Coded Data'!G145="yes",1,0)</f>
        <v>0</v>
      </c>
      <c r="F142">
        <f>IF('Coded Data'!H145="southwest",0,IF('Coded Data'!H145="southeast",1,IF('Coded Data'!H145="northwest",2,3)))</f>
        <v>3</v>
      </c>
      <c r="G142">
        <v>27375.904780000001</v>
      </c>
    </row>
    <row r="143" spans="1:7" x14ac:dyDescent="0.25">
      <c r="A143">
        <v>26</v>
      </c>
      <c r="B143">
        <f>IF('Coded Data'!D146="female",0,1)</f>
        <v>1</v>
      </c>
      <c r="C143">
        <v>32.49</v>
      </c>
      <c r="D143">
        <v>1</v>
      </c>
      <c r="E143">
        <f>IF('Coded Data'!G146="yes",1,0)</f>
        <v>0</v>
      </c>
      <c r="F143">
        <f>IF('Coded Data'!H146="southwest",0,IF('Coded Data'!H146="southeast",1,IF('Coded Data'!H146="northwest",2,3)))</f>
        <v>3</v>
      </c>
      <c r="G143">
        <v>3490.5491000000002</v>
      </c>
    </row>
    <row r="144" spans="1:7" x14ac:dyDescent="0.25">
      <c r="A144">
        <v>34</v>
      </c>
      <c r="B144">
        <f>IF('Coded Data'!D147="female",0,1)</f>
        <v>1</v>
      </c>
      <c r="C144">
        <v>25.3</v>
      </c>
      <c r="D144">
        <v>2</v>
      </c>
      <c r="E144">
        <f>IF('Coded Data'!G147="yes",1,0)</f>
        <v>0</v>
      </c>
      <c r="F144">
        <f>IF('Coded Data'!H147="southwest",0,IF('Coded Data'!H147="southeast",1,IF('Coded Data'!H147="northwest",2,3)))</f>
        <v>3</v>
      </c>
      <c r="G144">
        <v>18972.494999999999</v>
      </c>
    </row>
    <row r="145" spans="1:7" x14ac:dyDescent="0.25">
      <c r="A145">
        <v>29</v>
      </c>
      <c r="B145">
        <f>IF('Coded Data'!D148="female",0,1)</f>
        <v>1</v>
      </c>
      <c r="C145">
        <v>29.734999999999999</v>
      </c>
      <c r="D145">
        <v>2</v>
      </c>
      <c r="E145">
        <f>IF('Coded Data'!G148="yes",1,0)</f>
        <v>0</v>
      </c>
      <c r="F145">
        <f>IF('Coded Data'!H148="southwest",0,IF('Coded Data'!H148="southeast",1,IF('Coded Data'!H148="northwest",2,3)))</f>
        <v>3</v>
      </c>
      <c r="G145">
        <v>18157.876</v>
      </c>
    </row>
    <row r="146" spans="1:7" x14ac:dyDescent="0.25">
      <c r="A146">
        <v>30</v>
      </c>
      <c r="B146">
        <f>IF('Coded Data'!D149="female",0,1)</f>
        <v>1</v>
      </c>
      <c r="C146">
        <v>28.69</v>
      </c>
      <c r="D146">
        <v>3</v>
      </c>
      <c r="E146">
        <f>IF('Coded Data'!G149="yes",1,0)</f>
        <v>0</v>
      </c>
      <c r="F146">
        <f>IF('Coded Data'!H149="southwest",0,IF('Coded Data'!H149="southeast",1,IF('Coded Data'!H149="northwest",2,3)))</f>
        <v>3</v>
      </c>
      <c r="G146">
        <v>20745.989099999999</v>
      </c>
    </row>
    <row r="147" spans="1:7" x14ac:dyDescent="0.25">
      <c r="A147">
        <v>29</v>
      </c>
      <c r="B147">
        <f>IF('Coded Data'!D150="female",0,1)</f>
        <v>1</v>
      </c>
      <c r="C147">
        <v>38.83</v>
      </c>
      <c r="D147">
        <v>3</v>
      </c>
      <c r="E147">
        <f>IF('Coded Data'!G150="yes",1,0)</f>
        <v>0</v>
      </c>
      <c r="F147">
        <f>IF('Coded Data'!H150="southwest",0,IF('Coded Data'!H150="southeast",1,IF('Coded Data'!H150="northwest",2,3)))</f>
        <v>3</v>
      </c>
      <c r="G147">
        <v>5138.2566999999999</v>
      </c>
    </row>
    <row r="148" spans="1:7" x14ac:dyDescent="0.25">
      <c r="A148">
        <v>46</v>
      </c>
      <c r="B148">
        <f>IF('Coded Data'!D151="female",0,1)</f>
        <v>1</v>
      </c>
      <c r="C148">
        <v>30.495000000000001</v>
      </c>
      <c r="D148">
        <v>3</v>
      </c>
      <c r="E148">
        <f>IF('Coded Data'!G151="yes",1,0)</f>
        <v>0</v>
      </c>
      <c r="F148">
        <f>IF('Coded Data'!H151="southwest",0,IF('Coded Data'!H151="southeast",1,IF('Coded Data'!H151="northwest",2,3)))</f>
        <v>3</v>
      </c>
      <c r="G148">
        <v>40720.551050000002</v>
      </c>
    </row>
    <row r="149" spans="1:7" x14ac:dyDescent="0.25">
      <c r="A149">
        <v>51</v>
      </c>
      <c r="B149">
        <f>IF('Coded Data'!D152="female",0,1)</f>
        <v>1</v>
      </c>
      <c r="C149">
        <v>37.729999999999997</v>
      </c>
      <c r="D149">
        <v>1</v>
      </c>
      <c r="E149">
        <f>IF('Coded Data'!G152="yes",1,0)</f>
        <v>0</v>
      </c>
      <c r="F149">
        <f>IF('Coded Data'!H152="southwest",0,IF('Coded Data'!H152="southeast",1,IF('Coded Data'!H152="northwest",2,3)))</f>
        <v>3</v>
      </c>
      <c r="G149">
        <v>9877.6077000000005</v>
      </c>
    </row>
    <row r="150" spans="1:7" x14ac:dyDescent="0.25">
      <c r="A150">
        <v>53</v>
      </c>
      <c r="B150">
        <f>IF('Coded Data'!D153="female",0,1)</f>
        <v>1</v>
      </c>
      <c r="C150">
        <v>37.43</v>
      </c>
      <c r="D150">
        <v>1</v>
      </c>
      <c r="E150">
        <f>IF('Coded Data'!G153="yes",1,0)</f>
        <v>0</v>
      </c>
      <c r="F150">
        <f>IF('Coded Data'!H153="southwest",0,IF('Coded Data'!H153="southeast",1,IF('Coded Data'!H153="northwest",2,3)))</f>
        <v>3</v>
      </c>
      <c r="G150">
        <v>10959.6947</v>
      </c>
    </row>
    <row r="151" spans="1:7" x14ac:dyDescent="0.25">
      <c r="A151">
        <v>19</v>
      </c>
      <c r="B151">
        <f>IF('Coded Data'!D154="female",0,1)</f>
        <v>1</v>
      </c>
      <c r="C151">
        <v>28.4</v>
      </c>
      <c r="D151">
        <v>1</v>
      </c>
      <c r="E151">
        <f>IF('Coded Data'!G154="yes",1,0)</f>
        <v>0</v>
      </c>
      <c r="F151">
        <f>IF('Coded Data'!H154="southwest",0,IF('Coded Data'!H154="southeast",1,IF('Coded Data'!H154="northwest",2,3)))</f>
        <v>3</v>
      </c>
      <c r="G151">
        <v>1842.519</v>
      </c>
    </row>
    <row r="152" spans="1:7" x14ac:dyDescent="0.25">
      <c r="A152">
        <v>35</v>
      </c>
      <c r="B152">
        <f>IF('Coded Data'!D155="female",0,1)</f>
        <v>1</v>
      </c>
      <c r="C152">
        <v>24.13</v>
      </c>
      <c r="D152">
        <v>1</v>
      </c>
      <c r="E152">
        <f>IF('Coded Data'!G155="yes",1,0)</f>
        <v>0</v>
      </c>
      <c r="F152">
        <f>IF('Coded Data'!H155="southwest",0,IF('Coded Data'!H155="southeast",1,IF('Coded Data'!H155="northwest",2,3)))</f>
        <v>3</v>
      </c>
      <c r="G152">
        <v>5125.2156999999997</v>
      </c>
    </row>
    <row r="153" spans="1:7" x14ac:dyDescent="0.25">
      <c r="A153">
        <v>48</v>
      </c>
      <c r="B153">
        <f>IF('Coded Data'!D156="female",0,1)</f>
        <v>1</v>
      </c>
      <c r="C153">
        <v>29.7</v>
      </c>
      <c r="D153">
        <v>0</v>
      </c>
      <c r="E153">
        <f>IF('Coded Data'!G156="yes",1,0)</f>
        <v>0</v>
      </c>
      <c r="F153">
        <f>IF('Coded Data'!H156="southwest",0,IF('Coded Data'!H156="southeast",1,IF('Coded Data'!H156="northwest",2,3)))</f>
        <v>3</v>
      </c>
      <c r="G153">
        <v>7789.6350000000002</v>
      </c>
    </row>
    <row r="154" spans="1:7" x14ac:dyDescent="0.25">
      <c r="A154">
        <v>32</v>
      </c>
      <c r="B154">
        <f>IF('Coded Data'!D157="female",0,1)</f>
        <v>1</v>
      </c>
      <c r="C154">
        <v>37.145000000000003</v>
      </c>
      <c r="D154">
        <v>3</v>
      </c>
      <c r="E154">
        <f>IF('Coded Data'!G157="yes",1,0)</f>
        <v>0</v>
      </c>
      <c r="F154">
        <f>IF('Coded Data'!H157="southwest",0,IF('Coded Data'!H157="southeast",1,IF('Coded Data'!H157="northwest",2,3)))</f>
        <v>3</v>
      </c>
      <c r="G154">
        <v>6334.3435499999996</v>
      </c>
    </row>
    <row r="155" spans="1:7" x14ac:dyDescent="0.25">
      <c r="A155">
        <v>42</v>
      </c>
      <c r="B155">
        <f>IF('Coded Data'!D158="female",0,1)</f>
        <v>1</v>
      </c>
      <c r="C155">
        <v>23.37</v>
      </c>
      <c r="D155">
        <v>0</v>
      </c>
      <c r="E155">
        <f>IF('Coded Data'!G158="yes",1,0)</f>
        <v>0</v>
      </c>
      <c r="F155">
        <f>IF('Coded Data'!H158="southwest",0,IF('Coded Data'!H158="southeast",1,IF('Coded Data'!H158="northwest",2,3)))</f>
        <v>3</v>
      </c>
      <c r="G155">
        <v>19964.746299999999</v>
      </c>
    </row>
    <row r="156" spans="1:7" x14ac:dyDescent="0.25">
      <c r="A156">
        <v>40</v>
      </c>
      <c r="B156">
        <f>IF('Coded Data'!D159="female",0,1)</f>
        <v>1</v>
      </c>
      <c r="C156">
        <v>25.46</v>
      </c>
      <c r="D156">
        <v>1</v>
      </c>
      <c r="E156">
        <f>IF('Coded Data'!G159="yes",1,0)</f>
        <v>0</v>
      </c>
      <c r="F156">
        <f>IF('Coded Data'!H159="southwest",0,IF('Coded Data'!H159="southeast",1,IF('Coded Data'!H159="northwest",2,3)))</f>
        <v>3</v>
      </c>
      <c r="G156">
        <v>7077.1894000000002</v>
      </c>
    </row>
    <row r="157" spans="1:7" x14ac:dyDescent="0.25">
      <c r="A157">
        <v>44</v>
      </c>
      <c r="B157">
        <f>IF('Coded Data'!D160="female",0,1)</f>
        <v>1</v>
      </c>
      <c r="C157">
        <v>39.520000000000003</v>
      </c>
      <c r="D157">
        <v>0</v>
      </c>
      <c r="E157">
        <f>IF('Coded Data'!G160="yes",1,0)</f>
        <v>0</v>
      </c>
      <c r="F157">
        <f>IF('Coded Data'!H160="southwest",0,IF('Coded Data'!H160="southeast",1,IF('Coded Data'!H160="northwest",2,3)))</f>
        <v>3</v>
      </c>
      <c r="G157">
        <v>6948.7007999999996</v>
      </c>
    </row>
    <row r="158" spans="1:7" x14ac:dyDescent="0.25">
      <c r="A158">
        <v>48</v>
      </c>
      <c r="B158">
        <f>IF('Coded Data'!D161="female",0,1)</f>
        <v>1</v>
      </c>
      <c r="C158">
        <v>24.42</v>
      </c>
      <c r="D158">
        <v>0</v>
      </c>
      <c r="E158">
        <f>IF('Coded Data'!G161="yes",1,0)</f>
        <v>0</v>
      </c>
      <c r="F158">
        <f>IF('Coded Data'!H161="southwest",0,IF('Coded Data'!H161="southeast",1,IF('Coded Data'!H161="northwest",2,3)))</f>
        <v>3</v>
      </c>
      <c r="G158">
        <v>21223.675800000001</v>
      </c>
    </row>
    <row r="159" spans="1:7" x14ac:dyDescent="0.25">
      <c r="A159">
        <v>18</v>
      </c>
      <c r="B159">
        <f>IF('Coded Data'!D162="female",0,1)</f>
        <v>1</v>
      </c>
      <c r="C159">
        <v>25.175000000000001</v>
      </c>
      <c r="D159">
        <v>0</v>
      </c>
      <c r="E159">
        <f>IF('Coded Data'!G162="yes",1,0)</f>
        <v>0</v>
      </c>
      <c r="F159">
        <f>IF('Coded Data'!H162="southwest",0,IF('Coded Data'!H162="southeast",1,IF('Coded Data'!H162="northwest",2,3)))</f>
        <v>3</v>
      </c>
      <c r="G159">
        <v>15518.180249999999</v>
      </c>
    </row>
    <row r="160" spans="1:7" x14ac:dyDescent="0.25">
      <c r="A160">
        <v>30</v>
      </c>
      <c r="B160">
        <f>IF('Coded Data'!D163="female",0,1)</f>
        <v>1</v>
      </c>
      <c r="C160">
        <v>35.53</v>
      </c>
      <c r="D160">
        <v>0</v>
      </c>
      <c r="E160">
        <f>IF('Coded Data'!G163="yes",1,0)</f>
        <v>0</v>
      </c>
      <c r="F160">
        <f>IF('Coded Data'!H163="southwest",0,IF('Coded Data'!H163="southeast",1,IF('Coded Data'!H163="northwest",2,3)))</f>
        <v>3</v>
      </c>
      <c r="G160">
        <v>36950.256699999998</v>
      </c>
    </row>
    <row r="161" spans="1:7" x14ac:dyDescent="0.25">
      <c r="A161">
        <v>50</v>
      </c>
      <c r="B161">
        <f>IF('Coded Data'!D164="female",0,1)</f>
        <v>1</v>
      </c>
      <c r="C161">
        <v>27.83</v>
      </c>
      <c r="D161">
        <v>3</v>
      </c>
      <c r="E161">
        <f>IF('Coded Data'!G164="yes",1,0)</f>
        <v>0</v>
      </c>
      <c r="F161">
        <f>IF('Coded Data'!H164="southwest",0,IF('Coded Data'!H164="southeast",1,IF('Coded Data'!H164="northwest",2,3)))</f>
        <v>3</v>
      </c>
      <c r="G161">
        <v>19749.383379999999</v>
      </c>
    </row>
    <row r="162" spans="1:7" x14ac:dyDescent="0.25">
      <c r="A162">
        <v>42</v>
      </c>
      <c r="B162">
        <f>IF('Coded Data'!D165="female",0,1)</f>
        <v>1</v>
      </c>
      <c r="C162">
        <v>26.6</v>
      </c>
      <c r="D162">
        <v>0</v>
      </c>
      <c r="E162">
        <f>IF('Coded Data'!G165="yes",1,0)</f>
        <v>0</v>
      </c>
      <c r="F162">
        <f>IF('Coded Data'!H165="southwest",0,IF('Coded Data'!H165="southeast",1,IF('Coded Data'!H165="northwest",2,3)))</f>
        <v>3</v>
      </c>
      <c r="G162">
        <v>21348.705999999998</v>
      </c>
    </row>
    <row r="163" spans="1:7" x14ac:dyDescent="0.25">
      <c r="A163">
        <v>18</v>
      </c>
      <c r="B163">
        <f>IF('Coded Data'!D166="female",0,1)</f>
        <v>1</v>
      </c>
      <c r="C163">
        <v>36.85</v>
      </c>
      <c r="D163">
        <v>0</v>
      </c>
      <c r="E163">
        <f>IF('Coded Data'!G166="yes",1,0)</f>
        <v>0</v>
      </c>
      <c r="F163">
        <f>IF('Coded Data'!H166="southwest",0,IF('Coded Data'!H166="southeast",1,IF('Coded Data'!H166="northwest",2,3)))</f>
        <v>3</v>
      </c>
      <c r="G163">
        <v>36149.483500000002</v>
      </c>
    </row>
    <row r="164" spans="1:7" x14ac:dyDescent="0.25">
      <c r="A164">
        <v>54</v>
      </c>
      <c r="B164">
        <f>IF('Coded Data'!D167="female",0,1)</f>
        <v>1</v>
      </c>
      <c r="C164">
        <v>39.6</v>
      </c>
      <c r="D164">
        <v>1</v>
      </c>
      <c r="E164">
        <f>IF('Coded Data'!G167="yes",1,0)</f>
        <v>0</v>
      </c>
      <c r="F164">
        <f>IF('Coded Data'!H167="southwest",0,IF('Coded Data'!H167="southeast",1,IF('Coded Data'!H167="northwest",2,3)))</f>
        <v>3</v>
      </c>
      <c r="G164">
        <v>10450.552</v>
      </c>
    </row>
    <row r="165" spans="1:7" x14ac:dyDescent="0.25">
      <c r="A165">
        <v>32</v>
      </c>
      <c r="B165">
        <f>IF('Coded Data'!D168="female",0,1)</f>
        <v>1</v>
      </c>
      <c r="C165">
        <v>29.8</v>
      </c>
      <c r="D165">
        <v>2</v>
      </c>
      <c r="E165">
        <f>IF('Coded Data'!G168="yes",1,0)</f>
        <v>0</v>
      </c>
      <c r="F165">
        <f>IF('Coded Data'!H168="southwest",0,IF('Coded Data'!H168="southeast",1,IF('Coded Data'!H168="northwest",2,3)))</f>
        <v>3</v>
      </c>
      <c r="G165">
        <v>5152.134</v>
      </c>
    </row>
    <row r="166" spans="1:7" x14ac:dyDescent="0.25">
      <c r="A166">
        <v>37</v>
      </c>
      <c r="B166">
        <f>IF('Coded Data'!D169="female",0,1)</f>
        <v>1</v>
      </c>
      <c r="C166">
        <v>29.64</v>
      </c>
      <c r="D166">
        <v>0</v>
      </c>
      <c r="E166">
        <f>IF('Coded Data'!G169="yes",1,0)</f>
        <v>0</v>
      </c>
      <c r="F166">
        <f>IF('Coded Data'!H169="southwest",0,IF('Coded Data'!H169="southeast",1,IF('Coded Data'!H169="northwest",2,3)))</f>
        <v>3</v>
      </c>
      <c r="G166">
        <v>5028.1466</v>
      </c>
    </row>
    <row r="167" spans="1:7" x14ac:dyDescent="0.25">
      <c r="A167">
        <v>47</v>
      </c>
      <c r="B167">
        <f>IF('Coded Data'!D170="female",0,1)</f>
        <v>1</v>
      </c>
      <c r="C167">
        <v>28.215</v>
      </c>
      <c r="D167">
        <v>4</v>
      </c>
      <c r="E167">
        <f>IF('Coded Data'!G170="yes",1,0)</f>
        <v>0</v>
      </c>
      <c r="F167">
        <f>IF('Coded Data'!H170="southwest",0,IF('Coded Data'!H170="southeast",1,IF('Coded Data'!H170="northwest",2,3)))</f>
        <v>3</v>
      </c>
      <c r="G167">
        <v>10407.085849999999</v>
      </c>
    </row>
    <row r="168" spans="1:7" x14ac:dyDescent="0.25">
      <c r="A168">
        <v>20</v>
      </c>
      <c r="B168">
        <f>IF('Coded Data'!D171="female",0,1)</f>
        <v>1</v>
      </c>
      <c r="C168">
        <v>37</v>
      </c>
      <c r="D168">
        <v>5</v>
      </c>
      <c r="E168">
        <f>IF('Coded Data'!G171="yes",1,0)</f>
        <v>0</v>
      </c>
      <c r="F168">
        <f>IF('Coded Data'!H171="southwest",0,IF('Coded Data'!H171="southeast",1,IF('Coded Data'!H171="northwest",2,3)))</f>
        <v>3</v>
      </c>
      <c r="G168">
        <v>4830.63</v>
      </c>
    </row>
    <row r="169" spans="1:7" x14ac:dyDescent="0.25">
      <c r="A169">
        <v>32</v>
      </c>
      <c r="B169">
        <f>IF('Coded Data'!D172="female",0,1)</f>
        <v>1</v>
      </c>
      <c r="C169">
        <v>33.155000000000001</v>
      </c>
      <c r="D169">
        <v>3</v>
      </c>
      <c r="E169">
        <f>IF('Coded Data'!G172="yes",1,0)</f>
        <v>0</v>
      </c>
      <c r="F169">
        <f>IF('Coded Data'!H172="southwest",0,IF('Coded Data'!H172="southeast",1,IF('Coded Data'!H172="northwest",2,3)))</f>
        <v>3</v>
      </c>
      <c r="G169">
        <v>6128.79745</v>
      </c>
    </row>
    <row r="170" spans="1:7" x14ac:dyDescent="0.25">
      <c r="A170">
        <v>19</v>
      </c>
      <c r="B170">
        <f>IF('Coded Data'!D173="female",0,1)</f>
        <v>1</v>
      </c>
      <c r="C170">
        <v>31.824999999999999</v>
      </c>
      <c r="D170">
        <v>1</v>
      </c>
      <c r="E170">
        <f>IF('Coded Data'!G173="yes",1,0)</f>
        <v>0</v>
      </c>
      <c r="F170">
        <f>IF('Coded Data'!H173="southwest",0,IF('Coded Data'!H173="southeast",1,IF('Coded Data'!H173="northwest",2,3)))</f>
        <v>3</v>
      </c>
      <c r="G170">
        <v>2719.2797500000001</v>
      </c>
    </row>
    <row r="171" spans="1:7" x14ac:dyDescent="0.25">
      <c r="A171">
        <v>27</v>
      </c>
      <c r="B171">
        <f>IF('Coded Data'!D174="female",0,1)</f>
        <v>1</v>
      </c>
      <c r="C171">
        <v>18.905000000000001</v>
      </c>
      <c r="D171">
        <v>3</v>
      </c>
      <c r="E171">
        <f>IF('Coded Data'!G174="yes",1,0)</f>
        <v>0</v>
      </c>
      <c r="F171">
        <f>IF('Coded Data'!H174="southwest",0,IF('Coded Data'!H174="southeast",1,IF('Coded Data'!H174="northwest",2,3)))</f>
        <v>3</v>
      </c>
      <c r="G171">
        <v>4827.9049500000001</v>
      </c>
    </row>
    <row r="172" spans="1:7" x14ac:dyDescent="0.25">
      <c r="A172">
        <v>63</v>
      </c>
      <c r="B172">
        <f>IF('Coded Data'!D175="female",0,1)</f>
        <v>1</v>
      </c>
      <c r="C172">
        <v>41.47</v>
      </c>
      <c r="D172">
        <v>0</v>
      </c>
      <c r="E172">
        <f>IF('Coded Data'!G175="yes",1,0)</f>
        <v>0</v>
      </c>
      <c r="F172">
        <f>IF('Coded Data'!H175="southwest",0,IF('Coded Data'!H175="southeast",1,IF('Coded Data'!H175="northwest",2,3)))</f>
        <v>3</v>
      </c>
      <c r="G172">
        <v>13405.390299999999</v>
      </c>
    </row>
    <row r="173" spans="1:7" x14ac:dyDescent="0.25">
      <c r="A173">
        <v>49</v>
      </c>
      <c r="B173">
        <f>IF('Coded Data'!D176="female",0,1)</f>
        <v>1</v>
      </c>
      <c r="C173">
        <v>30.3</v>
      </c>
      <c r="D173">
        <v>0</v>
      </c>
      <c r="E173">
        <f>IF('Coded Data'!G176="yes",1,0)</f>
        <v>0</v>
      </c>
      <c r="F173">
        <f>IF('Coded Data'!H176="southwest",0,IF('Coded Data'!H176="southeast",1,IF('Coded Data'!H176="northwest",2,3)))</f>
        <v>3</v>
      </c>
      <c r="G173">
        <v>8116.68</v>
      </c>
    </row>
    <row r="174" spans="1:7" x14ac:dyDescent="0.25">
      <c r="A174">
        <v>18</v>
      </c>
      <c r="B174">
        <f>IF('Coded Data'!D177="female",0,1)</f>
        <v>1</v>
      </c>
      <c r="C174">
        <v>15.96</v>
      </c>
      <c r="D174">
        <v>0</v>
      </c>
      <c r="E174">
        <f>IF('Coded Data'!G177="yes",1,0)</f>
        <v>0</v>
      </c>
      <c r="F174">
        <f>IF('Coded Data'!H177="southwest",0,IF('Coded Data'!H177="southeast",1,IF('Coded Data'!H177="northwest",2,3)))</f>
        <v>3</v>
      </c>
      <c r="G174">
        <v>1694.7963999999999</v>
      </c>
    </row>
    <row r="175" spans="1:7" x14ac:dyDescent="0.25">
      <c r="A175">
        <v>35</v>
      </c>
      <c r="B175">
        <f>IF('Coded Data'!D178="female",0,1)</f>
        <v>1</v>
      </c>
      <c r="C175">
        <v>34.799999999999997</v>
      </c>
      <c r="D175">
        <v>1</v>
      </c>
      <c r="E175">
        <f>IF('Coded Data'!G178="yes",1,0)</f>
        <v>0</v>
      </c>
      <c r="F175">
        <f>IF('Coded Data'!H178="southwest",0,IF('Coded Data'!H178="southeast",1,IF('Coded Data'!H178="northwest",2,3)))</f>
        <v>3</v>
      </c>
      <c r="G175">
        <v>5246.0469999999996</v>
      </c>
    </row>
    <row r="176" spans="1:7" x14ac:dyDescent="0.25">
      <c r="A176">
        <v>24</v>
      </c>
      <c r="B176">
        <f>IF('Coded Data'!D179="female",0,1)</f>
        <v>1</v>
      </c>
      <c r="C176">
        <v>33.344999999999999</v>
      </c>
      <c r="D176">
        <v>0</v>
      </c>
      <c r="E176">
        <f>IF('Coded Data'!G179="yes",1,0)</f>
        <v>0</v>
      </c>
      <c r="F176">
        <f>IF('Coded Data'!H179="southwest",0,IF('Coded Data'!H179="southeast",1,IF('Coded Data'!H179="northwest",2,3)))</f>
        <v>3</v>
      </c>
      <c r="G176">
        <v>2855.4375500000001</v>
      </c>
    </row>
    <row r="177" spans="1:7" x14ac:dyDescent="0.25">
      <c r="A177">
        <v>63</v>
      </c>
      <c r="B177">
        <f>IF('Coded Data'!D180="female",0,1)</f>
        <v>1</v>
      </c>
      <c r="C177">
        <v>37.700000000000003</v>
      </c>
      <c r="D177">
        <v>0</v>
      </c>
      <c r="E177">
        <f>IF('Coded Data'!G180="yes",1,0)</f>
        <v>0</v>
      </c>
      <c r="F177">
        <f>IF('Coded Data'!H180="southwest",0,IF('Coded Data'!H180="southeast",1,IF('Coded Data'!H180="northwest",2,3)))</f>
        <v>3</v>
      </c>
      <c r="G177">
        <v>48824.45</v>
      </c>
    </row>
    <row r="178" spans="1:7" x14ac:dyDescent="0.25">
      <c r="A178">
        <v>38</v>
      </c>
      <c r="B178">
        <f>IF('Coded Data'!D181="female",0,1)</f>
        <v>1</v>
      </c>
      <c r="C178">
        <v>27.835000000000001</v>
      </c>
      <c r="D178">
        <v>2</v>
      </c>
      <c r="E178">
        <f>IF('Coded Data'!G181="yes",1,0)</f>
        <v>0</v>
      </c>
      <c r="F178">
        <f>IF('Coded Data'!H181="southwest",0,IF('Coded Data'!H181="southeast",1,IF('Coded Data'!H181="northwest",2,3)))</f>
        <v>3</v>
      </c>
      <c r="G178">
        <v>6455.86265</v>
      </c>
    </row>
    <row r="179" spans="1:7" x14ac:dyDescent="0.25">
      <c r="A179">
        <v>54</v>
      </c>
      <c r="B179">
        <f>IF('Coded Data'!D182="female",0,1)</f>
        <v>1</v>
      </c>
      <c r="C179">
        <v>29.2</v>
      </c>
      <c r="D179">
        <v>1</v>
      </c>
      <c r="E179">
        <f>IF('Coded Data'!G182="yes",1,0)</f>
        <v>0</v>
      </c>
      <c r="F179">
        <f>IF('Coded Data'!H182="southwest",0,IF('Coded Data'!H182="southeast",1,IF('Coded Data'!H182="northwest",2,3)))</f>
        <v>3</v>
      </c>
      <c r="G179">
        <v>10436.096</v>
      </c>
    </row>
    <row r="180" spans="1:7" x14ac:dyDescent="0.25">
      <c r="A180">
        <v>46</v>
      </c>
      <c r="B180">
        <f>IF('Coded Data'!D183="female",0,1)</f>
        <v>1</v>
      </c>
      <c r="C180">
        <v>28.9</v>
      </c>
      <c r="D180">
        <v>2</v>
      </c>
      <c r="E180">
        <f>IF('Coded Data'!G183="yes",1,0)</f>
        <v>0</v>
      </c>
      <c r="F180">
        <f>IF('Coded Data'!H183="southwest",0,IF('Coded Data'!H183="southeast",1,IF('Coded Data'!H183="northwest",2,3)))</f>
        <v>3</v>
      </c>
      <c r="G180">
        <v>8823.2790000000005</v>
      </c>
    </row>
    <row r="181" spans="1:7" x14ac:dyDescent="0.25">
      <c r="A181">
        <v>41</v>
      </c>
      <c r="B181">
        <f>IF('Coded Data'!D184="female",0,1)</f>
        <v>1</v>
      </c>
      <c r="C181">
        <v>33.155000000000001</v>
      </c>
      <c r="D181">
        <v>3</v>
      </c>
      <c r="E181">
        <f>IF('Coded Data'!G184="yes",1,0)</f>
        <v>0</v>
      </c>
      <c r="F181">
        <f>IF('Coded Data'!H184="southwest",0,IF('Coded Data'!H184="southeast",1,IF('Coded Data'!H184="northwest",2,3)))</f>
        <v>3</v>
      </c>
      <c r="G181">
        <v>8538.28845</v>
      </c>
    </row>
    <row r="182" spans="1:7" x14ac:dyDescent="0.25">
      <c r="A182">
        <v>58</v>
      </c>
      <c r="B182">
        <f>IF('Coded Data'!D185="female",0,1)</f>
        <v>1</v>
      </c>
      <c r="C182">
        <v>28.594999999999999</v>
      </c>
      <c r="D182">
        <v>0</v>
      </c>
      <c r="E182">
        <f>IF('Coded Data'!G185="yes",1,0)</f>
        <v>0</v>
      </c>
      <c r="F182">
        <f>IF('Coded Data'!H185="southwest",0,IF('Coded Data'!H185="southeast",1,IF('Coded Data'!H185="northwest",2,3)))</f>
        <v>3</v>
      </c>
      <c r="G182">
        <v>11735.87905</v>
      </c>
    </row>
    <row r="183" spans="1:7" x14ac:dyDescent="0.25">
      <c r="A183">
        <v>18</v>
      </c>
      <c r="B183">
        <f>IF('Coded Data'!D186="female",0,1)</f>
        <v>1</v>
      </c>
      <c r="C183">
        <v>38.28</v>
      </c>
      <c r="D183">
        <v>0</v>
      </c>
      <c r="E183">
        <f>IF('Coded Data'!G186="yes",1,0)</f>
        <v>0</v>
      </c>
      <c r="F183">
        <f>IF('Coded Data'!H186="southwest",0,IF('Coded Data'!H186="southeast",1,IF('Coded Data'!H186="northwest",2,3)))</f>
        <v>3</v>
      </c>
      <c r="G183">
        <v>1631.8212000000001</v>
      </c>
    </row>
    <row r="184" spans="1:7" x14ac:dyDescent="0.25">
      <c r="A184">
        <v>22</v>
      </c>
      <c r="B184">
        <f>IF('Coded Data'!D187="female",0,1)</f>
        <v>1</v>
      </c>
      <c r="C184">
        <v>19.95</v>
      </c>
      <c r="D184">
        <v>3</v>
      </c>
      <c r="E184">
        <f>IF('Coded Data'!G187="yes",1,0)</f>
        <v>0</v>
      </c>
      <c r="F184">
        <f>IF('Coded Data'!H187="southwest",0,IF('Coded Data'!H187="southeast",1,IF('Coded Data'!H187="northwest",2,3)))</f>
        <v>3</v>
      </c>
      <c r="G184">
        <v>4005.4225000000001</v>
      </c>
    </row>
    <row r="185" spans="1:7" x14ac:dyDescent="0.25">
      <c r="A185">
        <v>44</v>
      </c>
      <c r="B185">
        <f>IF('Coded Data'!D188="female",0,1)</f>
        <v>1</v>
      </c>
      <c r="C185">
        <v>26.41</v>
      </c>
      <c r="D185">
        <v>0</v>
      </c>
      <c r="E185">
        <f>IF('Coded Data'!G188="yes",1,0)</f>
        <v>0</v>
      </c>
      <c r="F185">
        <f>IF('Coded Data'!H188="southwest",0,IF('Coded Data'!H188="southeast",1,IF('Coded Data'!H188="northwest",2,3)))</f>
        <v>3</v>
      </c>
      <c r="G185">
        <v>7419.4778999999999</v>
      </c>
    </row>
    <row r="186" spans="1:7" x14ac:dyDescent="0.25">
      <c r="A186">
        <v>44</v>
      </c>
      <c r="B186">
        <f>IF('Coded Data'!D189="female",0,1)</f>
        <v>1</v>
      </c>
      <c r="C186">
        <v>30.69</v>
      </c>
      <c r="D186">
        <v>2</v>
      </c>
      <c r="E186">
        <f>IF('Coded Data'!G189="yes",1,0)</f>
        <v>0</v>
      </c>
      <c r="F186">
        <f>IF('Coded Data'!H189="southwest",0,IF('Coded Data'!H189="southeast",1,IF('Coded Data'!H189="northwest",2,3)))</f>
        <v>3</v>
      </c>
      <c r="G186">
        <v>7731.4270999999999</v>
      </c>
    </row>
    <row r="187" spans="1:7" x14ac:dyDescent="0.25">
      <c r="A187">
        <v>36</v>
      </c>
      <c r="B187">
        <f>IF('Coded Data'!D190="female",0,1)</f>
        <v>1</v>
      </c>
      <c r="C187">
        <v>41.895000000000003</v>
      </c>
      <c r="D187">
        <v>3</v>
      </c>
      <c r="E187">
        <f>IF('Coded Data'!G190="yes",1,0)</f>
        <v>0</v>
      </c>
      <c r="F187">
        <f>IF('Coded Data'!H190="southwest",0,IF('Coded Data'!H190="southeast",1,IF('Coded Data'!H190="northwest",2,3)))</f>
        <v>3</v>
      </c>
      <c r="G187">
        <v>43753.337050000002</v>
      </c>
    </row>
    <row r="188" spans="1:7" x14ac:dyDescent="0.25">
      <c r="A188">
        <v>26</v>
      </c>
      <c r="B188">
        <f>IF('Coded Data'!D191="female",0,1)</f>
        <v>1</v>
      </c>
      <c r="C188">
        <v>29.92</v>
      </c>
      <c r="D188">
        <v>2</v>
      </c>
      <c r="E188">
        <f>IF('Coded Data'!G191="yes",1,0)</f>
        <v>0</v>
      </c>
      <c r="F188">
        <f>IF('Coded Data'!H191="southwest",0,IF('Coded Data'!H191="southeast",1,IF('Coded Data'!H191="northwest",2,3)))</f>
        <v>3</v>
      </c>
      <c r="G188">
        <v>3981.9767999999999</v>
      </c>
    </row>
    <row r="189" spans="1:7" x14ac:dyDescent="0.25">
      <c r="A189">
        <v>30</v>
      </c>
      <c r="B189">
        <f>IF('Coded Data'!D192="female",0,1)</f>
        <v>1</v>
      </c>
      <c r="C189">
        <v>30.9</v>
      </c>
      <c r="D189">
        <v>3</v>
      </c>
      <c r="E189">
        <f>IF('Coded Data'!G192="yes",1,0)</f>
        <v>0</v>
      </c>
      <c r="F189">
        <f>IF('Coded Data'!H192="southwest",0,IF('Coded Data'!H192="southeast",1,IF('Coded Data'!H192="northwest",2,3)))</f>
        <v>3</v>
      </c>
      <c r="G189">
        <v>5325.6509999999998</v>
      </c>
    </row>
    <row r="190" spans="1:7" x14ac:dyDescent="0.25">
      <c r="A190">
        <v>41</v>
      </c>
      <c r="B190">
        <f>IF('Coded Data'!D193="female",0,1)</f>
        <v>1</v>
      </c>
      <c r="C190">
        <v>32.200000000000003</v>
      </c>
      <c r="D190">
        <v>1</v>
      </c>
      <c r="E190">
        <f>IF('Coded Data'!G193="yes",1,0)</f>
        <v>0</v>
      </c>
      <c r="F190">
        <f>IF('Coded Data'!H193="southwest",0,IF('Coded Data'!H193="southeast",1,IF('Coded Data'!H193="northwest",2,3)))</f>
        <v>3</v>
      </c>
      <c r="G190">
        <v>6775.9610000000002</v>
      </c>
    </row>
    <row r="191" spans="1:7" x14ac:dyDescent="0.25">
      <c r="A191">
        <v>29</v>
      </c>
      <c r="B191">
        <f>IF('Coded Data'!D194="female",0,1)</f>
        <v>1</v>
      </c>
      <c r="C191">
        <v>32.11</v>
      </c>
      <c r="D191">
        <v>2</v>
      </c>
      <c r="E191">
        <f>IF('Coded Data'!G194="yes",1,0)</f>
        <v>0</v>
      </c>
      <c r="F191">
        <f>IF('Coded Data'!H194="southwest",0,IF('Coded Data'!H194="southeast",1,IF('Coded Data'!H194="northwest",2,3)))</f>
        <v>3</v>
      </c>
      <c r="G191">
        <v>4922.9159</v>
      </c>
    </row>
    <row r="192" spans="1:7" x14ac:dyDescent="0.25">
      <c r="A192">
        <v>61</v>
      </c>
      <c r="B192">
        <f>IF('Coded Data'!D195="female",0,1)</f>
        <v>1</v>
      </c>
      <c r="C192">
        <v>31.57</v>
      </c>
      <c r="D192">
        <v>0</v>
      </c>
      <c r="E192">
        <f>IF('Coded Data'!G195="yes",1,0)</f>
        <v>0</v>
      </c>
      <c r="F192">
        <f>IF('Coded Data'!H195="southwest",0,IF('Coded Data'!H195="southeast",1,IF('Coded Data'!H195="northwest",2,3)))</f>
        <v>3</v>
      </c>
      <c r="G192">
        <v>12557.605299999999</v>
      </c>
    </row>
    <row r="193" spans="1:7" x14ac:dyDescent="0.25">
      <c r="A193">
        <v>36</v>
      </c>
      <c r="B193">
        <f>IF('Coded Data'!D196="female",0,1)</f>
        <v>1</v>
      </c>
      <c r="C193">
        <v>26.2</v>
      </c>
      <c r="D193">
        <v>0</v>
      </c>
      <c r="E193">
        <f>IF('Coded Data'!G196="yes",1,0)</f>
        <v>0</v>
      </c>
      <c r="F193">
        <f>IF('Coded Data'!H196="southwest",0,IF('Coded Data'!H196="southeast",1,IF('Coded Data'!H196="northwest",2,3)))</f>
        <v>3</v>
      </c>
      <c r="G193">
        <v>4883.866</v>
      </c>
    </row>
    <row r="194" spans="1:7" x14ac:dyDescent="0.25">
      <c r="A194">
        <v>25</v>
      </c>
      <c r="B194">
        <f>IF('Coded Data'!D197="female",0,1)</f>
        <v>1</v>
      </c>
      <c r="C194">
        <v>25.74</v>
      </c>
      <c r="D194">
        <v>0</v>
      </c>
      <c r="E194">
        <f>IF('Coded Data'!G197="yes",1,0)</f>
        <v>0</v>
      </c>
      <c r="F194">
        <f>IF('Coded Data'!H197="southwest",0,IF('Coded Data'!H197="southeast",1,IF('Coded Data'!H197="northwest",2,3)))</f>
        <v>3</v>
      </c>
      <c r="G194">
        <v>2137.6536000000001</v>
      </c>
    </row>
    <row r="195" spans="1:7" x14ac:dyDescent="0.25">
      <c r="A195">
        <v>56</v>
      </c>
      <c r="B195">
        <f>IF('Coded Data'!D198="female",0,1)</f>
        <v>1</v>
      </c>
      <c r="C195">
        <v>26.6</v>
      </c>
      <c r="D195">
        <v>1</v>
      </c>
      <c r="E195">
        <f>IF('Coded Data'!G198="yes",1,0)</f>
        <v>0</v>
      </c>
      <c r="F195">
        <f>IF('Coded Data'!H198="southwest",0,IF('Coded Data'!H198="southeast",1,IF('Coded Data'!H198="northwest",2,3)))</f>
        <v>3</v>
      </c>
      <c r="G195">
        <v>12044.342000000001</v>
      </c>
    </row>
    <row r="196" spans="1:7" x14ac:dyDescent="0.25">
      <c r="A196">
        <v>18</v>
      </c>
      <c r="B196">
        <f>IF('Coded Data'!D199="female",0,1)</f>
        <v>1</v>
      </c>
      <c r="C196">
        <v>34.43</v>
      </c>
      <c r="D196">
        <v>0</v>
      </c>
      <c r="E196">
        <f>IF('Coded Data'!G199="yes",1,0)</f>
        <v>0</v>
      </c>
      <c r="F196">
        <f>IF('Coded Data'!H199="southwest",0,IF('Coded Data'!H199="southeast",1,IF('Coded Data'!H199="northwest",2,3)))</f>
        <v>3</v>
      </c>
      <c r="G196">
        <v>1137.4697000000001</v>
      </c>
    </row>
    <row r="197" spans="1:7" x14ac:dyDescent="0.25">
      <c r="A197">
        <v>19</v>
      </c>
      <c r="B197">
        <f>IF('Coded Data'!D200="female",0,1)</f>
        <v>1</v>
      </c>
      <c r="C197">
        <v>30.59</v>
      </c>
      <c r="D197">
        <v>0</v>
      </c>
      <c r="E197">
        <f>IF('Coded Data'!G200="yes",1,0)</f>
        <v>0</v>
      </c>
      <c r="F197">
        <f>IF('Coded Data'!H200="southwest",0,IF('Coded Data'!H200="southeast",1,IF('Coded Data'!H200="northwest",2,3)))</f>
        <v>3</v>
      </c>
      <c r="G197">
        <v>1639.5631000000001</v>
      </c>
    </row>
    <row r="198" spans="1:7" x14ac:dyDescent="0.25">
      <c r="A198">
        <v>39</v>
      </c>
      <c r="B198">
        <f>IF('Coded Data'!D201="female",0,1)</f>
        <v>1</v>
      </c>
      <c r="C198">
        <v>32.799999999999997</v>
      </c>
      <c r="D198">
        <v>0</v>
      </c>
      <c r="E198">
        <f>IF('Coded Data'!G201="yes",1,0)</f>
        <v>0</v>
      </c>
      <c r="F198">
        <f>IF('Coded Data'!H201="southwest",0,IF('Coded Data'!H201="southeast",1,IF('Coded Data'!H201="northwest",2,3)))</f>
        <v>3</v>
      </c>
      <c r="G198">
        <v>5649.7150000000001</v>
      </c>
    </row>
    <row r="199" spans="1:7" x14ac:dyDescent="0.25">
      <c r="A199">
        <v>45</v>
      </c>
      <c r="B199">
        <f>IF('Coded Data'!D202="female",0,1)</f>
        <v>1</v>
      </c>
      <c r="C199">
        <v>28.6</v>
      </c>
      <c r="D199">
        <v>2</v>
      </c>
      <c r="E199">
        <f>IF('Coded Data'!G202="yes",1,0)</f>
        <v>0</v>
      </c>
      <c r="F199">
        <f>IF('Coded Data'!H202="southwest",0,IF('Coded Data'!H202="southeast",1,IF('Coded Data'!H202="northwest",2,3)))</f>
        <v>3</v>
      </c>
      <c r="G199">
        <v>8516.8289999999997</v>
      </c>
    </row>
    <row r="200" spans="1:7" x14ac:dyDescent="0.25">
      <c r="A200">
        <v>51</v>
      </c>
      <c r="B200">
        <f>IF('Coded Data'!D203="female",0,1)</f>
        <v>1</v>
      </c>
      <c r="C200">
        <v>18.05</v>
      </c>
      <c r="D200">
        <v>0</v>
      </c>
      <c r="E200">
        <f>IF('Coded Data'!G203="yes",1,0)</f>
        <v>0</v>
      </c>
      <c r="F200">
        <f>IF('Coded Data'!H203="southwest",0,IF('Coded Data'!H203="southeast",1,IF('Coded Data'!H203="northwest",2,3)))</f>
        <v>3</v>
      </c>
      <c r="G200">
        <v>9644.2525000000005</v>
      </c>
    </row>
    <row r="201" spans="1:7" x14ac:dyDescent="0.25">
      <c r="A201">
        <v>64</v>
      </c>
      <c r="B201">
        <f>IF('Coded Data'!D204="female",0,1)</f>
        <v>1</v>
      </c>
      <c r="C201">
        <v>39.33</v>
      </c>
      <c r="D201">
        <v>0</v>
      </c>
      <c r="E201">
        <f>IF('Coded Data'!G204="yes",1,0)</f>
        <v>0</v>
      </c>
      <c r="F201">
        <f>IF('Coded Data'!H204="southwest",0,IF('Coded Data'!H204="southeast",1,IF('Coded Data'!H204="northwest",2,3)))</f>
        <v>3</v>
      </c>
      <c r="G201">
        <v>14901.5167</v>
      </c>
    </row>
    <row r="202" spans="1:7" x14ac:dyDescent="0.25">
      <c r="A202">
        <v>19</v>
      </c>
      <c r="B202">
        <f>IF('Coded Data'!D205="female",0,1)</f>
        <v>1</v>
      </c>
      <c r="C202">
        <v>32.11</v>
      </c>
      <c r="D202">
        <v>0</v>
      </c>
      <c r="E202">
        <f>IF('Coded Data'!G205="yes",1,0)</f>
        <v>0</v>
      </c>
      <c r="F202">
        <f>IF('Coded Data'!H205="southwest",0,IF('Coded Data'!H205="southeast",1,IF('Coded Data'!H205="northwest",2,3)))</f>
        <v>3</v>
      </c>
      <c r="G202">
        <v>2130.6759000000002</v>
      </c>
    </row>
    <row r="203" spans="1:7" x14ac:dyDescent="0.25">
      <c r="A203">
        <v>48</v>
      </c>
      <c r="B203">
        <f>IF('Coded Data'!D206="female",0,1)</f>
        <v>1</v>
      </c>
      <c r="C203">
        <v>32.229999999999997</v>
      </c>
      <c r="D203">
        <v>1</v>
      </c>
      <c r="E203">
        <f>IF('Coded Data'!G206="yes",1,0)</f>
        <v>0</v>
      </c>
      <c r="F203">
        <f>IF('Coded Data'!H206="southwest",0,IF('Coded Data'!H206="southeast",1,IF('Coded Data'!H206="northwest",2,3)))</f>
        <v>3</v>
      </c>
      <c r="G203">
        <v>8871.1517000000003</v>
      </c>
    </row>
    <row r="204" spans="1:7" x14ac:dyDescent="0.25">
      <c r="A204">
        <v>60</v>
      </c>
      <c r="B204">
        <f>IF('Coded Data'!D207="female",0,1)</f>
        <v>1</v>
      </c>
      <c r="C204">
        <v>24.035</v>
      </c>
      <c r="D204">
        <v>0</v>
      </c>
      <c r="E204">
        <f>IF('Coded Data'!G207="yes",1,0)</f>
        <v>0</v>
      </c>
      <c r="F204">
        <f>IF('Coded Data'!H207="southwest",0,IF('Coded Data'!H207="southeast",1,IF('Coded Data'!H207="northwest",2,3)))</f>
        <v>3</v>
      </c>
      <c r="G204">
        <v>13012.20865</v>
      </c>
    </row>
    <row r="205" spans="1:7" x14ac:dyDescent="0.25">
      <c r="A205">
        <v>27</v>
      </c>
      <c r="B205">
        <f>IF('Coded Data'!D208="female",0,1)</f>
        <v>1</v>
      </c>
      <c r="C205">
        <v>36.08</v>
      </c>
      <c r="D205">
        <v>0</v>
      </c>
      <c r="E205">
        <f>IF('Coded Data'!G208="yes",1,0)</f>
        <v>0</v>
      </c>
      <c r="F205">
        <f>IF('Coded Data'!H208="southwest",0,IF('Coded Data'!H208="southeast",1,IF('Coded Data'!H208="northwest",2,3)))</f>
        <v>3</v>
      </c>
      <c r="G205">
        <v>37133.898200000003</v>
      </c>
    </row>
    <row r="206" spans="1:7" x14ac:dyDescent="0.25">
      <c r="A206">
        <v>46</v>
      </c>
      <c r="B206">
        <f>IF('Coded Data'!D209="female",0,1)</f>
        <v>1</v>
      </c>
      <c r="C206">
        <v>22.3</v>
      </c>
      <c r="D206">
        <v>0</v>
      </c>
      <c r="E206">
        <f>IF('Coded Data'!G209="yes",1,0)</f>
        <v>0</v>
      </c>
      <c r="F206">
        <f>IF('Coded Data'!H209="southwest",0,IF('Coded Data'!H209="southeast",1,IF('Coded Data'!H209="northwest",2,3)))</f>
        <v>3</v>
      </c>
      <c r="G206">
        <v>7147.1049999999996</v>
      </c>
    </row>
    <row r="207" spans="1:7" x14ac:dyDescent="0.25">
      <c r="A207">
        <v>28</v>
      </c>
      <c r="B207">
        <f>IF('Coded Data'!D210="female",0,1)</f>
        <v>1</v>
      </c>
      <c r="C207">
        <v>28.88</v>
      </c>
      <c r="D207">
        <v>1</v>
      </c>
      <c r="E207">
        <f>IF('Coded Data'!G210="yes",1,0)</f>
        <v>0</v>
      </c>
      <c r="F207">
        <f>IF('Coded Data'!H210="southwest",0,IF('Coded Data'!H210="southeast",1,IF('Coded Data'!H210="northwest",2,3)))</f>
        <v>3</v>
      </c>
      <c r="G207">
        <v>4337.7352000000001</v>
      </c>
    </row>
    <row r="208" spans="1:7" x14ac:dyDescent="0.25">
      <c r="A208">
        <v>59</v>
      </c>
      <c r="B208">
        <f>IF('Coded Data'!D211="female",0,1)</f>
        <v>1</v>
      </c>
      <c r="C208">
        <v>26.4</v>
      </c>
      <c r="D208">
        <v>0</v>
      </c>
      <c r="E208">
        <f>IF('Coded Data'!G211="yes",1,0)</f>
        <v>0</v>
      </c>
      <c r="F208">
        <f>IF('Coded Data'!H211="southwest",0,IF('Coded Data'!H211="southeast",1,IF('Coded Data'!H211="northwest",2,3)))</f>
        <v>3</v>
      </c>
      <c r="G208">
        <v>11743.299000000001</v>
      </c>
    </row>
    <row r="209" spans="1:7" x14ac:dyDescent="0.25">
      <c r="A209">
        <v>35</v>
      </c>
      <c r="B209">
        <f>IF('Coded Data'!D212="female",0,1)</f>
        <v>1</v>
      </c>
      <c r="C209">
        <v>27.74</v>
      </c>
      <c r="D209">
        <v>2</v>
      </c>
      <c r="E209">
        <f>IF('Coded Data'!G212="yes",1,0)</f>
        <v>0</v>
      </c>
      <c r="F209">
        <f>IF('Coded Data'!H212="southwest",0,IF('Coded Data'!H212="southeast",1,IF('Coded Data'!H212="northwest",2,3)))</f>
        <v>3</v>
      </c>
      <c r="G209">
        <v>20984.0936</v>
      </c>
    </row>
    <row r="210" spans="1:7" x14ac:dyDescent="0.25">
      <c r="A210">
        <v>63</v>
      </c>
      <c r="B210">
        <f>IF('Coded Data'!D213="female",0,1)</f>
        <v>1</v>
      </c>
      <c r="C210">
        <v>31.8</v>
      </c>
      <c r="D210">
        <v>0</v>
      </c>
      <c r="E210">
        <f>IF('Coded Data'!G213="yes",1,0)</f>
        <v>0</v>
      </c>
      <c r="F210">
        <f>IF('Coded Data'!H213="southwest",0,IF('Coded Data'!H213="southeast",1,IF('Coded Data'!H213="northwest",2,3)))</f>
        <v>3</v>
      </c>
      <c r="G210">
        <v>13880.949000000001</v>
      </c>
    </row>
    <row r="211" spans="1:7" x14ac:dyDescent="0.25">
      <c r="A211">
        <v>40</v>
      </c>
      <c r="B211">
        <f>IF('Coded Data'!D214="female",0,1)</f>
        <v>1</v>
      </c>
      <c r="C211">
        <v>41.23</v>
      </c>
      <c r="D211">
        <v>1</v>
      </c>
      <c r="E211">
        <f>IF('Coded Data'!G214="yes",1,0)</f>
        <v>0</v>
      </c>
      <c r="F211">
        <f>IF('Coded Data'!H214="southwest",0,IF('Coded Data'!H214="southeast",1,IF('Coded Data'!H214="northwest",2,3)))</f>
        <v>3</v>
      </c>
      <c r="G211">
        <v>6610.1097</v>
      </c>
    </row>
    <row r="212" spans="1:7" x14ac:dyDescent="0.25">
      <c r="A212">
        <v>20</v>
      </c>
      <c r="B212">
        <f>IF('Coded Data'!D215="female",0,1)</f>
        <v>1</v>
      </c>
      <c r="C212">
        <v>33</v>
      </c>
      <c r="D212">
        <v>1</v>
      </c>
      <c r="E212">
        <f>IF('Coded Data'!G215="yes",1,0)</f>
        <v>0</v>
      </c>
      <c r="F212">
        <f>IF('Coded Data'!H215="southwest",0,IF('Coded Data'!H215="southeast",1,IF('Coded Data'!H215="northwest",2,3)))</f>
        <v>3</v>
      </c>
      <c r="G212">
        <v>1980.07</v>
      </c>
    </row>
    <row r="213" spans="1:7" x14ac:dyDescent="0.25">
      <c r="A213">
        <v>40</v>
      </c>
      <c r="B213">
        <f>IF('Coded Data'!D216="female",0,1)</f>
        <v>1</v>
      </c>
      <c r="C213">
        <v>30.875</v>
      </c>
      <c r="D213">
        <v>4</v>
      </c>
      <c r="E213">
        <f>IF('Coded Data'!G216="yes",1,0)</f>
        <v>0</v>
      </c>
      <c r="F213">
        <f>IF('Coded Data'!H216="southwest",0,IF('Coded Data'!H216="southeast",1,IF('Coded Data'!H216="northwest",2,3)))</f>
        <v>3</v>
      </c>
      <c r="G213">
        <v>8162.7162500000004</v>
      </c>
    </row>
    <row r="214" spans="1:7" x14ac:dyDescent="0.25">
      <c r="A214">
        <v>24</v>
      </c>
      <c r="B214">
        <f>IF('Coded Data'!D217="female",0,1)</f>
        <v>1</v>
      </c>
      <c r="C214">
        <v>28.5</v>
      </c>
      <c r="D214">
        <v>2</v>
      </c>
      <c r="E214">
        <f>IF('Coded Data'!G217="yes",1,0)</f>
        <v>0</v>
      </c>
      <c r="F214">
        <f>IF('Coded Data'!H217="southwest",0,IF('Coded Data'!H217="southeast",1,IF('Coded Data'!H217="northwest",2,3)))</f>
        <v>3</v>
      </c>
      <c r="G214">
        <v>3537.703</v>
      </c>
    </row>
    <row r="215" spans="1:7" x14ac:dyDescent="0.25">
      <c r="A215">
        <v>34</v>
      </c>
      <c r="B215">
        <f>IF('Coded Data'!D218="female",0,1)</f>
        <v>1</v>
      </c>
      <c r="C215">
        <v>26.73</v>
      </c>
      <c r="D215">
        <v>1</v>
      </c>
      <c r="E215">
        <f>IF('Coded Data'!G218="yes",1,0)</f>
        <v>0</v>
      </c>
      <c r="F215">
        <f>IF('Coded Data'!H218="southwest",0,IF('Coded Data'!H218="southeast",1,IF('Coded Data'!H218="northwest",2,3)))</f>
        <v>3</v>
      </c>
      <c r="G215">
        <v>5002.7826999999997</v>
      </c>
    </row>
    <row r="216" spans="1:7" x14ac:dyDescent="0.25">
      <c r="A216">
        <v>45</v>
      </c>
      <c r="B216">
        <f>IF('Coded Data'!D219="female",0,1)</f>
        <v>1</v>
      </c>
      <c r="C216">
        <v>30.9</v>
      </c>
      <c r="D216">
        <v>2</v>
      </c>
      <c r="E216">
        <f>IF('Coded Data'!G219="yes",1,0)</f>
        <v>0</v>
      </c>
      <c r="F216">
        <f>IF('Coded Data'!H219="southwest",0,IF('Coded Data'!H219="southeast",1,IF('Coded Data'!H219="northwest",2,3)))</f>
        <v>3</v>
      </c>
      <c r="G216">
        <v>8520.0259999999998</v>
      </c>
    </row>
    <row r="217" spans="1:7" x14ac:dyDescent="0.25">
      <c r="A217">
        <v>41</v>
      </c>
      <c r="B217">
        <f>IF('Coded Data'!D220="female",0,1)</f>
        <v>1</v>
      </c>
      <c r="C217">
        <v>37.1</v>
      </c>
      <c r="D217">
        <v>2</v>
      </c>
      <c r="E217">
        <f>IF('Coded Data'!G220="yes",1,0)</f>
        <v>0</v>
      </c>
      <c r="F217">
        <f>IF('Coded Data'!H220="southwest",0,IF('Coded Data'!H220="southeast",1,IF('Coded Data'!H220="northwest",2,3)))</f>
        <v>3</v>
      </c>
      <c r="G217">
        <v>7371.7719999999999</v>
      </c>
    </row>
    <row r="218" spans="1:7" x14ac:dyDescent="0.25">
      <c r="A218">
        <v>53</v>
      </c>
      <c r="B218">
        <f>IF('Coded Data'!D221="female",0,1)</f>
        <v>1</v>
      </c>
      <c r="C218">
        <v>26.6</v>
      </c>
      <c r="D218">
        <v>0</v>
      </c>
      <c r="E218">
        <f>IF('Coded Data'!G221="yes",1,0)</f>
        <v>0</v>
      </c>
      <c r="F218">
        <f>IF('Coded Data'!H221="southwest",0,IF('Coded Data'!H221="southeast",1,IF('Coded Data'!H221="northwest",2,3)))</f>
        <v>3</v>
      </c>
      <c r="G218">
        <v>10355.641</v>
      </c>
    </row>
    <row r="219" spans="1:7" x14ac:dyDescent="0.25">
      <c r="A219">
        <v>27</v>
      </c>
      <c r="B219">
        <f>IF('Coded Data'!D222="female",0,1)</f>
        <v>1</v>
      </c>
      <c r="C219">
        <v>23.1</v>
      </c>
      <c r="D219">
        <v>0</v>
      </c>
      <c r="E219">
        <f>IF('Coded Data'!G222="yes",1,0)</f>
        <v>0</v>
      </c>
      <c r="F219">
        <f>IF('Coded Data'!H222="southwest",0,IF('Coded Data'!H222="southeast",1,IF('Coded Data'!H222="northwest",2,3)))</f>
        <v>3</v>
      </c>
      <c r="G219">
        <v>2483.7359999999999</v>
      </c>
    </row>
    <row r="220" spans="1:7" x14ac:dyDescent="0.25">
      <c r="A220">
        <v>26</v>
      </c>
      <c r="B220">
        <f>IF('Coded Data'!D223="female",0,1)</f>
        <v>1</v>
      </c>
      <c r="C220">
        <v>29.92</v>
      </c>
      <c r="D220">
        <v>1</v>
      </c>
      <c r="E220">
        <f>IF('Coded Data'!G223="yes",1,0)</f>
        <v>0</v>
      </c>
      <c r="F220">
        <f>IF('Coded Data'!H223="southwest",0,IF('Coded Data'!H223="southeast",1,IF('Coded Data'!H223="northwest",2,3)))</f>
        <v>3</v>
      </c>
      <c r="G220">
        <v>3392.9767999999999</v>
      </c>
    </row>
    <row r="221" spans="1:7" x14ac:dyDescent="0.25">
      <c r="A221">
        <v>24</v>
      </c>
      <c r="B221">
        <f>IF('Coded Data'!D224="female",0,1)</f>
        <v>1</v>
      </c>
      <c r="C221">
        <v>23.21</v>
      </c>
      <c r="D221">
        <v>0</v>
      </c>
      <c r="E221">
        <f>IF('Coded Data'!G224="yes",1,0)</f>
        <v>0</v>
      </c>
      <c r="F221">
        <f>IF('Coded Data'!H224="southwest",0,IF('Coded Data'!H224="southeast",1,IF('Coded Data'!H224="northwest",2,3)))</f>
        <v>3</v>
      </c>
      <c r="G221">
        <v>25081.76784</v>
      </c>
    </row>
    <row r="222" spans="1:7" x14ac:dyDescent="0.25">
      <c r="A222">
        <v>34</v>
      </c>
      <c r="B222">
        <f>IF('Coded Data'!D225="female",0,1)</f>
        <v>1</v>
      </c>
      <c r="C222">
        <v>33.700000000000003</v>
      </c>
      <c r="D222">
        <v>1</v>
      </c>
      <c r="E222">
        <f>IF('Coded Data'!G225="yes",1,0)</f>
        <v>0</v>
      </c>
      <c r="F222">
        <f>IF('Coded Data'!H225="southwest",0,IF('Coded Data'!H225="southeast",1,IF('Coded Data'!H225="northwest",2,3)))</f>
        <v>3</v>
      </c>
      <c r="G222">
        <v>5012.4709999999995</v>
      </c>
    </row>
    <row r="223" spans="1:7" x14ac:dyDescent="0.25">
      <c r="A223">
        <v>53</v>
      </c>
      <c r="B223">
        <f>IF('Coded Data'!D226="female",0,1)</f>
        <v>1</v>
      </c>
      <c r="C223">
        <v>33.25</v>
      </c>
      <c r="D223">
        <v>0</v>
      </c>
      <c r="E223">
        <f>IF('Coded Data'!G226="yes",1,0)</f>
        <v>0</v>
      </c>
      <c r="F223">
        <f>IF('Coded Data'!H226="southwest",0,IF('Coded Data'!H226="southeast",1,IF('Coded Data'!H226="northwest",2,3)))</f>
        <v>3</v>
      </c>
      <c r="G223">
        <v>10564.8845</v>
      </c>
    </row>
    <row r="224" spans="1:7" x14ac:dyDescent="0.25">
      <c r="A224">
        <v>32</v>
      </c>
      <c r="B224">
        <f>IF('Coded Data'!D227="female",0,1)</f>
        <v>1</v>
      </c>
      <c r="C224">
        <v>30.8</v>
      </c>
      <c r="D224">
        <v>3</v>
      </c>
      <c r="E224">
        <f>IF('Coded Data'!G227="yes",1,0)</f>
        <v>0</v>
      </c>
      <c r="F224">
        <f>IF('Coded Data'!H227="southwest",0,IF('Coded Data'!H227="southeast",1,IF('Coded Data'!H227="northwest",2,3)))</f>
        <v>3</v>
      </c>
      <c r="G224">
        <v>5253.5240000000003</v>
      </c>
    </row>
    <row r="225" spans="1:7" x14ac:dyDescent="0.25">
      <c r="A225">
        <v>19</v>
      </c>
      <c r="B225">
        <f>IF('Coded Data'!D228="female",0,1)</f>
        <v>1</v>
      </c>
      <c r="C225">
        <v>34.799999999999997</v>
      </c>
      <c r="D225">
        <v>0</v>
      </c>
      <c r="E225">
        <f>IF('Coded Data'!G228="yes",1,0)</f>
        <v>0</v>
      </c>
      <c r="F225">
        <f>IF('Coded Data'!H228="southwest",0,IF('Coded Data'!H228="southeast",1,IF('Coded Data'!H228="northwest",2,3)))</f>
        <v>3</v>
      </c>
      <c r="G225">
        <v>34779.614999999998</v>
      </c>
    </row>
    <row r="226" spans="1:7" x14ac:dyDescent="0.25">
      <c r="A226">
        <v>42</v>
      </c>
      <c r="B226">
        <f>IF('Coded Data'!D229="female",0,1)</f>
        <v>1</v>
      </c>
      <c r="C226">
        <v>24.64</v>
      </c>
      <c r="D226">
        <v>0</v>
      </c>
      <c r="E226">
        <f>IF('Coded Data'!G229="yes",1,0)</f>
        <v>0</v>
      </c>
      <c r="F226">
        <f>IF('Coded Data'!H229="southwest",0,IF('Coded Data'!H229="southeast",1,IF('Coded Data'!H229="northwest",2,3)))</f>
        <v>3</v>
      </c>
      <c r="G226">
        <v>19515.5416</v>
      </c>
    </row>
    <row r="227" spans="1:7" x14ac:dyDescent="0.25">
      <c r="A227">
        <v>55</v>
      </c>
      <c r="B227">
        <f>IF('Coded Data'!D230="female",0,1)</f>
        <v>1</v>
      </c>
      <c r="C227">
        <v>33.880000000000003</v>
      </c>
      <c r="D227">
        <v>3</v>
      </c>
      <c r="E227">
        <f>IF('Coded Data'!G230="yes",1,0)</f>
        <v>0</v>
      </c>
      <c r="F227">
        <f>IF('Coded Data'!H230="southwest",0,IF('Coded Data'!H230="southeast",1,IF('Coded Data'!H230="northwest",2,3)))</f>
        <v>3</v>
      </c>
      <c r="G227">
        <v>11987.1682</v>
      </c>
    </row>
    <row r="228" spans="1:7" x14ac:dyDescent="0.25">
      <c r="A228">
        <v>28</v>
      </c>
      <c r="B228">
        <f>IF('Coded Data'!D231="female",0,1)</f>
        <v>1</v>
      </c>
      <c r="C228">
        <v>38.06</v>
      </c>
      <c r="D228">
        <v>0</v>
      </c>
      <c r="E228">
        <f>IF('Coded Data'!G231="yes",1,0)</f>
        <v>0</v>
      </c>
      <c r="F228">
        <f>IF('Coded Data'!H231="southwest",0,IF('Coded Data'!H231="southeast",1,IF('Coded Data'!H231="northwest",2,3)))</f>
        <v>3</v>
      </c>
      <c r="G228">
        <v>2689.4953999999998</v>
      </c>
    </row>
    <row r="229" spans="1:7" x14ac:dyDescent="0.25">
      <c r="A229">
        <v>58</v>
      </c>
      <c r="B229">
        <f>IF('Coded Data'!D232="female",0,1)</f>
        <v>1</v>
      </c>
      <c r="C229">
        <v>41.91</v>
      </c>
      <c r="D229">
        <v>0</v>
      </c>
      <c r="E229">
        <f>IF('Coded Data'!G232="yes",1,0)</f>
        <v>0</v>
      </c>
      <c r="F229">
        <f>IF('Coded Data'!H232="southwest",0,IF('Coded Data'!H232="southeast",1,IF('Coded Data'!H232="northwest",2,3)))</f>
        <v>3</v>
      </c>
      <c r="G229">
        <v>24227.337240000001</v>
      </c>
    </row>
    <row r="230" spans="1:7" x14ac:dyDescent="0.25">
      <c r="A230">
        <v>41</v>
      </c>
      <c r="B230">
        <f>IF('Coded Data'!D233="female",0,1)</f>
        <v>1</v>
      </c>
      <c r="C230">
        <v>31.635000000000002</v>
      </c>
      <c r="D230">
        <v>1</v>
      </c>
      <c r="E230">
        <f>IF('Coded Data'!G233="yes",1,0)</f>
        <v>0</v>
      </c>
      <c r="F230">
        <f>IF('Coded Data'!H233="southwest",0,IF('Coded Data'!H233="southeast",1,IF('Coded Data'!H233="northwest",2,3)))</f>
        <v>3</v>
      </c>
      <c r="G230">
        <v>7358.1756500000001</v>
      </c>
    </row>
    <row r="231" spans="1:7" x14ac:dyDescent="0.25">
      <c r="A231">
        <v>47</v>
      </c>
      <c r="B231">
        <f>IF('Coded Data'!D234="female",0,1)</f>
        <v>1</v>
      </c>
      <c r="C231">
        <v>25.46</v>
      </c>
      <c r="D231">
        <v>2</v>
      </c>
      <c r="E231">
        <f>IF('Coded Data'!G234="yes",1,0)</f>
        <v>0</v>
      </c>
      <c r="F231">
        <f>IF('Coded Data'!H234="southwest",0,IF('Coded Data'!H234="southeast",1,IF('Coded Data'!H234="northwest",2,3)))</f>
        <v>3</v>
      </c>
      <c r="G231">
        <v>9225.2564000000002</v>
      </c>
    </row>
    <row r="232" spans="1:7" x14ac:dyDescent="0.25">
      <c r="A232">
        <v>42</v>
      </c>
      <c r="B232">
        <f>IF('Coded Data'!D235="female",0,1)</f>
        <v>1</v>
      </c>
      <c r="C232">
        <v>36.195</v>
      </c>
      <c r="D232">
        <v>1</v>
      </c>
      <c r="E232">
        <f>IF('Coded Data'!G235="yes",1,0)</f>
        <v>0</v>
      </c>
      <c r="F232">
        <f>IF('Coded Data'!H235="southwest",0,IF('Coded Data'!H235="southeast",1,IF('Coded Data'!H235="northwest",2,3)))</f>
        <v>3</v>
      </c>
      <c r="G232">
        <v>7443.6430499999997</v>
      </c>
    </row>
    <row r="233" spans="1:7" x14ac:dyDescent="0.25">
      <c r="A233">
        <v>59</v>
      </c>
      <c r="B233">
        <f>IF('Coded Data'!D236="female",0,1)</f>
        <v>1</v>
      </c>
      <c r="C233">
        <v>27.83</v>
      </c>
      <c r="D233">
        <v>3</v>
      </c>
      <c r="E233">
        <f>IF('Coded Data'!G236="yes",1,0)</f>
        <v>0</v>
      </c>
      <c r="F233">
        <f>IF('Coded Data'!H236="southwest",0,IF('Coded Data'!H236="southeast",1,IF('Coded Data'!H236="northwest",2,3)))</f>
        <v>3</v>
      </c>
      <c r="G233">
        <v>14001.286700000001</v>
      </c>
    </row>
    <row r="234" spans="1:7" x14ac:dyDescent="0.25">
      <c r="A234">
        <v>19</v>
      </c>
      <c r="B234">
        <f>IF('Coded Data'!D237="female",0,1)</f>
        <v>1</v>
      </c>
      <c r="C234">
        <v>17.8</v>
      </c>
      <c r="D234">
        <v>0</v>
      </c>
      <c r="E234">
        <f>IF('Coded Data'!G237="yes",1,0)</f>
        <v>0</v>
      </c>
      <c r="F234">
        <f>IF('Coded Data'!H237="southwest",0,IF('Coded Data'!H237="southeast",1,IF('Coded Data'!H237="northwest",2,3)))</f>
        <v>3</v>
      </c>
      <c r="G234">
        <v>1727.7850000000001</v>
      </c>
    </row>
    <row r="235" spans="1:7" x14ac:dyDescent="0.25">
      <c r="A235">
        <v>59</v>
      </c>
      <c r="B235">
        <f>IF('Coded Data'!D238="female",0,1)</f>
        <v>1</v>
      </c>
      <c r="C235">
        <v>27.5</v>
      </c>
      <c r="D235">
        <v>1</v>
      </c>
      <c r="E235">
        <f>IF('Coded Data'!G238="yes",1,0)</f>
        <v>0</v>
      </c>
      <c r="F235">
        <f>IF('Coded Data'!H238="southwest",0,IF('Coded Data'!H238="southeast",1,IF('Coded Data'!H238="northwest",2,3)))</f>
        <v>3</v>
      </c>
      <c r="G235">
        <v>12333.828</v>
      </c>
    </row>
    <row r="236" spans="1:7" x14ac:dyDescent="0.25">
      <c r="A236">
        <v>39</v>
      </c>
      <c r="B236">
        <f>IF('Coded Data'!D239="female",0,1)</f>
        <v>1</v>
      </c>
      <c r="C236">
        <v>24.51</v>
      </c>
      <c r="D236">
        <v>2</v>
      </c>
      <c r="E236">
        <f>IF('Coded Data'!G239="yes",1,0)</f>
        <v>0</v>
      </c>
      <c r="F236">
        <f>IF('Coded Data'!H239="southwest",0,IF('Coded Data'!H239="southeast",1,IF('Coded Data'!H239="northwest",2,3)))</f>
        <v>3</v>
      </c>
      <c r="G236">
        <v>6710.1918999999998</v>
      </c>
    </row>
    <row r="237" spans="1:7" x14ac:dyDescent="0.25">
      <c r="A237">
        <v>40</v>
      </c>
      <c r="B237">
        <f>IF('Coded Data'!D240="female",0,1)</f>
        <v>1</v>
      </c>
      <c r="C237">
        <v>22.22</v>
      </c>
      <c r="D237">
        <v>2</v>
      </c>
      <c r="E237">
        <f>IF('Coded Data'!G240="yes",1,0)</f>
        <v>0</v>
      </c>
      <c r="F237">
        <f>IF('Coded Data'!H240="southwest",0,IF('Coded Data'!H240="southeast",1,IF('Coded Data'!H240="northwest",2,3)))</f>
        <v>3</v>
      </c>
      <c r="G237">
        <v>19444.265800000001</v>
      </c>
    </row>
    <row r="238" spans="1:7" x14ac:dyDescent="0.25">
      <c r="A238">
        <v>18</v>
      </c>
      <c r="B238">
        <f>IF('Coded Data'!D241="female",0,1)</f>
        <v>1</v>
      </c>
      <c r="C238">
        <v>26.73</v>
      </c>
      <c r="D238">
        <v>0</v>
      </c>
      <c r="E238">
        <f>IF('Coded Data'!G241="yes",1,0)</f>
        <v>0</v>
      </c>
      <c r="F238">
        <f>IF('Coded Data'!H241="southwest",0,IF('Coded Data'!H241="southeast",1,IF('Coded Data'!H241="northwest",2,3)))</f>
        <v>3</v>
      </c>
      <c r="G238">
        <v>1615.7666999999999</v>
      </c>
    </row>
    <row r="239" spans="1:7" x14ac:dyDescent="0.25">
      <c r="A239">
        <v>31</v>
      </c>
      <c r="B239">
        <f>IF('Coded Data'!D242="female",0,1)</f>
        <v>1</v>
      </c>
      <c r="C239">
        <v>38.39</v>
      </c>
      <c r="D239">
        <v>2</v>
      </c>
      <c r="E239">
        <f>IF('Coded Data'!G242="yes",1,0)</f>
        <v>0</v>
      </c>
      <c r="F239">
        <f>IF('Coded Data'!H242="southwest",0,IF('Coded Data'!H242="southeast",1,IF('Coded Data'!H242="northwest",2,3)))</f>
        <v>3</v>
      </c>
      <c r="G239">
        <v>4463.2051000000001</v>
      </c>
    </row>
    <row r="240" spans="1:7" x14ac:dyDescent="0.25">
      <c r="A240">
        <v>19</v>
      </c>
      <c r="B240">
        <f>IF('Coded Data'!D243="female",0,1)</f>
        <v>1</v>
      </c>
      <c r="C240">
        <v>29.07</v>
      </c>
      <c r="D240">
        <v>0</v>
      </c>
      <c r="E240">
        <f>IF('Coded Data'!G243="yes",1,0)</f>
        <v>0</v>
      </c>
      <c r="F240">
        <f>IF('Coded Data'!H243="southwest",0,IF('Coded Data'!H243="southeast",1,IF('Coded Data'!H243="northwest",2,3)))</f>
        <v>3</v>
      </c>
      <c r="G240">
        <v>17352.6803</v>
      </c>
    </row>
    <row r="241" spans="1:7" x14ac:dyDescent="0.25">
      <c r="A241">
        <v>44</v>
      </c>
      <c r="B241">
        <f>IF('Coded Data'!D244="female",0,1)</f>
        <v>1</v>
      </c>
      <c r="C241">
        <v>38.06</v>
      </c>
      <c r="D241">
        <v>1</v>
      </c>
      <c r="E241">
        <f>IF('Coded Data'!G244="yes",1,0)</f>
        <v>0</v>
      </c>
      <c r="F241">
        <f>IF('Coded Data'!H244="southwest",0,IF('Coded Data'!H244="southeast",1,IF('Coded Data'!H244="northwest",2,3)))</f>
        <v>3</v>
      </c>
      <c r="G241">
        <v>7152.6714000000002</v>
      </c>
    </row>
    <row r="242" spans="1:7" x14ac:dyDescent="0.25">
      <c r="A242">
        <v>23</v>
      </c>
      <c r="B242">
        <f>IF('Coded Data'!D245="female",0,1)</f>
        <v>1</v>
      </c>
      <c r="C242">
        <v>36.67</v>
      </c>
      <c r="D242">
        <v>2</v>
      </c>
      <c r="E242">
        <f>IF('Coded Data'!G245="yes",1,0)</f>
        <v>0</v>
      </c>
      <c r="F242">
        <f>IF('Coded Data'!H245="southwest",0,IF('Coded Data'!H245="southeast",1,IF('Coded Data'!H245="northwest",2,3)))</f>
        <v>3</v>
      </c>
      <c r="G242">
        <v>38511.628299999997</v>
      </c>
    </row>
    <row r="243" spans="1:7" x14ac:dyDescent="0.25">
      <c r="A243">
        <v>33</v>
      </c>
      <c r="B243">
        <f>IF('Coded Data'!D246="female",0,1)</f>
        <v>1</v>
      </c>
      <c r="C243">
        <v>22.135000000000002</v>
      </c>
      <c r="D243">
        <v>1</v>
      </c>
      <c r="E243">
        <f>IF('Coded Data'!G246="yes",1,0)</f>
        <v>0</v>
      </c>
      <c r="F243">
        <f>IF('Coded Data'!H246="southwest",0,IF('Coded Data'!H246="southeast",1,IF('Coded Data'!H246="northwest",2,3)))</f>
        <v>3</v>
      </c>
      <c r="G243">
        <v>5354.0746499999996</v>
      </c>
    </row>
    <row r="244" spans="1:7" x14ac:dyDescent="0.25">
      <c r="A244">
        <v>55</v>
      </c>
      <c r="B244">
        <f>IF('Coded Data'!D247="female",0,1)</f>
        <v>1</v>
      </c>
      <c r="C244">
        <v>26.8</v>
      </c>
      <c r="D244">
        <v>1</v>
      </c>
      <c r="E244">
        <f>IF('Coded Data'!G247="yes",1,0)</f>
        <v>0</v>
      </c>
      <c r="F244">
        <f>IF('Coded Data'!H247="southwest",0,IF('Coded Data'!H247="southeast",1,IF('Coded Data'!H247="northwest",2,3)))</f>
        <v>3</v>
      </c>
      <c r="G244">
        <v>35160.134570000002</v>
      </c>
    </row>
    <row r="245" spans="1:7" x14ac:dyDescent="0.25">
      <c r="A245">
        <v>40</v>
      </c>
      <c r="B245">
        <f>IF('Coded Data'!D248="female",0,1)</f>
        <v>1</v>
      </c>
      <c r="C245">
        <v>35.299999999999997</v>
      </c>
      <c r="D245">
        <v>3</v>
      </c>
      <c r="E245">
        <f>IF('Coded Data'!G248="yes",1,0)</f>
        <v>0</v>
      </c>
      <c r="F245">
        <f>IF('Coded Data'!H248="southwest",0,IF('Coded Data'!H248="southeast",1,IF('Coded Data'!H248="northwest",2,3)))</f>
        <v>3</v>
      </c>
      <c r="G245">
        <v>7196.8670000000002</v>
      </c>
    </row>
    <row r="246" spans="1:7" x14ac:dyDescent="0.25">
      <c r="A246">
        <v>63</v>
      </c>
      <c r="B246">
        <f>IF('Coded Data'!D249="female",0,1)</f>
        <v>1</v>
      </c>
      <c r="C246">
        <v>27.74</v>
      </c>
      <c r="D246">
        <v>0</v>
      </c>
      <c r="E246">
        <f>IF('Coded Data'!G249="yes",1,0)</f>
        <v>0</v>
      </c>
      <c r="F246">
        <f>IF('Coded Data'!H249="southwest",0,IF('Coded Data'!H249="southeast",1,IF('Coded Data'!H249="northwest",2,3)))</f>
        <v>3</v>
      </c>
      <c r="G246">
        <v>29523.1656</v>
      </c>
    </row>
    <row r="247" spans="1:7" x14ac:dyDescent="0.25">
      <c r="A247">
        <v>54</v>
      </c>
      <c r="B247">
        <f>IF('Coded Data'!D250="female",0,1)</f>
        <v>1</v>
      </c>
      <c r="C247">
        <v>30.02</v>
      </c>
      <c r="D247">
        <v>0</v>
      </c>
      <c r="E247">
        <f>IF('Coded Data'!G250="yes",1,0)</f>
        <v>0</v>
      </c>
      <c r="F247">
        <f>IF('Coded Data'!H250="southwest",0,IF('Coded Data'!H250="southeast",1,IF('Coded Data'!H250="northwest",2,3)))</f>
        <v>3</v>
      </c>
      <c r="G247">
        <v>24476.478510000001</v>
      </c>
    </row>
    <row r="248" spans="1:7" x14ac:dyDescent="0.25">
      <c r="A248">
        <v>60</v>
      </c>
      <c r="B248">
        <f>IF('Coded Data'!D251="female",0,1)</f>
        <v>1</v>
      </c>
      <c r="C248">
        <v>38.06</v>
      </c>
      <c r="D248">
        <v>0</v>
      </c>
      <c r="E248">
        <f>IF('Coded Data'!G251="yes",1,0)</f>
        <v>0</v>
      </c>
      <c r="F248">
        <f>IF('Coded Data'!H251="southwest",0,IF('Coded Data'!H251="southeast",1,IF('Coded Data'!H251="northwest",2,3)))</f>
        <v>3</v>
      </c>
      <c r="G248">
        <v>12648.7034</v>
      </c>
    </row>
    <row r="249" spans="1:7" x14ac:dyDescent="0.25">
      <c r="A249">
        <v>24</v>
      </c>
      <c r="B249">
        <f>IF('Coded Data'!D252="female",0,1)</f>
        <v>1</v>
      </c>
      <c r="C249">
        <v>35.86</v>
      </c>
      <c r="D249">
        <v>0</v>
      </c>
      <c r="E249">
        <f>IF('Coded Data'!G252="yes",1,0)</f>
        <v>0</v>
      </c>
      <c r="F249">
        <f>IF('Coded Data'!H252="southwest",0,IF('Coded Data'!H252="southeast",1,IF('Coded Data'!H252="northwest",2,3)))</f>
        <v>3</v>
      </c>
      <c r="G249">
        <v>1986.9333999999999</v>
      </c>
    </row>
    <row r="250" spans="1:7" x14ac:dyDescent="0.25">
      <c r="A250">
        <v>19</v>
      </c>
      <c r="B250">
        <f>IF('Coded Data'!D253="female",0,1)</f>
        <v>1</v>
      </c>
      <c r="C250">
        <v>20.9</v>
      </c>
      <c r="D250">
        <v>1</v>
      </c>
      <c r="E250">
        <f>IF('Coded Data'!G253="yes",1,0)</f>
        <v>0</v>
      </c>
      <c r="F250">
        <f>IF('Coded Data'!H253="southwest",0,IF('Coded Data'!H253="southeast",1,IF('Coded Data'!H253="northwest",2,3)))</f>
        <v>3</v>
      </c>
      <c r="G250">
        <v>1832.0940000000001</v>
      </c>
    </row>
    <row r="251" spans="1:7" x14ac:dyDescent="0.25">
      <c r="A251">
        <v>29</v>
      </c>
      <c r="B251">
        <f>IF('Coded Data'!D254="female",0,1)</f>
        <v>1</v>
      </c>
      <c r="C251">
        <v>28.975000000000001</v>
      </c>
      <c r="D251">
        <v>1</v>
      </c>
      <c r="E251">
        <f>IF('Coded Data'!G254="yes",1,0)</f>
        <v>0</v>
      </c>
      <c r="F251">
        <f>IF('Coded Data'!H254="southwest",0,IF('Coded Data'!H254="southeast",1,IF('Coded Data'!H254="northwest",2,3)))</f>
        <v>3</v>
      </c>
      <c r="G251">
        <v>4040.55825</v>
      </c>
    </row>
    <row r="252" spans="1:7" x14ac:dyDescent="0.25">
      <c r="A252">
        <v>18</v>
      </c>
      <c r="B252">
        <f>IF('Coded Data'!D255="female",0,1)</f>
        <v>1</v>
      </c>
      <c r="C252">
        <v>17.29</v>
      </c>
      <c r="D252">
        <v>2</v>
      </c>
      <c r="E252">
        <f>IF('Coded Data'!G255="yes",1,0)</f>
        <v>0</v>
      </c>
      <c r="F252">
        <f>IF('Coded Data'!H255="southwest",0,IF('Coded Data'!H255="southeast",1,IF('Coded Data'!H255="northwest",2,3)))</f>
        <v>3</v>
      </c>
      <c r="G252">
        <v>12829.455099999999</v>
      </c>
    </row>
    <row r="253" spans="1:7" x14ac:dyDescent="0.25">
      <c r="A253">
        <v>63</v>
      </c>
      <c r="B253">
        <f>IF('Coded Data'!D256="female",0,1)</f>
        <v>1</v>
      </c>
      <c r="C253">
        <v>32.200000000000003</v>
      </c>
      <c r="D253">
        <v>2</v>
      </c>
      <c r="E253">
        <f>IF('Coded Data'!G256="yes",1,0)</f>
        <v>0</v>
      </c>
      <c r="F253">
        <f>IF('Coded Data'!H256="southwest",0,IF('Coded Data'!H256="southeast",1,IF('Coded Data'!H256="northwest",2,3)))</f>
        <v>3</v>
      </c>
      <c r="G253">
        <v>47305.305</v>
      </c>
    </row>
    <row r="254" spans="1:7" x14ac:dyDescent="0.25">
      <c r="A254">
        <v>54</v>
      </c>
      <c r="B254">
        <f>IF('Coded Data'!D257="female",0,1)</f>
        <v>1</v>
      </c>
      <c r="C254">
        <v>34.21</v>
      </c>
      <c r="D254">
        <v>2</v>
      </c>
      <c r="E254">
        <f>IF('Coded Data'!G257="yes",1,0)</f>
        <v>0</v>
      </c>
      <c r="F254">
        <f>IF('Coded Data'!H257="southwest",0,IF('Coded Data'!H257="southeast",1,IF('Coded Data'!H257="northwest",2,3)))</f>
        <v>3</v>
      </c>
      <c r="G254">
        <v>44260.749900000003</v>
      </c>
    </row>
    <row r="255" spans="1:7" x14ac:dyDescent="0.25">
      <c r="A255">
        <v>27</v>
      </c>
      <c r="B255">
        <f>IF('Coded Data'!D258="female",0,1)</f>
        <v>1</v>
      </c>
      <c r="C255">
        <v>30.3</v>
      </c>
      <c r="D255">
        <v>3</v>
      </c>
      <c r="E255">
        <f>IF('Coded Data'!G258="yes",1,0)</f>
        <v>0</v>
      </c>
      <c r="F255">
        <f>IF('Coded Data'!H258="southwest",0,IF('Coded Data'!H258="southeast",1,IF('Coded Data'!H258="northwest",2,3)))</f>
        <v>3</v>
      </c>
      <c r="G255">
        <v>4260.7439999999997</v>
      </c>
    </row>
    <row r="256" spans="1:7" x14ac:dyDescent="0.25">
      <c r="A256">
        <v>50</v>
      </c>
      <c r="B256">
        <f>IF('Coded Data'!D259="female",0,1)</f>
        <v>1</v>
      </c>
      <c r="C256">
        <v>31.824999999999999</v>
      </c>
      <c r="D256">
        <v>0</v>
      </c>
      <c r="E256">
        <f>IF('Coded Data'!G259="yes",1,0)</f>
        <v>0</v>
      </c>
      <c r="F256">
        <f>IF('Coded Data'!H259="southwest",0,IF('Coded Data'!H259="southeast",1,IF('Coded Data'!H259="northwest",2,3)))</f>
        <v>3</v>
      </c>
      <c r="G256">
        <v>41097.161749999999</v>
      </c>
    </row>
    <row r="257" spans="1:7" x14ac:dyDescent="0.25">
      <c r="A257">
        <v>55</v>
      </c>
      <c r="B257">
        <f>IF('Coded Data'!D260="female",0,1)</f>
        <v>1</v>
      </c>
      <c r="C257">
        <v>25.364999999999998</v>
      </c>
      <c r="D257">
        <v>3</v>
      </c>
      <c r="E257">
        <f>IF('Coded Data'!G260="yes",1,0)</f>
        <v>0</v>
      </c>
      <c r="F257">
        <f>IF('Coded Data'!H260="southwest",0,IF('Coded Data'!H260="southeast",1,IF('Coded Data'!H260="northwest",2,3)))</f>
        <v>3</v>
      </c>
      <c r="G257">
        <v>13047.332350000001</v>
      </c>
    </row>
    <row r="258" spans="1:7" x14ac:dyDescent="0.25">
      <c r="A258">
        <v>56</v>
      </c>
      <c r="B258">
        <f>IF('Coded Data'!D261="female",0,1)</f>
        <v>1</v>
      </c>
      <c r="C258">
        <v>33.630000000000003</v>
      </c>
      <c r="D258">
        <v>0</v>
      </c>
      <c r="E258">
        <f>IF('Coded Data'!G261="yes",1,0)</f>
        <v>0</v>
      </c>
      <c r="F258">
        <f>IF('Coded Data'!H261="southwest",0,IF('Coded Data'!H261="southeast",1,IF('Coded Data'!H261="northwest",2,3)))</f>
        <v>3</v>
      </c>
      <c r="G258">
        <v>43921.183700000001</v>
      </c>
    </row>
    <row r="259" spans="1:7" x14ac:dyDescent="0.25">
      <c r="A259">
        <v>38</v>
      </c>
      <c r="B259">
        <f>IF('Coded Data'!D262="female",0,1)</f>
        <v>1</v>
      </c>
      <c r="C259">
        <v>40.15</v>
      </c>
      <c r="D259">
        <v>0</v>
      </c>
      <c r="E259">
        <f>IF('Coded Data'!G262="yes",1,0)</f>
        <v>0</v>
      </c>
      <c r="F259">
        <f>IF('Coded Data'!H262="southwest",0,IF('Coded Data'!H262="southeast",1,IF('Coded Data'!H262="northwest",2,3)))</f>
        <v>3</v>
      </c>
      <c r="G259">
        <v>5400.9804999999997</v>
      </c>
    </row>
    <row r="260" spans="1:7" x14ac:dyDescent="0.25">
      <c r="A260">
        <v>51</v>
      </c>
      <c r="B260">
        <f>IF('Coded Data'!D263="female",0,1)</f>
        <v>1</v>
      </c>
      <c r="C260">
        <v>24.414999999999999</v>
      </c>
      <c r="D260">
        <v>4</v>
      </c>
      <c r="E260">
        <f>IF('Coded Data'!G263="yes",1,0)</f>
        <v>0</v>
      </c>
      <c r="F260">
        <f>IF('Coded Data'!H263="southwest",0,IF('Coded Data'!H263="southeast",1,IF('Coded Data'!H263="northwest",2,3)))</f>
        <v>3</v>
      </c>
      <c r="G260">
        <v>11520.099850000001</v>
      </c>
    </row>
    <row r="261" spans="1:7" x14ac:dyDescent="0.25">
      <c r="A261">
        <v>19</v>
      </c>
      <c r="B261">
        <f>IF('Coded Data'!D264="female",0,1)</f>
        <v>1</v>
      </c>
      <c r="C261">
        <v>31.92</v>
      </c>
      <c r="D261">
        <v>0</v>
      </c>
      <c r="E261">
        <f>IF('Coded Data'!G264="yes",1,0)</f>
        <v>0</v>
      </c>
      <c r="F261">
        <f>IF('Coded Data'!H264="southwest",0,IF('Coded Data'!H264="southeast",1,IF('Coded Data'!H264="northwest",2,3)))</f>
        <v>3</v>
      </c>
      <c r="G261">
        <v>33750.291799999999</v>
      </c>
    </row>
    <row r="262" spans="1:7" x14ac:dyDescent="0.25">
      <c r="A262">
        <v>58</v>
      </c>
      <c r="B262">
        <f>IF('Coded Data'!D265="female",0,1)</f>
        <v>1</v>
      </c>
      <c r="C262">
        <v>25.2</v>
      </c>
      <c r="D262">
        <v>0</v>
      </c>
      <c r="E262">
        <f>IF('Coded Data'!G265="yes",1,0)</f>
        <v>0</v>
      </c>
      <c r="F262">
        <f>IF('Coded Data'!H265="southwest",0,IF('Coded Data'!H265="southeast",1,IF('Coded Data'!H265="northwest",2,3)))</f>
        <v>3</v>
      </c>
      <c r="G262">
        <v>11837.16</v>
      </c>
    </row>
    <row r="263" spans="1:7" x14ac:dyDescent="0.25">
      <c r="A263">
        <v>20</v>
      </c>
      <c r="B263">
        <f>IF('Coded Data'!D266="female",0,1)</f>
        <v>1</v>
      </c>
      <c r="C263">
        <v>26.84</v>
      </c>
      <c r="D263">
        <v>1</v>
      </c>
      <c r="E263">
        <f>IF('Coded Data'!G266="yes",1,0)</f>
        <v>0</v>
      </c>
      <c r="F263">
        <f>IF('Coded Data'!H266="southwest",0,IF('Coded Data'!H266="southeast",1,IF('Coded Data'!H266="northwest",2,3)))</f>
        <v>3</v>
      </c>
      <c r="G263">
        <v>17085.267599999999</v>
      </c>
    </row>
    <row r="264" spans="1:7" x14ac:dyDescent="0.25">
      <c r="A264">
        <v>52</v>
      </c>
      <c r="B264">
        <f>IF('Coded Data'!D267="female",0,1)</f>
        <v>1</v>
      </c>
      <c r="C264">
        <v>24.32</v>
      </c>
      <c r="D264">
        <v>3</v>
      </c>
      <c r="E264">
        <f>IF('Coded Data'!G267="yes",1,0)</f>
        <v>0</v>
      </c>
      <c r="F264">
        <f>IF('Coded Data'!H267="southwest",0,IF('Coded Data'!H267="southeast",1,IF('Coded Data'!H267="northwest",2,3)))</f>
        <v>3</v>
      </c>
      <c r="G264">
        <v>24869.836800000001</v>
      </c>
    </row>
    <row r="265" spans="1:7" x14ac:dyDescent="0.25">
      <c r="A265">
        <v>19</v>
      </c>
      <c r="B265">
        <f>IF('Coded Data'!D268="female",0,1)</f>
        <v>1</v>
      </c>
      <c r="C265">
        <v>36.954999999999998</v>
      </c>
      <c r="D265">
        <v>0</v>
      </c>
      <c r="E265">
        <f>IF('Coded Data'!G268="yes",1,0)</f>
        <v>0</v>
      </c>
      <c r="F265">
        <f>IF('Coded Data'!H268="southwest",0,IF('Coded Data'!H268="southeast",1,IF('Coded Data'!H268="northwest",2,3)))</f>
        <v>3</v>
      </c>
      <c r="G265">
        <v>36219.405449999998</v>
      </c>
    </row>
    <row r="266" spans="1:7" x14ac:dyDescent="0.25">
      <c r="A266">
        <v>53</v>
      </c>
      <c r="B266">
        <f>IF('Coded Data'!D269="female",0,1)</f>
        <v>1</v>
      </c>
      <c r="C266">
        <v>38.06</v>
      </c>
      <c r="D266">
        <v>3</v>
      </c>
      <c r="E266">
        <f>IF('Coded Data'!G269="yes",1,0)</f>
        <v>0</v>
      </c>
      <c r="F266">
        <f>IF('Coded Data'!H269="southwest",0,IF('Coded Data'!H269="southeast",1,IF('Coded Data'!H269="northwest",2,3)))</f>
        <v>3</v>
      </c>
      <c r="G266">
        <v>20462.997660000001</v>
      </c>
    </row>
    <row r="267" spans="1:7" x14ac:dyDescent="0.25">
      <c r="A267">
        <v>46</v>
      </c>
      <c r="B267">
        <f>IF('Coded Data'!D270="female",0,1)</f>
        <v>1</v>
      </c>
      <c r="C267">
        <v>42.35</v>
      </c>
      <c r="D267">
        <v>3</v>
      </c>
      <c r="E267">
        <f>IF('Coded Data'!G270="yes",1,0)</f>
        <v>0</v>
      </c>
      <c r="F267">
        <f>IF('Coded Data'!H270="southwest",0,IF('Coded Data'!H270="southeast",1,IF('Coded Data'!H270="northwest",2,3)))</f>
        <v>3</v>
      </c>
      <c r="G267">
        <v>46151.124499999998</v>
      </c>
    </row>
    <row r="268" spans="1:7" x14ac:dyDescent="0.25">
      <c r="A268">
        <v>40</v>
      </c>
      <c r="B268">
        <f>IF('Coded Data'!D271="female",0,1)</f>
        <v>1</v>
      </c>
      <c r="C268">
        <v>19.8</v>
      </c>
      <c r="D268">
        <v>1</v>
      </c>
      <c r="E268">
        <f>IF('Coded Data'!G271="yes",1,0)</f>
        <v>0</v>
      </c>
      <c r="F268">
        <f>IF('Coded Data'!H271="southwest",0,IF('Coded Data'!H271="southeast",1,IF('Coded Data'!H271="northwest",2,3)))</f>
        <v>3</v>
      </c>
      <c r="G268">
        <v>17179.522000000001</v>
      </c>
    </row>
    <row r="269" spans="1:7" x14ac:dyDescent="0.25">
      <c r="A269">
        <v>59</v>
      </c>
      <c r="B269">
        <f>IF('Coded Data'!D272="female",0,1)</f>
        <v>1</v>
      </c>
      <c r="C269">
        <v>32.395000000000003</v>
      </c>
      <c r="D269">
        <v>3</v>
      </c>
      <c r="E269">
        <f>IF('Coded Data'!G272="yes",1,0)</f>
        <v>0</v>
      </c>
      <c r="F269">
        <f>IF('Coded Data'!H272="southwest",0,IF('Coded Data'!H272="southeast",1,IF('Coded Data'!H272="northwest",2,3)))</f>
        <v>3</v>
      </c>
      <c r="G269">
        <v>14590.63205</v>
      </c>
    </row>
    <row r="270" spans="1:7" x14ac:dyDescent="0.25">
      <c r="A270">
        <v>45</v>
      </c>
      <c r="B270">
        <f>IF('Coded Data'!D273="female",0,1)</f>
        <v>1</v>
      </c>
      <c r="C270">
        <v>30.2</v>
      </c>
      <c r="D270">
        <v>1</v>
      </c>
      <c r="E270">
        <f>IF('Coded Data'!G273="yes",1,0)</f>
        <v>0</v>
      </c>
      <c r="F270">
        <f>IF('Coded Data'!H273="southwest",0,IF('Coded Data'!H273="southeast",1,IF('Coded Data'!H273="northwest",2,3)))</f>
        <v>3</v>
      </c>
      <c r="G270">
        <v>7441.0529999999999</v>
      </c>
    </row>
    <row r="271" spans="1:7" x14ac:dyDescent="0.25">
      <c r="A271">
        <v>49</v>
      </c>
      <c r="B271">
        <f>IF('Coded Data'!D274="female",0,1)</f>
        <v>1</v>
      </c>
      <c r="C271">
        <v>25.84</v>
      </c>
      <c r="D271">
        <v>1</v>
      </c>
      <c r="E271">
        <f>IF('Coded Data'!G274="yes",1,0)</f>
        <v>0</v>
      </c>
      <c r="F271">
        <f>IF('Coded Data'!H274="southwest",0,IF('Coded Data'!H274="southeast",1,IF('Coded Data'!H274="northwest",2,3)))</f>
        <v>3</v>
      </c>
      <c r="G271">
        <v>9282.4806000000008</v>
      </c>
    </row>
    <row r="272" spans="1:7" x14ac:dyDescent="0.25">
      <c r="A272">
        <v>18</v>
      </c>
      <c r="B272">
        <f>IF('Coded Data'!D275="female",0,1)</f>
        <v>1</v>
      </c>
      <c r="C272">
        <v>29.37</v>
      </c>
      <c r="D272">
        <v>1</v>
      </c>
      <c r="E272">
        <f>IF('Coded Data'!G275="yes",1,0)</f>
        <v>0</v>
      </c>
      <c r="F272">
        <f>IF('Coded Data'!H275="southwest",0,IF('Coded Data'!H275="southeast",1,IF('Coded Data'!H275="northwest",2,3)))</f>
        <v>3</v>
      </c>
      <c r="G272">
        <v>1719.4363000000001</v>
      </c>
    </row>
    <row r="273" spans="1:7" x14ac:dyDescent="0.25">
      <c r="A273">
        <v>50</v>
      </c>
      <c r="B273">
        <f>IF('Coded Data'!D276="female",0,1)</f>
        <v>1</v>
      </c>
      <c r="C273">
        <v>34.200000000000003</v>
      </c>
      <c r="D273">
        <v>2</v>
      </c>
      <c r="E273">
        <f>IF('Coded Data'!G276="yes",1,0)</f>
        <v>0</v>
      </c>
      <c r="F273">
        <f>IF('Coded Data'!H276="southwest",0,IF('Coded Data'!H276="southeast",1,IF('Coded Data'!H276="northwest",2,3)))</f>
        <v>3</v>
      </c>
      <c r="G273">
        <v>42856.838000000003</v>
      </c>
    </row>
    <row r="274" spans="1:7" x14ac:dyDescent="0.25">
      <c r="A274">
        <v>41</v>
      </c>
      <c r="B274">
        <f>IF('Coded Data'!D277="female",0,1)</f>
        <v>1</v>
      </c>
      <c r="C274">
        <v>37.049999999999997</v>
      </c>
      <c r="D274">
        <v>2</v>
      </c>
      <c r="E274">
        <f>IF('Coded Data'!G277="yes",1,0)</f>
        <v>0</v>
      </c>
      <c r="F274">
        <f>IF('Coded Data'!H277="southwest",0,IF('Coded Data'!H277="southeast",1,IF('Coded Data'!H277="northwest",2,3)))</f>
        <v>3</v>
      </c>
      <c r="G274">
        <v>7265.7025000000003</v>
      </c>
    </row>
    <row r="275" spans="1:7" x14ac:dyDescent="0.25">
      <c r="A275">
        <v>50</v>
      </c>
      <c r="B275">
        <f>IF('Coded Data'!D278="female",0,1)</f>
        <v>1</v>
      </c>
      <c r="C275">
        <v>27.454999999999998</v>
      </c>
      <c r="D275">
        <v>1</v>
      </c>
      <c r="E275">
        <f>IF('Coded Data'!G278="yes",1,0)</f>
        <v>0</v>
      </c>
      <c r="F275">
        <f>IF('Coded Data'!H278="southwest",0,IF('Coded Data'!H278="southeast",1,IF('Coded Data'!H278="northwest",2,3)))</f>
        <v>3</v>
      </c>
      <c r="G275">
        <v>9617.6624499999998</v>
      </c>
    </row>
    <row r="276" spans="1:7" x14ac:dyDescent="0.25">
      <c r="A276">
        <v>25</v>
      </c>
      <c r="B276">
        <f>IF('Coded Data'!D279="female",0,1)</f>
        <v>1</v>
      </c>
      <c r="C276">
        <v>27.55</v>
      </c>
      <c r="D276">
        <v>0</v>
      </c>
      <c r="E276">
        <f>IF('Coded Data'!G279="yes",1,0)</f>
        <v>0</v>
      </c>
      <c r="F276">
        <f>IF('Coded Data'!H279="southwest",0,IF('Coded Data'!H279="southeast",1,IF('Coded Data'!H279="northwest",2,3)))</f>
        <v>3</v>
      </c>
      <c r="G276">
        <v>2523.1695</v>
      </c>
    </row>
    <row r="277" spans="1:7" x14ac:dyDescent="0.25">
      <c r="A277">
        <v>47</v>
      </c>
      <c r="B277">
        <f>IF('Coded Data'!D280="female",0,1)</f>
        <v>1</v>
      </c>
      <c r="C277">
        <v>26.6</v>
      </c>
      <c r="D277">
        <v>2</v>
      </c>
      <c r="E277">
        <f>IF('Coded Data'!G280="yes",1,0)</f>
        <v>0</v>
      </c>
      <c r="F277">
        <f>IF('Coded Data'!H280="southwest",0,IF('Coded Data'!H280="southeast",1,IF('Coded Data'!H280="northwest",2,3)))</f>
        <v>3</v>
      </c>
      <c r="G277">
        <v>9715.8410000000003</v>
      </c>
    </row>
    <row r="278" spans="1:7" x14ac:dyDescent="0.25">
      <c r="A278">
        <v>19</v>
      </c>
      <c r="B278">
        <f>IF('Coded Data'!D281="female",0,1)</f>
        <v>1</v>
      </c>
      <c r="C278">
        <v>20.614999999999998</v>
      </c>
      <c r="D278">
        <v>2</v>
      </c>
      <c r="E278">
        <f>IF('Coded Data'!G281="yes",1,0)</f>
        <v>0</v>
      </c>
      <c r="F278">
        <f>IF('Coded Data'!H281="southwest",0,IF('Coded Data'!H281="southeast",1,IF('Coded Data'!H281="northwest",2,3)))</f>
        <v>3</v>
      </c>
      <c r="G278">
        <v>2803.69785</v>
      </c>
    </row>
    <row r="279" spans="1:7" x14ac:dyDescent="0.25">
      <c r="A279">
        <v>22</v>
      </c>
      <c r="B279">
        <f>IF('Coded Data'!D282="female",0,1)</f>
        <v>1</v>
      </c>
      <c r="C279">
        <v>24.3</v>
      </c>
      <c r="D279">
        <v>0</v>
      </c>
      <c r="E279">
        <f>IF('Coded Data'!G282="yes",1,0)</f>
        <v>0</v>
      </c>
      <c r="F279">
        <f>IF('Coded Data'!H282="southwest",0,IF('Coded Data'!H282="southeast",1,IF('Coded Data'!H282="northwest",2,3)))</f>
        <v>3</v>
      </c>
      <c r="G279">
        <v>2150.4690000000001</v>
      </c>
    </row>
    <row r="280" spans="1:7" x14ac:dyDescent="0.25">
      <c r="A280">
        <v>59</v>
      </c>
      <c r="B280">
        <f>IF('Coded Data'!D283="female",0,1)</f>
        <v>1</v>
      </c>
      <c r="C280">
        <v>31.79</v>
      </c>
      <c r="D280">
        <v>2</v>
      </c>
      <c r="E280">
        <f>IF('Coded Data'!G283="yes",1,0)</f>
        <v>0</v>
      </c>
      <c r="F280">
        <f>IF('Coded Data'!H283="southwest",0,IF('Coded Data'!H283="southeast",1,IF('Coded Data'!H283="northwest",2,3)))</f>
        <v>3</v>
      </c>
      <c r="G280">
        <v>12928.7911</v>
      </c>
    </row>
    <row r="281" spans="1:7" x14ac:dyDescent="0.25">
      <c r="A281">
        <v>51</v>
      </c>
      <c r="B281">
        <f>IF('Coded Data'!D284="female",0,1)</f>
        <v>1</v>
      </c>
      <c r="C281">
        <v>21.56</v>
      </c>
      <c r="D281">
        <v>1</v>
      </c>
      <c r="E281">
        <f>IF('Coded Data'!G284="yes",1,0)</f>
        <v>0</v>
      </c>
      <c r="F281">
        <f>IF('Coded Data'!H284="southwest",0,IF('Coded Data'!H284="southeast",1,IF('Coded Data'!H284="northwest",2,3)))</f>
        <v>3</v>
      </c>
      <c r="G281">
        <v>9855.1314000000002</v>
      </c>
    </row>
    <row r="282" spans="1:7" x14ac:dyDescent="0.25">
      <c r="A282">
        <v>40</v>
      </c>
      <c r="B282">
        <f>IF('Coded Data'!D285="female",0,1)</f>
        <v>1</v>
      </c>
      <c r="C282">
        <v>28.12</v>
      </c>
      <c r="D282">
        <v>1</v>
      </c>
      <c r="E282">
        <f>IF('Coded Data'!G285="yes",1,0)</f>
        <v>0</v>
      </c>
      <c r="F282">
        <f>IF('Coded Data'!H285="southwest",0,IF('Coded Data'!H285="southeast",1,IF('Coded Data'!H285="northwest",2,3)))</f>
        <v>3</v>
      </c>
      <c r="G282">
        <v>22331.566800000001</v>
      </c>
    </row>
    <row r="283" spans="1:7" x14ac:dyDescent="0.25">
      <c r="A283">
        <v>54</v>
      </c>
      <c r="B283">
        <f>IF('Coded Data'!D286="female",0,1)</f>
        <v>1</v>
      </c>
      <c r="C283">
        <v>40.564999999999998</v>
      </c>
      <c r="D283">
        <v>3</v>
      </c>
      <c r="E283">
        <f>IF('Coded Data'!G286="yes",1,0)</f>
        <v>0</v>
      </c>
      <c r="F283">
        <f>IF('Coded Data'!H286="southwest",0,IF('Coded Data'!H286="southeast",1,IF('Coded Data'!H286="northwest",2,3)))</f>
        <v>3</v>
      </c>
      <c r="G283">
        <v>48549.178350000002</v>
      </c>
    </row>
    <row r="284" spans="1:7" x14ac:dyDescent="0.25">
      <c r="A284">
        <v>30</v>
      </c>
      <c r="B284">
        <f>IF('Coded Data'!D287="female",0,1)</f>
        <v>1</v>
      </c>
      <c r="C284">
        <v>27.645</v>
      </c>
      <c r="D284">
        <v>1</v>
      </c>
      <c r="E284">
        <f>IF('Coded Data'!G287="yes",1,0)</f>
        <v>0</v>
      </c>
      <c r="F284">
        <f>IF('Coded Data'!H287="southwest",0,IF('Coded Data'!H287="southeast",1,IF('Coded Data'!H287="northwest",2,3)))</f>
        <v>3</v>
      </c>
      <c r="G284">
        <v>4237.12655</v>
      </c>
    </row>
    <row r="285" spans="1:7" x14ac:dyDescent="0.25">
      <c r="A285">
        <v>55</v>
      </c>
      <c r="B285">
        <f>IF('Coded Data'!D288="female",0,1)</f>
        <v>1</v>
      </c>
      <c r="C285">
        <v>32.395000000000003</v>
      </c>
      <c r="D285">
        <v>1</v>
      </c>
      <c r="E285">
        <f>IF('Coded Data'!G288="yes",1,0)</f>
        <v>0</v>
      </c>
      <c r="F285">
        <f>IF('Coded Data'!H288="southwest",0,IF('Coded Data'!H288="southeast",1,IF('Coded Data'!H288="northwest",2,3)))</f>
        <v>3</v>
      </c>
      <c r="G285">
        <v>11879.10405</v>
      </c>
    </row>
    <row r="286" spans="1:7" x14ac:dyDescent="0.25">
      <c r="A286">
        <v>52</v>
      </c>
      <c r="B286">
        <f>IF('Coded Data'!D289="female",0,1)</f>
        <v>1</v>
      </c>
      <c r="C286">
        <v>31.2</v>
      </c>
      <c r="D286">
        <v>0</v>
      </c>
      <c r="E286">
        <f>IF('Coded Data'!G289="yes",1,0)</f>
        <v>0</v>
      </c>
      <c r="F286">
        <f>IF('Coded Data'!H289="southwest",0,IF('Coded Data'!H289="southeast",1,IF('Coded Data'!H289="northwest",2,3)))</f>
        <v>3</v>
      </c>
      <c r="G286">
        <v>9625.92</v>
      </c>
    </row>
    <row r="287" spans="1:7" x14ac:dyDescent="0.25">
      <c r="A287">
        <v>46</v>
      </c>
      <c r="B287">
        <f>IF('Coded Data'!D290="female",0,1)</f>
        <v>1</v>
      </c>
      <c r="C287">
        <v>26.62</v>
      </c>
      <c r="D287">
        <v>1</v>
      </c>
      <c r="E287">
        <f>IF('Coded Data'!G290="yes",1,0)</f>
        <v>0</v>
      </c>
      <c r="F287">
        <f>IF('Coded Data'!H290="southwest",0,IF('Coded Data'!H290="southeast",1,IF('Coded Data'!H290="northwest",2,3)))</f>
        <v>3</v>
      </c>
      <c r="G287">
        <v>7742.1098000000002</v>
      </c>
    </row>
    <row r="288" spans="1:7" x14ac:dyDescent="0.25">
      <c r="A288">
        <v>46</v>
      </c>
      <c r="B288">
        <f>IF('Coded Data'!D291="female",0,1)</f>
        <v>1</v>
      </c>
      <c r="C288">
        <v>48.07</v>
      </c>
      <c r="D288">
        <v>2</v>
      </c>
      <c r="E288">
        <f>IF('Coded Data'!G291="yes",1,0)</f>
        <v>0</v>
      </c>
      <c r="F288">
        <f>IF('Coded Data'!H291="southwest",0,IF('Coded Data'!H291="southeast",1,IF('Coded Data'!H291="northwest",2,3)))</f>
        <v>3</v>
      </c>
      <c r="G288">
        <v>9432.9253000000008</v>
      </c>
    </row>
    <row r="289" spans="1:7" x14ac:dyDescent="0.25">
      <c r="A289">
        <v>63</v>
      </c>
      <c r="B289">
        <f>IF('Coded Data'!D292="female",0,1)</f>
        <v>1</v>
      </c>
      <c r="C289">
        <v>26.22</v>
      </c>
      <c r="D289">
        <v>0</v>
      </c>
      <c r="E289">
        <f>IF('Coded Data'!G292="yes",1,0)</f>
        <v>0</v>
      </c>
      <c r="F289">
        <f>IF('Coded Data'!H292="southwest",0,IF('Coded Data'!H292="southeast",1,IF('Coded Data'!H292="northwest",2,3)))</f>
        <v>3</v>
      </c>
      <c r="G289">
        <v>14256.192800000001</v>
      </c>
    </row>
    <row r="290" spans="1:7" x14ac:dyDescent="0.25">
      <c r="A290">
        <v>59</v>
      </c>
      <c r="B290">
        <f>IF('Coded Data'!D293="female",0,1)</f>
        <v>1</v>
      </c>
      <c r="C290">
        <v>36.765000000000001</v>
      </c>
      <c r="D290">
        <v>1</v>
      </c>
      <c r="E290">
        <f>IF('Coded Data'!G293="yes",1,0)</f>
        <v>0</v>
      </c>
      <c r="F290">
        <f>IF('Coded Data'!H293="southwest",0,IF('Coded Data'!H293="southeast",1,IF('Coded Data'!H293="northwest",2,3)))</f>
        <v>3</v>
      </c>
      <c r="G290">
        <v>47896.79135</v>
      </c>
    </row>
    <row r="291" spans="1:7" x14ac:dyDescent="0.25">
      <c r="A291">
        <v>52</v>
      </c>
      <c r="B291">
        <f>IF('Coded Data'!D294="female",0,1)</f>
        <v>1</v>
      </c>
      <c r="C291">
        <v>26.4</v>
      </c>
      <c r="D291">
        <v>3</v>
      </c>
      <c r="E291">
        <f>IF('Coded Data'!G294="yes",1,0)</f>
        <v>0</v>
      </c>
      <c r="F291">
        <f>IF('Coded Data'!H294="southwest",0,IF('Coded Data'!H294="southeast",1,IF('Coded Data'!H294="northwest",2,3)))</f>
        <v>3</v>
      </c>
      <c r="G291">
        <v>25992.821039999999</v>
      </c>
    </row>
    <row r="292" spans="1:7" x14ac:dyDescent="0.25">
      <c r="A292">
        <v>28</v>
      </c>
      <c r="B292">
        <f>IF('Coded Data'!D295="female",0,1)</f>
        <v>1</v>
      </c>
      <c r="C292">
        <v>33.4</v>
      </c>
      <c r="D292">
        <v>0</v>
      </c>
      <c r="E292">
        <f>IF('Coded Data'!G295="yes",1,0)</f>
        <v>0</v>
      </c>
      <c r="F292">
        <f>IF('Coded Data'!H295="southwest",0,IF('Coded Data'!H295="southeast",1,IF('Coded Data'!H295="northwest",2,3)))</f>
        <v>3</v>
      </c>
      <c r="G292">
        <v>3172.018</v>
      </c>
    </row>
    <row r="293" spans="1:7" x14ac:dyDescent="0.25">
      <c r="A293">
        <v>29</v>
      </c>
      <c r="B293">
        <f>IF('Coded Data'!D296="female",0,1)</f>
        <v>1</v>
      </c>
      <c r="C293">
        <v>29.64</v>
      </c>
      <c r="D293">
        <v>1</v>
      </c>
      <c r="E293">
        <f>IF('Coded Data'!G296="yes",1,0)</f>
        <v>0</v>
      </c>
      <c r="F293">
        <f>IF('Coded Data'!H296="southwest",0,IF('Coded Data'!H296="southeast",1,IF('Coded Data'!H296="northwest",2,3)))</f>
        <v>3</v>
      </c>
      <c r="G293">
        <v>20277.807509999999</v>
      </c>
    </row>
    <row r="294" spans="1:7" x14ac:dyDescent="0.25">
      <c r="A294">
        <v>25</v>
      </c>
      <c r="B294">
        <f>IF('Coded Data'!D297="female",0,1)</f>
        <v>1</v>
      </c>
      <c r="C294">
        <v>45.54</v>
      </c>
      <c r="D294">
        <v>2</v>
      </c>
      <c r="E294">
        <f>IF('Coded Data'!G297="yes",1,0)</f>
        <v>0</v>
      </c>
      <c r="F294">
        <f>IF('Coded Data'!H297="southwest",0,IF('Coded Data'!H297="southeast",1,IF('Coded Data'!H297="northwest",2,3)))</f>
        <v>3</v>
      </c>
      <c r="G294">
        <v>42112.2356</v>
      </c>
    </row>
    <row r="295" spans="1:7" x14ac:dyDescent="0.25">
      <c r="A295">
        <v>22</v>
      </c>
      <c r="B295">
        <f>IF('Coded Data'!D298="female",0,1)</f>
        <v>1</v>
      </c>
      <c r="C295">
        <v>28.82</v>
      </c>
      <c r="D295">
        <v>0</v>
      </c>
      <c r="E295">
        <f>IF('Coded Data'!G298="yes",1,0)</f>
        <v>0</v>
      </c>
      <c r="F295">
        <f>IF('Coded Data'!H298="southwest",0,IF('Coded Data'!H298="southeast",1,IF('Coded Data'!H298="northwest",2,3)))</f>
        <v>3</v>
      </c>
      <c r="G295">
        <v>2156.7518</v>
      </c>
    </row>
    <row r="296" spans="1:7" x14ac:dyDescent="0.25">
      <c r="A296">
        <v>25</v>
      </c>
      <c r="B296">
        <f>IF('Coded Data'!D299="female",0,1)</f>
        <v>1</v>
      </c>
      <c r="C296">
        <v>26.8</v>
      </c>
      <c r="D296">
        <v>3</v>
      </c>
      <c r="E296">
        <f>IF('Coded Data'!G299="yes",1,0)</f>
        <v>0</v>
      </c>
      <c r="F296">
        <f>IF('Coded Data'!H299="southwest",0,IF('Coded Data'!H299="southeast",1,IF('Coded Data'!H299="northwest",2,3)))</f>
        <v>3</v>
      </c>
      <c r="G296">
        <v>3906.127</v>
      </c>
    </row>
    <row r="297" spans="1:7" x14ac:dyDescent="0.25">
      <c r="A297">
        <v>18</v>
      </c>
      <c r="B297">
        <f>IF('Coded Data'!D300="female",0,1)</f>
        <v>1</v>
      </c>
      <c r="C297">
        <v>22.99</v>
      </c>
      <c r="D297">
        <v>0</v>
      </c>
      <c r="E297">
        <f>IF('Coded Data'!G300="yes",1,0)</f>
        <v>0</v>
      </c>
      <c r="F297">
        <f>IF('Coded Data'!H300="southwest",0,IF('Coded Data'!H300="southeast",1,IF('Coded Data'!H300="northwest",2,3)))</f>
        <v>3</v>
      </c>
      <c r="G297">
        <v>1704.5681</v>
      </c>
    </row>
    <row r="298" spans="1:7" x14ac:dyDescent="0.25">
      <c r="A298">
        <v>19</v>
      </c>
      <c r="B298">
        <f>IF('Coded Data'!D301="female",0,1)</f>
        <v>1</v>
      </c>
      <c r="C298">
        <v>27.7</v>
      </c>
      <c r="D298">
        <v>0</v>
      </c>
      <c r="E298">
        <f>IF('Coded Data'!G301="yes",1,0)</f>
        <v>0</v>
      </c>
      <c r="F298">
        <f>IF('Coded Data'!H301="southwest",0,IF('Coded Data'!H301="southeast",1,IF('Coded Data'!H301="northwest",2,3)))</f>
        <v>3</v>
      </c>
      <c r="G298">
        <v>16297.846</v>
      </c>
    </row>
    <row r="299" spans="1:7" x14ac:dyDescent="0.25">
      <c r="A299">
        <v>47</v>
      </c>
      <c r="B299">
        <f>IF('Coded Data'!D302="female",0,1)</f>
        <v>1</v>
      </c>
      <c r="C299">
        <v>25.41</v>
      </c>
      <c r="D299">
        <v>1</v>
      </c>
      <c r="E299">
        <f>IF('Coded Data'!G302="yes",1,0)</f>
        <v>0</v>
      </c>
      <c r="F299">
        <f>IF('Coded Data'!H302="southwest",0,IF('Coded Data'!H302="southeast",1,IF('Coded Data'!H302="northwest",2,3)))</f>
        <v>3</v>
      </c>
      <c r="G299">
        <v>21978.676899999999</v>
      </c>
    </row>
    <row r="300" spans="1:7" x14ac:dyDescent="0.25">
      <c r="A300">
        <v>31</v>
      </c>
      <c r="B300">
        <f>IF('Coded Data'!D303="female",0,1)</f>
        <v>1</v>
      </c>
      <c r="C300">
        <v>34.39</v>
      </c>
      <c r="D300">
        <v>3</v>
      </c>
      <c r="E300">
        <f>IF('Coded Data'!G303="yes",1,0)</f>
        <v>0</v>
      </c>
      <c r="F300">
        <f>IF('Coded Data'!H303="southwest",0,IF('Coded Data'!H303="southeast",1,IF('Coded Data'!H303="northwest",2,3)))</f>
        <v>3</v>
      </c>
      <c r="G300">
        <v>38746.355100000001</v>
      </c>
    </row>
    <row r="301" spans="1:7" x14ac:dyDescent="0.25">
      <c r="A301">
        <v>48</v>
      </c>
      <c r="B301">
        <f>IF('Coded Data'!D304="female",0,1)</f>
        <v>1</v>
      </c>
      <c r="C301">
        <v>28.88</v>
      </c>
      <c r="D301">
        <v>1</v>
      </c>
      <c r="E301">
        <f>IF('Coded Data'!G304="yes",1,0)</f>
        <v>0</v>
      </c>
      <c r="F301">
        <f>IF('Coded Data'!H304="southwest",0,IF('Coded Data'!H304="southeast",1,IF('Coded Data'!H304="northwest",2,3)))</f>
        <v>3</v>
      </c>
      <c r="G301">
        <v>9249.4951999999994</v>
      </c>
    </row>
    <row r="302" spans="1:7" x14ac:dyDescent="0.25">
      <c r="A302">
        <v>36</v>
      </c>
      <c r="B302">
        <f>IF('Coded Data'!D305="female",0,1)</f>
        <v>1</v>
      </c>
      <c r="C302">
        <v>27.55</v>
      </c>
      <c r="D302">
        <v>3</v>
      </c>
      <c r="E302">
        <f>IF('Coded Data'!G305="yes",1,0)</f>
        <v>0</v>
      </c>
      <c r="F302">
        <f>IF('Coded Data'!H305="southwest",0,IF('Coded Data'!H305="southeast",1,IF('Coded Data'!H305="northwest",2,3)))</f>
        <v>3</v>
      </c>
      <c r="G302">
        <v>6746.7425000000003</v>
      </c>
    </row>
    <row r="303" spans="1:7" x14ac:dyDescent="0.25">
      <c r="A303">
        <v>53</v>
      </c>
      <c r="B303">
        <f>IF('Coded Data'!D306="female",0,1)</f>
        <v>1</v>
      </c>
      <c r="C303">
        <v>22.61</v>
      </c>
      <c r="D303">
        <v>3</v>
      </c>
      <c r="E303">
        <f>IF('Coded Data'!G306="yes",1,0)</f>
        <v>0</v>
      </c>
      <c r="F303">
        <f>IF('Coded Data'!H306="southwest",0,IF('Coded Data'!H306="southeast",1,IF('Coded Data'!H306="northwest",2,3)))</f>
        <v>3</v>
      </c>
      <c r="G303">
        <v>24873.384900000001</v>
      </c>
    </row>
    <row r="304" spans="1:7" x14ac:dyDescent="0.25">
      <c r="A304">
        <v>56</v>
      </c>
      <c r="B304">
        <f>IF('Coded Data'!D307="female",0,1)</f>
        <v>1</v>
      </c>
      <c r="C304">
        <v>37.51</v>
      </c>
      <c r="D304">
        <v>2</v>
      </c>
      <c r="E304">
        <f>IF('Coded Data'!G307="yes",1,0)</f>
        <v>0</v>
      </c>
      <c r="F304">
        <f>IF('Coded Data'!H307="southwest",0,IF('Coded Data'!H307="southeast",1,IF('Coded Data'!H307="northwest",2,3)))</f>
        <v>3</v>
      </c>
      <c r="G304">
        <v>12265.5069</v>
      </c>
    </row>
    <row r="305" spans="1:7" x14ac:dyDescent="0.25">
      <c r="A305">
        <v>28</v>
      </c>
      <c r="B305">
        <f>IF('Coded Data'!D308="female",0,1)</f>
        <v>1</v>
      </c>
      <c r="C305">
        <v>33</v>
      </c>
      <c r="D305">
        <v>2</v>
      </c>
      <c r="E305">
        <f>IF('Coded Data'!G308="yes",1,0)</f>
        <v>0</v>
      </c>
      <c r="F305">
        <f>IF('Coded Data'!H308="southwest",0,IF('Coded Data'!H308="southeast",1,IF('Coded Data'!H308="northwest",2,3)))</f>
        <v>3</v>
      </c>
      <c r="G305">
        <v>4349.4620000000004</v>
      </c>
    </row>
    <row r="306" spans="1:7" x14ac:dyDescent="0.25">
      <c r="A306">
        <v>57</v>
      </c>
      <c r="B306">
        <f>IF('Coded Data'!D309="female",0,1)</f>
        <v>1</v>
      </c>
      <c r="C306">
        <v>38</v>
      </c>
      <c r="D306">
        <v>2</v>
      </c>
      <c r="E306">
        <f>IF('Coded Data'!G309="yes",1,0)</f>
        <v>0</v>
      </c>
      <c r="F306">
        <f>IF('Coded Data'!H309="southwest",0,IF('Coded Data'!H309="southeast",1,IF('Coded Data'!H309="northwest",2,3)))</f>
        <v>3</v>
      </c>
      <c r="G306">
        <v>12646.207</v>
      </c>
    </row>
    <row r="307" spans="1:7" x14ac:dyDescent="0.25">
      <c r="A307">
        <v>29</v>
      </c>
      <c r="B307">
        <f>IF('Coded Data'!D310="female",0,1)</f>
        <v>1</v>
      </c>
      <c r="C307">
        <v>33.344999999999999</v>
      </c>
      <c r="D307">
        <v>2</v>
      </c>
      <c r="E307">
        <f>IF('Coded Data'!G310="yes",1,0)</f>
        <v>0</v>
      </c>
      <c r="F307">
        <f>IF('Coded Data'!H310="southwest",0,IF('Coded Data'!H310="southeast",1,IF('Coded Data'!H310="northwest",2,3)))</f>
        <v>3</v>
      </c>
      <c r="G307">
        <v>19442.353500000001</v>
      </c>
    </row>
    <row r="308" spans="1:7" x14ac:dyDescent="0.25">
      <c r="A308">
        <v>28</v>
      </c>
      <c r="B308">
        <f>IF('Coded Data'!D311="female",0,1)</f>
        <v>1</v>
      </c>
      <c r="C308">
        <v>27.5</v>
      </c>
      <c r="D308">
        <v>2</v>
      </c>
      <c r="E308">
        <f>IF('Coded Data'!G311="yes",1,0)</f>
        <v>0</v>
      </c>
      <c r="F308">
        <f>IF('Coded Data'!H311="southwest",0,IF('Coded Data'!H311="southeast",1,IF('Coded Data'!H311="northwest",2,3)))</f>
        <v>3</v>
      </c>
      <c r="G308">
        <v>20177.671129999999</v>
      </c>
    </row>
    <row r="309" spans="1:7" x14ac:dyDescent="0.25">
      <c r="A309">
        <v>30</v>
      </c>
      <c r="B309">
        <f>IF('Coded Data'!D312="female",0,1)</f>
        <v>1</v>
      </c>
      <c r="C309">
        <v>33.33</v>
      </c>
      <c r="D309">
        <v>1</v>
      </c>
      <c r="E309">
        <f>IF('Coded Data'!G312="yes",1,0)</f>
        <v>0</v>
      </c>
      <c r="F309">
        <f>IF('Coded Data'!H312="southwest",0,IF('Coded Data'!H312="southeast",1,IF('Coded Data'!H312="northwest",2,3)))</f>
        <v>3</v>
      </c>
      <c r="G309">
        <v>4151.0286999999998</v>
      </c>
    </row>
    <row r="310" spans="1:7" x14ac:dyDescent="0.25">
      <c r="A310">
        <v>58</v>
      </c>
      <c r="B310">
        <f>IF('Coded Data'!D313="female",0,1)</f>
        <v>1</v>
      </c>
      <c r="C310">
        <v>34.865000000000002</v>
      </c>
      <c r="D310">
        <v>0</v>
      </c>
      <c r="E310">
        <f>IF('Coded Data'!G313="yes",1,0)</f>
        <v>0</v>
      </c>
      <c r="F310">
        <f>IF('Coded Data'!H313="southwest",0,IF('Coded Data'!H313="southeast",1,IF('Coded Data'!H313="northwest",2,3)))</f>
        <v>3</v>
      </c>
      <c r="G310">
        <v>11944.594349999999</v>
      </c>
    </row>
    <row r="311" spans="1:7" x14ac:dyDescent="0.25">
      <c r="A311">
        <v>41</v>
      </c>
      <c r="B311">
        <f>IF('Coded Data'!D314="female",0,1)</f>
        <v>1</v>
      </c>
      <c r="C311">
        <v>33.06</v>
      </c>
      <c r="D311">
        <v>2</v>
      </c>
      <c r="E311">
        <f>IF('Coded Data'!G314="yes",1,0)</f>
        <v>0</v>
      </c>
      <c r="F311">
        <f>IF('Coded Data'!H314="southwest",0,IF('Coded Data'!H314="southeast",1,IF('Coded Data'!H314="northwest",2,3)))</f>
        <v>3</v>
      </c>
      <c r="G311">
        <v>7749.1563999999998</v>
      </c>
    </row>
    <row r="312" spans="1:7" x14ac:dyDescent="0.25">
      <c r="A312">
        <v>50</v>
      </c>
      <c r="B312">
        <f>IF('Coded Data'!D315="female",0,1)</f>
        <v>1</v>
      </c>
      <c r="C312">
        <v>26.6</v>
      </c>
      <c r="D312">
        <v>0</v>
      </c>
      <c r="E312">
        <f>IF('Coded Data'!G315="yes",1,0)</f>
        <v>0</v>
      </c>
      <c r="F312">
        <f>IF('Coded Data'!H315="southwest",0,IF('Coded Data'!H315="southeast",1,IF('Coded Data'!H315="northwest",2,3)))</f>
        <v>3</v>
      </c>
      <c r="G312">
        <v>8444.4740000000002</v>
      </c>
    </row>
    <row r="313" spans="1:7" x14ac:dyDescent="0.25">
      <c r="A313">
        <v>19</v>
      </c>
      <c r="B313">
        <f>IF('Coded Data'!D316="female",0,1)</f>
        <v>1</v>
      </c>
      <c r="C313">
        <v>24.7</v>
      </c>
      <c r="D313">
        <v>0</v>
      </c>
      <c r="E313">
        <f>IF('Coded Data'!G316="yes",1,0)</f>
        <v>0</v>
      </c>
      <c r="F313">
        <f>IF('Coded Data'!H316="southwest",0,IF('Coded Data'!H316="southeast",1,IF('Coded Data'!H316="northwest",2,3)))</f>
        <v>3</v>
      </c>
      <c r="G313">
        <v>1737.376</v>
      </c>
    </row>
    <row r="314" spans="1:7" x14ac:dyDescent="0.25">
      <c r="A314">
        <v>43</v>
      </c>
      <c r="B314">
        <f>IF('Coded Data'!D317="female",0,1)</f>
        <v>1</v>
      </c>
      <c r="C314">
        <v>35.97</v>
      </c>
      <c r="D314">
        <v>3</v>
      </c>
      <c r="E314">
        <f>IF('Coded Data'!G317="yes",1,0)</f>
        <v>0</v>
      </c>
      <c r="F314">
        <f>IF('Coded Data'!H317="southwest",0,IF('Coded Data'!H317="southeast",1,IF('Coded Data'!H317="northwest",2,3)))</f>
        <v>3</v>
      </c>
      <c r="G314">
        <v>42124.515299999999</v>
      </c>
    </row>
    <row r="315" spans="1:7" x14ac:dyDescent="0.25">
      <c r="A315">
        <v>49</v>
      </c>
      <c r="B315">
        <f>IF('Coded Data'!D318="female",0,1)</f>
        <v>1</v>
      </c>
      <c r="C315">
        <v>35.86</v>
      </c>
      <c r="D315">
        <v>0</v>
      </c>
      <c r="E315">
        <f>IF('Coded Data'!G318="yes",1,0)</f>
        <v>0</v>
      </c>
      <c r="F315">
        <f>IF('Coded Data'!H318="southwest",0,IF('Coded Data'!H318="southeast",1,IF('Coded Data'!H318="northwest",2,3)))</f>
        <v>3</v>
      </c>
      <c r="G315">
        <v>8124.4084000000003</v>
      </c>
    </row>
    <row r="316" spans="1:7" x14ac:dyDescent="0.25">
      <c r="A316">
        <v>27</v>
      </c>
      <c r="B316">
        <f>IF('Coded Data'!D319="female",0,1)</f>
        <v>1</v>
      </c>
      <c r="C316">
        <v>31.4</v>
      </c>
      <c r="D316">
        <v>0</v>
      </c>
      <c r="E316">
        <f>IF('Coded Data'!G319="yes",1,0)</f>
        <v>0</v>
      </c>
      <c r="F316">
        <f>IF('Coded Data'!H319="southwest",0,IF('Coded Data'!H319="southeast",1,IF('Coded Data'!H319="northwest",2,3)))</f>
        <v>3</v>
      </c>
      <c r="G316">
        <v>34838.873</v>
      </c>
    </row>
    <row r="317" spans="1:7" x14ac:dyDescent="0.25">
      <c r="A317">
        <v>52</v>
      </c>
      <c r="B317">
        <f>IF('Coded Data'!D320="female",0,1)</f>
        <v>1</v>
      </c>
      <c r="C317">
        <v>33.25</v>
      </c>
      <c r="D317">
        <v>0</v>
      </c>
      <c r="E317">
        <f>IF('Coded Data'!G320="yes",1,0)</f>
        <v>0</v>
      </c>
      <c r="F317">
        <f>IF('Coded Data'!H320="southwest",0,IF('Coded Data'!H320="southeast",1,IF('Coded Data'!H320="northwest",2,3)))</f>
        <v>3</v>
      </c>
      <c r="G317">
        <v>9722.7695000000003</v>
      </c>
    </row>
    <row r="318" spans="1:7" x14ac:dyDescent="0.25">
      <c r="A318">
        <v>50</v>
      </c>
      <c r="B318">
        <f>IF('Coded Data'!D321="female",0,1)</f>
        <v>1</v>
      </c>
      <c r="C318">
        <v>32.204999999999998</v>
      </c>
      <c r="D318">
        <v>0</v>
      </c>
      <c r="E318">
        <f>IF('Coded Data'!G321="yes",1,0)</f>
        <v>0</v>
      </c>
      <c r="F318">
        <f>IF('Coded Data'!H321="southwest",0,IF('Coded Data'!H321="southeast",1,IF('Coded Data'!H321="northwest",2,3)))</f>
        <v>3</v>
      </c>
      <c r="G318">
        <v>8835.2649500000007</v>
      </c>
    </row>
    <row r="319" spans="1:7" x14ac:dyDescent="0.25">
      <c r="A319">
        <v>54</v>
      </c>
      <c r="B319">
        <f>IF('Coded Data'!D322="female",0,1)</f>
        <v>1</v>
      </c>
      <c r="C319">
        <v>32.774999999999999</v>
      </c>
      <c r="D319">
        <v>0</v>
      </c>
      <c r="E319">
        <f>IF('Coded Data'!G322="yes",1,0)</f>
        <v>0</v>
      </c>
      <c r="F319">
        <f>IF('Coded Data'!H322="southwest",0,IF('Coded Data'!H322="southeast",1,IF('Coded Data'!H322="northwest",2,3)))</f>
        <v>3</v>
      </c>
      <c r="G319">
        <v>10435.06525</v>
      </c>
    </row>
    <row r="320" spans="1:7" x14ac:dyDescent="0.25">
      <c r="A320">
        <v>44</v>
      </c>
      <c r="B320">
        <f>IF('Coded Data'!D323="female",0,1)</f>
        <v>1</v>
      </c>
      <c r="C320">
        <v>27.645</v>
      </c>
      <c r="D320">
        <v>0</v>
      </c>
      <c r="E320">
        <f>IF('Coded Data'!G323="yes",1,0)</f>
        <v>0</v>
      </c>
      <c r="F320">
        <f>IF('Coded Data'!H323="southwest",0,IF('Coded Data'!H323="southeast",1,IF('Coded Data'!H323="northwest",2,3)))</f>
        <v>3</v>
      </c>
      <c r="G320">
        <v>7421.1945500000002</v>
      </c>
    </row>
    <row r="321" spans="1:7" x14ac:dyDescent="0.25">
      <c r="A321">
        <v>32</v>
      </c>
      <c r="B321">
        <f>IF('Coded Data'!D324="female",0,1)</f>
        <v>1</v>
      </c>
      <c r="C321">
        <v>37.335000000000001</v>
      </c>
      <c r="D321">
        <v>1</v>
      </c>
      <c r="E321">
        <f>IF('Coded Data'!G324="yes",1,0)</f>
        <v>0</v>
      </c>
      <c r="F321">
        <f>IF('Coded Data'!H324="southwest",0,IF('Coded Data'!H324="southeast",1,IF('Coded Data'!H324="northwest",2,3)))</f>
        <v>3</v>
      </c>
      <c r="G321">
        <v>4667.6076499999999</v>
      </c>
    </row>
    <row r="322" spans="1:7" x14ac:dyDescent="0.25">
      <c r="A322">
        <v>34</v>
      </c>
      <c r="B322">
        <f>IF('Coded Data'!D325="female",0,1)</f>
        <v>1</v>
      </c>
      <c r="C322">
        <v>25.27</v>
      </c>
      <c r="D322">
        <v>1</v>
      </c>
      <c r="E322">
        <f>IF('Coded Data'!G325="yes",1,0)</f>
        <v>0</v>
      </c>
      <c r="F322">
        <f>IF('Coded Data'!H325="southwest",0,IF('Coded Data'!H325="southeast",1,IF('Coded Data'!H325="northwest",2,3)))</f>
        <v>3</v>
      </c>
      <c r="G322">
        <v>4894.7533000000003</v>
      </c>
    </row>
    <row r="323" spans="1:7" x14ac:dyDescent="0.25">
      <c r="A323">
        <v>26</v>
      </c>
      <c r="B323">
        <f>IF('Coded Data'!D326="female",0,1)</f>
        <v>1</v>
      </c>
      <c r="C323">
        <v>29.64</v>
      </c>
      <c r="D323">
        <v>4</v>
      </c>
      <c r="E323">
        <f>IF('Coded Data'!G326="yes",1,0)</f>
        <v>0</v>
      </c>
      <c r="F323">
        <f>IF('Coded Data'!H326="southwest",0,IF('Coded Data'!H326="southeast",1,IF('Coded Data'!H326="northwest",2,3)))</f>
        <v>3</v>
      </c>
      <c r="G323">
        <v>24671.663339999999</v>
      </c>
    </row>
    <row r="324" spans="1:7" x14ac:dyDescent="0.25">
      <c r="A324">
        <v>34</v>
      </c>
      <c r="B324">
        <f>IF('Coded Data'!D327="female",0,1)</f>
        <v>1</v>
      </c>
      <c r="C324">
        <v>30.8</v>
      </c>
      <c r="D324">
        <v>0</v>
      </c>
      <c r="E324">
        <f>IF('Coded Data'!G327="yes",1,0)</f>
        <v>0</v>
      </c>
      <c r="F324">
        <f>IF('Coded Data'!H327="southwest",0,IF('Coded Data'!H327="southeast",1,IF('Coded Data'!H327="northwest",2,3)))</f>
        <v>3</v>
      </c>
      <c r="G324">
        <v>35491.64</v>
      </c>
    </row>
    <row r="325" spans="1:7" x14ac:dyDescent="0.25">
      <c r="A325">
        <v>57</v>
      </c>
      <c r="B325">
        <f>IF('Coded Data'!D328="female",0,1)</f>
        <v>1</v>
      </c>
      <c r="C325">
        <v>40.945</v>
      </c>
      <c r="D325">
        <v>0</v>
      </c>
      <c r="E325">
        <f>IF('Coded Data'!G328="yes",1,0)</f>
        <v>0</v>
      </c>
      <c r="F325">
        <f>IF('Coded Data'!H328="southwest",0,IF('Coded Data'!H328="southeast",1,IF('Coded Data'!H328="northwest",2,3)))</f>
        <v>3</v>
      </c>
      <c r="G325">
        <v>11566.30055</v>
      </c>
    </row>
    <row r="326" spans="1:7" x14ac:dyDescent="0.25">
      <c r="A326">
        <v>29</v>
      </c>
      <c r="B326">
        <f>IF('Coded Data'!D329="female",0,1)</f>
        <v>1</v>
      </c>
      <c r="C326">
        <v>27.2</v>
      </c>
      <c r="D326">
        <v>0</v>
      </c>
      <c r="E326">
        <f>IF('Coded Data'!G329="yes",1,0)</f>
        <v>0</v>
      </c>
      <c r="F326">
        <f>IF('Coded Data'!H329="southwest",0,IF('Coded Data'!H329="southeast",1,IF('Coded Data'!H329="northwest",2,3)))</f>
        <v>3</v>
      </c>
      <c r="G326">
        <v>2866.0909999999999</v>
      </c>
    </row>
    <row r="327" spans="1:7" x14ac:dyDescent="0.25">
      <c r="A327">
        <v>40</v>
      </c>
      <c r="B327">
        <f>IF('Coded Data'!D330="female",0,1)</f>
        <v>1</v>
      </c>
      <c r="C327">
        <v>34.104999999999997</v>
      </c>
      <c r="D327">
        <v>1</v>
      </c>
      <c r="E327">
        <f>IF('Coded Data'!G330="yes",1,0)</f>
        <v>0</v>
      </c>
      <c r="F327">
        <f>IF('Coded Data'!H330="southwest",0,IF('Coded Data'!H330="southeast",1,IF('Coded Data'!H330="northwest",2,3)))</f>
        <v>3</v>
      </c>
      <c r="G327">
        <v>6600.2059499999996</v>
      </c>
    </row>
    <row r="328" spans="1:7" x14ac:dyDescent="0.25">
      <c r="A328">
        <v>27</v>
      </c>
      <c r="B328">
        <f>IF('Coded Data'!D331="female",0,1)</f>
        <v>1</v>
      </c>
      <c r="C328">
        <v>23.21</v>
      </c>
      <c r="D328">
        <v>1</v>
      </c>
      <c r="E328">
        <f>IF('Coded Data'!G331="yes",1,0)</f>
        <v>0</v>
      </c>
      <c r="F328">
        <f>IF('Coded Data'!H331="southwest",0,IF('Coded Data'!H331="southeast",1,IF('Coded Data'!H331="northwest",2,3)))</f>
        <v>3</v>
      </c>
      <c r="G328">
        <v>3561.8888999999999</v>
      </c>
    </row>
    <row r="329" spans="1:7" x14ac:dyDescent="0.25">
      <c r="A329">
        <v>45</v>
      </c>
      <c r="B329">
        <f>IF('Coded Data'!D332="female",0,1)</f>
        <v>1</v>
      </c>
      <c r="C329">
        <v>36.479999999999997</v>
      </c>
      <c r="D329">
        <v>2</v>
      </c>
      <c r="E329">
        <f>IF('Coded Data'!G332="yes",1,0)</f>
        <v>0</v>
      </c>
      <c r="F329">
        <f>IF('Coded Data'!H332="southwest",0,IF('Coded Data'!H332="southeast",1,IF('Coded Data'!H332="northwest",2,3)))</f>
        <v>3</v>
      </c>
      <c r="G329">
        <v>42760.502200000003</v>
      </c>
    </row>
    <row r="330" spans="1:7" x14ac:dyDescent="0.25">
      <c r="A330">
        <v>64</v>
      </c>
      <c r="B330">
        <f>IF('Coded Data'!D333="female",0,1)</f>
        <v>1</v>
      </c>
      <c r="C330">
        <v>33.799999999999997</v>
      </c>
      <c r="D330">
        <v>1</v>
      </c>
      <c r="E330">
        <f>IF('Coded Data'!G333="yes",1,0)</f>
        <v>0</v>
      </c>
      <c r="F330">
        <f>IF('Coded Data'!H333="southwest",0,IF('Coded Data'!H333="southeast",1,IF('Coded Data'!H333="northwest",2,3)))</f>
        <v>3</v>
      </c>
      <c r="G330">
        <v>47928.03</v>
      </c>
    </row>
    <row r="331" spans="1:7" x14ac:dyDescent="0.25">
      <c r="A331">
        <v>52</v>
      </c>
      <c r="B331">
        <f>IF('Coded Data'!D334="female",0,1)</f>
        <v>1</v>
      </c>
      <c r="C331">
        <v>36.700000000000003</v>
      </c>
      <c r="D331">
        <v>0</v>
      </c>
      <c r="E331">
        <f>IF('Coded Data'!G334="yes",1,0)</f>
        <v>0</v>
      </c>
      <c r="F331">
        <f>IF('Coded Data'!H334="southwest",0,IF('Coded Data'!H334="southeast",1,IF('Coded Data'!H334="northwest",2,3)))</f>
        <v>3</v>
      </c>
      <c r="G331">
        <v>9144.5650000000005</v>
      </c>
    </row>
    <row r="332" spans="1:7" x14ac:dyDescent="0.25">
      <c r="A332">
        <v>61</v>
      </c>
      <c r="B332">
        <f>IF('Coded Data'!D335="female",0,1)</f>
        <v>1</v>
      </c>
      <c r="C332">
        <v>36.384999999999998</v>
      </c>
      <c r="D332">
        <v>1</v>
      </c>
      <c r="E332">
        <f>IF('Coded Data'!G335="yes",1,0)</f>
        <v>0</v>
      </c>
      <c r="F332">
        <f>IF('Coded Data'!H335="southwest",0,IF('Coded Data'!H335="southeast",1,IF('Coded Data'!H335="northwest",2,3)))</f>
        <v>3</v>
      </c>
      <c r="G332">
        <v>48517.563150000002</v>
      </c>
    </row>
    <row r="333" spans="1:7" x14ac:dyDescent="0.25">
      <c r="A333">
        <v>52</v>
      </c>
      <c r="B333">
        <f>IF('Coded Data'!D336="female",0,1)</f>
        <v>1</v>
      </c>
      <c r="C333">
        <v>27.36</v>
      </c>
      <c r="D333">
        <v>0</v>
      </c>
      <c r="E333">
        <f>IF('Coded Data'!G336="yes",1,0)</f>
        <v>0</v>
      </c>
      <c r="F333">
        <f>IF('Coded Data'!H336="southwest",0,IF('Coded Data'!H336="southeast",1,IF('Coded Data'!H336="northwest",2,3)))</f>
        <v>3</v>
      </c>
      <c r="G333">
        <v>24393.6224</v>
      </c>
    </row>
    <row r="334" spans="1:7" x14ac:dyDescent="0.25">
      <c r="A334">
        <v>61</v>
      </c>
      <c r="B334">
        <f>IF('Coded Data'!D337="female",0,1)</f>
        <v>1</v>
      </c>
      <c r="C334">
        <v>31.16</v>
      </c>
      <c r="D334">
        <v>0</v>
      </c>
      <c r="E334">
        <f>IF('Coded Data'!G337="yes",1,0)</f>
        <v>0</v>
      </c>
      <c r="F334">
        <f>IF('Coded Data'!H337="southwest",0,IF('Coded Data'!H337="southeast",1,IF('Coded Data'!H337="northwest",2,3)))</f>
        <v>3</v>
      </c>
      <c r="G334">
        <v>13429.035400000001</v>
      </c>
    </row>
    <row r="335" spans="1:7" x14ac:dyDescent="0.25">
      <c r="A335">
        <v>56</v>
      </c>
      <c r="B335">
        <f>IF('Coded Data'!D338="female",0,1)</f>
        <v>1</v>
      </c>
      <c r="C335">
        <v>28.785</v>
      </c>
      <c r="D335">
        <v>0</v>
      </c>
      <c r="E335">
        <f>IF('Coded Data'!G338="yes",1,0)</f>
        <v>0</v>
      </c>
      <c r="F335">
        <f>IF('Coded Data'!H338="southwest",0,IF('Coded Data'!H338="southeast",1,IF('Coded Data'!H338="northwest",2,3)))</f>
        <v>3</v>
      </c>
      <c r="G335">
        <v>11658.379150000001</v>
      </c>
    </row>
    <row r="336" spans="1:7" x14ac:dyDescent="0.25">
      <c r="A336">
        <v>43</v>
      </c>
      <c r="B336">
        <f>IF('Coded Data'!D339="female",0,1)</f>
        <v>1</v>
      </c>
      <c r="C336">
        <v>35.72</v>
      </c>
      <c r="D336">
        <v>2</v>
      </c>
      <c r="E336">
        <f>IF('Coded Data'!G339="yes",1,0)</f>
        <v>0</v>
      </c>
      <c r="F336">
        <f>IF('Coded Data'!H339="southwest",0,IF('Coded Data'!H339="southeast",1,IF('Coded Data'!H339="northwest",2,3)))</f>
        <v>3</v>
      </c>
      <c r="G336">
        <v>19144.576519999999</v>
      </c>
    </row>
    <row r="337" spans="1:7" x14ac:dyDescent="0.25">
      <c r="A337">
        <v>64</v>
      </c>
      <c r="B337">
        <f>IF('Coded Data'!D340="female",0,1)</f>
        <v>1</v>
      </c>
      <c r="C337">
        <v>34.5</v>
      </c>
      <c r="D337">
        <v>0</v>
      </c>
      <c r="E337">
        <f>IF('Coded Data'!G340="yes",1,0)</f>
        <v>0</v>
      </c>
      <c r="F337">
        <f>IF('Coded Data'!H340="southwest",0,IF('Coded Data'!H340="southeast",1,IF('Coded Data'!H340="northwest",2,3)))</f>
        <v>3</v>
      </c>
      <c r="G337">
        <v>13822.803</v>
      </c>
    </row>
    <row r="338" spans="1:7" x14ac:dyDescent="0.25">
      <c r="A338">
        <v>60</v>
      </c>
      <c r="B338">
        <f>IF('Coded Data'!D341="female",0,1)</f>
        <v>1</v>
      </c>
      <c r="C338">
        <v>25.74</v>
      </c>
      <c r="D338">
        <v>0</v>
      </c>
      <c r="E338">
        <f>IF('Coded Data'!G341="yes",1,0)</f>
        <v>0</v>
      </c>
      <c r="F338">
        <f>IF('Coded Data'!H341="southwest",0,IF('Coded Data'!H341="southeast",1,IF('Coded Data'!H341="northwest",2,3)))</f>
        <v>3</v>
      </c>
      <c r="G338">
        <v>12142.578600000001</v>
      </c>
    </row>
    <row r="339" spans="1:7" x14ac:dyDescent="0.25">
      <c r="A339">
        <v>62</v>
      </c>
      <c r="B339">
        <f>IF('Coded Data'!D342="female",0,1)</f>
        <v>1</v>
      </c>
      <c r="C339">
        <v>27.55</v>
      </c>
      <c r="D339">
        <v>1</v>
      </c>
      <c r="E339">
        <f>IF('Coded Data'!G342="yes",1,0)</f>
        <v>0</v>
      </c>
      <c r="F339">
        <f>IF('Coded Data'!H342="southwest",0,IF('Coded Data'!H342="southeast",1,IF('Coded Data'!H342="northwest",2,3)))</f>
        <v>3</v>
      </c>
      <c r="G339">
        <v>13937.666499999999</v>
      </c>
    </row>
    <row r="340" spans="1:7" x14ac:dyDescent="0.25">
      <c r="A340">
        <v>50</v>
      </c>
      <c r="B340">
        <f>IF('Coded Data'!D343="female",0,1)</f>
        <v>1</v>
      </c>
      <c r="C340">
        <v>32.299999999999997</v>
      </c>
      <c r="D340">
        <v>1</v>
      </c>
      <c r="E340">
        <f>IF('Coded Data'!G343="yes",1,0)</f>
        <v>0</v>
      </c>
      <c r="F340">
        <f>IF('Coded Data'!H343="southwest",0,IF('Coded Data'!H343="southeast",1,IF('Coded Data'!H343="northwest",2,3)))</f>
        <v>3</v>
      </c>
      <c r="G340">
        <v>41919.097000000002</v>
      </c>
    </row>
    <row r="341" spans="1:7" x14ac:dyDescent="0.25">
      <c r="A341">
        <v>46</v>
      </c>
      <c r="B341">
        <f>IF('Coded Data'!D344="female",0,1)</f>
        <v>1</v>
      </c>
      <c r="C341">
        <v>27.72</v>
      </c>
      <c r="D341">
        <v>1</v>
      </c>
      <c r="E341">
        <f>IF('Coded Data'!G344="yes",1,0)</f>
        <v>0</v>
      </c>
      <c r="F341">
        <f>IF('Coded Data'!H344="southwest",0,IF('Coded Data'!H344="southeast",1,IF('Coded Data'!H344="northwest",2,3)))</f>
        <v>3</v>
      </c>
      <c r="G341">
        <v>8232.6388000000006</v>
      </c>
    </row>
    <row r="342" spans="1:7" x14ac:dyDescent="0.25">
      <c r="A342">
        <v>24</v>
      </c>
      <c r="B342">
        <f>IF('Coded Data'!D345="female",0,1)</f>
        <v>1</v>
      </c>
      <c r="C342">
        <v>27.6</v>
      </c>
      <c r="D342">
        <v>0</v>
      </c>
      <c r="E342">
        <f>IF('Coded Data'!G345="yes",1,0)</f>
        <v>0</v>
      </c>
      <c r="F342">
        <f>IF('Coded Data'!H345="southwest",0,IF('Coded Data'!H345="southeast",1,IF('Coded Data'!H345="northwest",2,3)))</f>
        <v>3</v>
      </c>
      <c r="G342">
        <v>18955.220170000001</v>
      </c>
    </row>
    <row r="343" spans="1:7" x14ac:dyDescent="0.25">
      <c r="A343">
        <v>62</v>
      </c>
      <c r="B343">
        <f>IF('Coded Data'!D346="female",0,1)</f>
        <v>1</v>
      </c>
      <c r="C343">
        <v>30.02</v>
      </c>
      <c r="D343">
        <v>0</v>
      </c>
      <c r="E343">
        <f>IF('Coded Data'!G346="yes",1,0)</f>
        <v>0</v>
      </c>
      <c r="F343">
        <f>IF('Coded Data'!H346="southwest",0,IF('Coded Data'!H346="southeast",1,IF('Coded Data'!H346="northwest",2,3)))</f>
        <v>3</v>
      </c>
      <c r="G343">
        <v>13352.0998</v>
      </c>
    </row>
    <row r="344" spans="1:7" x14ac:dyDescent="0.25">
      <c r="A344">
        <v>60</v>
      </c>
      <c r="B344">
        <f>IF('Coded Data'!D347="female",0,1)</f>
        <v>1</v>
      </c>
      <c r="C344">
        <v>27.55</v>
      </c>
      <c r="D344">
        <v>0</v>
      </c>
      <c r="E344">
        <f>IF('Coded Data'!G347="yes",1,0)</f>
        <v>0</v>
      </c>
      <c r="F344">
        <f>IF('Coded Data'!H347="southwest",0,IF('Coded Data'!H347="southeast",1,IF('Coded Data'!H347="northwest",2,3)))</f>
        <v>3</v>
      </c>
      <c r="G344">
        <v>13217.094499999999</v>
      </c>
    </row>
    <row r="345" spans="1:7" x14ac:dyDescent="0.25">
      <c r="A345">
        <v>63</v>
      </c>
      <c r="B345">
        <f>IF('Coded Data'!D348="female",0,1)</f>
        <v>1</v>
      </c>
      <c r="C345">
        <v>36.765000000000001</v>
      </c>
      <c r="D345">
        <v>0</v>
      </c>
      <c r="E345">
        <f>IF('Coded Data'!G348="yes",1,0)</f>
        <v>0</v>
      </c>
      <c r="F345">
        <f>IF('Coded Data'!H348="southwest",0,IF('Coded Data'!H348="southeast",1,IF('Coded Data'!H348="northwest",2,3)))</f>
        <v>3</v>
      </c>
      <c r="G345">
        <v>13981.850350000001</v>
      </c>
    </row>
    <row r="346" spans="1:7" x14ac:dyDescent="0.25">
      <c r="A346">
        <v>49</v>
      </c>
      <c r="B346">
        <f>IF('Coded Data'!D349="female",0,1)</f>
        <v>1</v>
      </c>
      <c r="C346">
        <v>41.47</v>
      </c>
      <c r="D346">
        <v>4</v>
      </c>
      <c r="E346">
        <f>IF('Coded Data'!G349="yes",1,0)</f>
        <v>0</v>
      </c>
      <c r="F346">
        <f>IF('Coded Data'!H349="southwest",0,IF('Coded Data'!H349="southeast",1,IF('Coded Data'!H349="northwest",2,3)))</f>
        <v>3</v>
      </c>
      <c r="G346">
        <v>10977.2063</v>
      </c>
    </row>
    <row r="347" spans="1:7" x14ac:dyDescent="0.25">
      <c r="A347">
        <v>34</v>
      </c>
      <c r="B347">
        <f>IF('Coded Data'!D350="female",0,1)</f>
        <v>1</v>
      </c>
      <c r="C347">
        <v>29.26</v>
      </c>
      <c r="D347">
        <v>3</v>
      </c>
      <c r="E347">
        <f>IF('Coded Data'!G350="yes",1,0)</f>
        <v>0</v>
      </c>
      <c r="F347">
        <f>IF('Coded Data'!H350="southwest",0,IF('Coded Data'!H350="southeast",1,IF('Coded Data'!H350="northwest",2,3)))</f>
        <v>3</v>
      </c>
      <c r="G347">
        <v>6184.2993999999999</v>
      </c>
    </row>
    <row r="348" spans="1:7" x14ac:dyDescent="0.25">
      <c r="A348">
        <v>33</v>
      </c>
      <c r="B348">
        <f>IF('Coded Data'!D351="female",0,1)</f>
        <v>1</v>
      </c>
      <c r="C348">
        <v>35.75</v>
      </c>
      <c r="D348">
        <v>2</v>
      </c>
      <c r="E348">
        <f>IF('Coded Data'!G351="yes",1,0)</f>
        <v>0</v>
      </c>
      <c r="F348">
        <f>IF('Coded Data'!H351="southwest",0,IF('Coded Data'!H351="southeast",1,IF('Coded Data'!H351="northwest",2,3)))</f>
        <v>3</v>
      </c>
      <c r="G348">
        <v>4889.9994999999999</v>
      </c>
    </row>
    <row r="349" spans="1:7" x14ac:dyDescent="0.25">
      <c r="A349">
        <v>46</v>
      </c>
      <c r="B349">
        <f>IF('Coded Data'!D352="female",0,1)</f>
        <v>1</v>
      </c>
      <c r="C349">
        <v>33.344999999999999</v>
      </c>
      <c r="D349">
        <v>1</v>
      </c>
      <c r="E349">
        <f>IF('Coded Data'!G352="yes",1,0)</f>
        <v>0</v>
      </c>
      <c r="F349">
        <f>IF('Coded Data'!H352="southwest",0,IF('Coded Data'!H352="southeast",1,IF('Coded Data'!H352="northwest",2,3)))</f>
        <v>3</v>
      </c>
      <c r="G349">
        <v>8334.4575499999992</v>
      </c>
    </row>
    <row r="350" spans="1:7" x14ac:dyDescent="0.25">
      <c r="A350">
        <v>36</v>
      </c>
      <c r="B350">
        <f>IF('Coded Data'!D353="female",0,1)</f>
        <v>1</v>
      </c>
      <c r="C350">
        <v>29.92</v>
      </c>
      <c r="D350">
        <v>1</v>
      </c>
      <c r="E350">
        <f>IF('Coded Data'!G353="yes",1,0)</f>
        <v>0</v>
      </c>
      <c r="F350">
        <f>IF('Coded Data'!H353="southwest",0,IF('Coded Data'!H353="southeast",1,IF('Coded Data'!H353="northwest",2,3)))</f>
        <v>3</v>
      </c>
      <c r="G350">
        <v>5478.0367999999999</v>
      </c>
    </row>
    <row r="351" spans="1:7" x14ac:dyDescent="0.25">
      <c r="A351">
        <v>19</v>
      </c>
      <c r="B351">
        <f>IF('Coded Data'!D354="female",0,1)</f>
        <v>1</v>
      </c>
      <c r="C351">
        <v>27.835000000000001</v>
      </c>
      <c r="D351">
        <v>0</v>
      </c>
      <c r="E351">
        <f>IF('Coded Data'!G354="yes",1,0)</f>
        <v>0</v>
      </c>
      <c r="F351">
        <f>IF('Coded Data'!H354="southwest",0,IF('Coded Data'!H354="southeast",1,IF('Coded Data'!H354="northwest",2,3)))</f>
        <v>3</v>
      </c>
      <c r="G351">
        <v>1635.7336499999999</v>
      </c>
    </row>
    <row r="352" spans="1:7" x14ac:dyDescent="0.25">
      <c r="A352">
        <v>57</v>
      </c>
      <c r="B352">
        <f>IF('Coded Data'!D355="female",0,1)</f>
        <v>1</v>
      </c>
      <c r="C352">
        <v>23.18</v>
      </c>
      <c r="D352">
        <v>0</v>
      </c>
      <c r="E352">
        <f>IF('Coded Data'!G355="yes",1,0)</f>
        <v>0</v>
      </c>
      <c r="F352">
        <f>IF('Coded Data'!H355="southwest",0,IF('Coded Data'!H355="southeast",1,IF('Coded Data'!H355="northwest",2,3)))</f>
        <v>3</v>
      </c>
      <c r="G352">
        <v>11830.6072</v>
      </c>
    </row>
    <row r="353" spans="1:7" x14ac:dyDescent="0.25">
      <c r="A353">
        <v>50</v>
      </c>
      <c r="B353">
        <f>IF('Coded Data'!D356="female",0,1)</f>
        <v>1</v>
      </c>
      <c r="C353">
        <v>25.6</v>
      </c>
      <c r="D353">
        <v>0</v>
      </c>
      <c r="E353">
        <f>IF('Coded Data'!G356="yes",1,0)</f>
        <v>0</v>
      </c>
      <c r="F353">
        <f>IF('Coded Data'!H356="southwest",0,IF('Coded Data'!H356="southeast",1,IF('Coded Data'!H356="northwest",2,3)))</f>
        <v>3</v>
      </c>
      <c r="G353">
        <v>8932.0840000000007</v>
      </c>
    </row>
    <row r="354" spans="1:7" x14ac:dyDescent="0.25">
      <c r="A354">
        <v>30</v>
      </c>
      <c r="B354">
        <f>IF('Coded Data'!D357="female",0,1)</f>
        <v>1</v>
      </c>
      <c r="C354">
        <v>27.7</v>
      </c>
      <c r="D354">
        <v>0</v>
      </c>
      <c r="E354">
        <f>IF('Coded Data'!G357="yes",1,0)</f>
        <v>0</v>
      </c>
      <c r="F354">
        <f>IF('Coded Data'!H357="southwest",0,IF('Coded Data'!H357="southeast",1,IF('Coded Data'!H357="northwest",2,3)))</f>
        <v>3</v>
      </c>
      <c r="G354">
        <v>3554.203</v>
      </c>
    </row>
    <row r="355" spans="1:7" x14ac:dyDescent="0.25">
      <c r="A355">
        <v>33</v>
      </c>
      <c r="B355">
        <f>IF('Coded Data'!D358="female",0,1)</f>
        <v>1</v>
      </c>
      <c r="C355">
        <v>35.244999999999997</v>
      </c>
      <c r="D355">
        <v>0</v>
      </c>
      <c r="E355">
        <f>IF('Coded Data'!G358="yes",1,0)</f>
        <v>0</v>
      </c>
      <c r="F355">
        <f>IF('Coded Data'!H358="southwest",0,IF('Coded Data'!H358="southeast",1,IF('Coded Data'!H358="northwest",2,3)))</f>
        <v>3</v>
      </c>
      <c r="G355">
        <v>12404.8791</v>
      </c>
    </row>
    <row r="356" spans="1:7" x14ac:dyDescent="0.25">
      <c r="A356">
        <v>18</v>
      </c>
      <c r="B356">
        <f>IF('Coded Data'!D359="female",0,1)</f>
        <v>1</v>
      </c>
      <c r="C356">
        <v>38.28</v>
      </c>
      <c r="D356">
        <v>0</v>
      </c>
      <c r="E356">
        <f>IF('Coded Data'!G359="yes",1,0)</f>
        <v>0</v>
      </c>
      <c r="F356">
        <f>IF('Coded Data'!H359="southwest",0,IF('Coded Data'!H359="southeast",1,IF('Coded Data'!H359="northwest",2,3)))</f>
        <v>3</v>
      </c>
      <c r="G356">
        <v>14133.03775</v>
      </c>
    </row>
    <row r="357" spans="1:7" x14ac:dyDescent="0.25">
      <c r="A357">
        <v>46</v>
      </c>
      <c r="B357">
        <f>IF('Coded Data'!D360="female",0,1)</f>
        <v>1</v>
      </c>
      <c r="C357">
        <v>27.6</v>
      </c>
      <c r="D357">
        <v>0</v>
      </c>
      <c r="E357">
        <f>IF('Coded Data'!G360="yes",1,0)</f>
        <v>0</v>
      </c>
      <c r="F357">
        <f>IF('Coded Data'!H360="southwest",0,IF('Coded Data'!H360="southeast",1,IF('Coded Data'!H360="northwest",2,3)))</f>
        <v>3</v>
      </c>
      <c r="G357">
        <v>24603.04837</v>
      </c>
    </row>
    <row r="358" spans="1:7" x14ac:dyDescent="0.25">
      <c r="A358">
        <v>46</v>
      </c>
      <c r="B358">
        <f>IF('Coded Data'!D361="female",0,1)</f>
        <v>1</v>
      </c>
      <c r="C358">
        <v>43.89</v>
      </c>
      <c r="D358">
        <v>3</v>
      </c>
      <c r="E358">
        <f>IF('Coded Data'!G361="yes",1,0)</f>
        <v>0</v>
      </c>
      <c r="F358">
        <f>IF('Coded Data'!H361="southwest",0,IF('Coded Data'!H361="southeast",1,IF('Coded Data'!H361="northwest",2,3)))</f>
        <v>3</v>
      </c>
      <c r="G358">
        <v>8944.1151000000009</v>
      </c>
    </row>
    <row r="359" spans="1:7" x14ac:dyDescent="0.25">
      <c r="A359">
        <v>47</v>
      </c>
      <c r="B359">
        <f>IF('Coded Data'!D362="female",0,1)</f>
        <v>1</v>
      </c>
      <c r="C359">
        <v>29.83</v>
      </c>
      <c r="D359">
        <v>3</v>
      </c>
      <c r="E359">
        <f>IF('Coded Data'!G362="yes",1,0)</f>
        <v>0</v>
      </c>
      <c r="F359">
        <f>IF('Coded Data'!H362="southwest",0,IF('Coded Data'!H362="southeast",1,IF('Coded Data'!H362="northwest",2,3)))</f>
        <v>3</v>
      </c>
      <c r="G359">
        <v>9620.3307000000004</v>
      </c>
    </row>
    <row r="360" spans="1:7" x14ac:dyDescent="0.25">
      <c r="A360">
        <v>23</v>
      </c>
      <c r="B360">
        <f>IF('Coded Data'!D363="female",0,1)</f>
        <v>1</v>
      </c>
      <c r="C360">
        <v>41.91</v>
      </c>
      <c r="D360">
        <v>0</v>
      </c>
      <c r="E360">
        <f>IF('Coded Data'!G363="yes",1,0)</f>
        <v>0</v>
      </c>
      <c r="F360">
        <f>IF('Coded Data'!H363="southwest",0,IF('Coded Data'!H363="southeast",1,IF('Coded Data'!H363="northwest",2,3)))</f>
        <v>3</v>
      </c>
      <c r="G360">
        <v>1837.2819</v>
      </c>
    </row>
    <row r="361" spans="1:7" x14ac:dyDescent="0.25">
      <c r="A361">
        <v>18</v>
      </c>
      <c r="B361">
        <f>IF('Coded Data'!D364="female",0,1)</f>
        <v>1</v>
      </c>
      <c r="C361">
        <v>20.79</v>
      </c>
      <c r="D361">
        <v>0</v>
      </c>
      <c r="E361">
        <f>IF('Coded Data'!G364="yes",1,0)</f>
        <v>0</v>
      </c>
      <c r="F361">
        <f>IF('Coded Data'!H364="southwest",0,IF('Coded Data'!H364="southeast",1,IF('Coded Data'!H364="northwest",2,3)))</f>
        <v>3</v>
      </c>
      <c r="G361">
        <v>1607.5101</v>
      </c>
    </row>
    <row r="362" spans="1:7" x14ac:dyDescent="0.25">
      <c r="A362">
        <v>48</v>
      </c>
      <c r="B362">
        <f>IF('Coded Data'!D365="female",0,1)</f>
        <v>1</v>
      </c>
      <c r="C362">
        <v>32.299999999999997</v>
      </c>
      <c r="D362">
        <v>2</v>
      </c>
      <c r="E362">
        <f>IF('Coded Data'!G365="yes",1,0)</f>
        <v>0</v>
      </c>
      <c r="F362">
        <f>IF('Coded Data'!H365="southwest",0,IF('Coded Data'!H365="southeast",1,IF('Coded Data'!H365="northwest",2,3)))</f>
        <v>3</v>
      </c>
      <c r="G362">
        <v>10043.249</v>
      </c>
    </row>
    <row r="363" spans="1:7" x14ac:dyDescent="0.25">
      <c r="A363">
        <v>35</v>
      </c>
      <c r="B363">
        <f>IF('Coded Data'!D366="female",0,1)</f>
        <v>1</v>
      </c>
      <c r="C363">
        <v>30.5</v>
      </c>
      <c r="D363">
        <v>1</v>
      </c>
      <c r="E363">
        <f>IF('Coded Data'!G366="yes",1,0)</f>
        <v>0</v>
      </c>
      <c r="F363">
        <f>IF('Coded Data'!H366="southwest",0,IF('Coded Data'!H366="southeast",1,IF('Coded Data'!H366="northwest",2,3)))</f>
        <v>3</v>
      </c>
      <c r="G363">
        <v>4751.07</v>
      </c>
    </row>
    <row r="364" spans="1:7" x14ac:dyDescent="0.25">
      <c r="A364">
        <v>19</v>
      </c>
      <c r="B364">
        <f>IF('Coded Data'!D367="female",0,1)</f>
        <v>1</v>
      </c>
      <c r="C364">
        <v>21.7</v>
      </c>
      <c r="D364">
        <v>0</v>
      </c>
      <c r="E364">
        <f>IF('Coded Data'!G367="yes",1,0)</f>
        <v>0</v>
      </c>
      <c r="F364">
        <f>IF('Coded Data'!H367="southwest",0,IF('Coded Data'!H367="southeast",1,IF('Coded Data'!H367="northwest",2,3)))</f>
        <v>3</v>
      </c>
      <c r="G364">
        <v>13844.505999999999</v>
      </c>
    </row>
    <row r="365" spans="1:7" x14ac:dyDescent="0.25">
      <c r="A365">
        <v>21</v>
      </c>
      <c r="B365">
        <f>IF('Coded Data'!D368="female",0,1)</f>
        <v>1</v>
      </c>
      <c r="C365">
        <v>26.4</v>
      </c>
      <c r="D365">
        <v>1</v>
      </c>
      <c r="E365">
        <f>IF('Coded Data'!G368="yes",1,0)</f>
        <v>0</v>
      </c>
      <c r="F365">
        <f>IF('Coded Data'!H368="southwest",0,IF('Coded Data'!H368="southeast",1,IF('Coded Data'!H368="northwest",2,3)))</f>
        <v>3</v>
      </c>
      <c r="G365">
        <v>2597.779</v>
      </c>
    </row>
    <row r="366" spans="1:7" x14ac:dyDescent="0.25">
      <c r="A366">
        <v>21</v>
      </c>
      <c r="B366">
        <f>IF('Coded Data'!D369="female",0,1)</f>
        <v>1</v>
      </c>
      <c r="C366">
        <v>21.89</v>
      </c>
      <c r="D366">
        <v>2</v>
      </c>
      <c r="E366">
        <f>IF('Coded Data'!G369="yes",1,0)</f>
        <v>0</v>
      </c>
      <c r="F366">
        <f>IF('Coded Data'!H369="southwest",0,IF('Coded Data'!H369="southeast",1,IF('Coded Data'!H369="northwest",2,3)))</f>
        <v>3</v>
      </c>
      <c r="G366">
        <v>3180.5101</v>
      </c>
    </row>
    <row r="367" spans="1:7" x14ac:dyDescent="0.25">
      <c r="A367">
        <v>49</v>
      </c>
      <c r="B367">
        <f>IF('Coded Data'!D370="female",0,1)</f>
        <v>1</v>
      </c>
      <c r="C367">
        <v>30.78</v>
      </c>
      <c r="D367">
        <v>1</v>
      </c>
      <c r="E367">
        <f>IF('Coded Data'!G370="yes",1,0)</f>
        <v>0</v>
      </c>
      <c r="F367">
        <f>IF('Coded Data'!H370="southwest",0,IF('Coded Data'!H370="southeast",1,IF('Coded Data'!H370="northwest",2,3)))</f>
        <v>3</v>
      </c>
      <c r="G367">
        <v>9778.3472000000002</v>
      </c>
    </row>
    <row r="368" spans="1:7" x14ac:dyDescent="0.25">
      <c r="A368">
        <v>56</v>
      </c>
      <c r="B368">
        <f>IF('Coded Data'!D371="female",0,1)</f>
        <v>1</v>
      </c>
      <c r="C368">
        <v>32.299999999999997</v>
      </c>
      <c r="D368">
        <v>3</v>
      </c>
      <c r="E368">
        <f>IF('Coded Data'!G371="yes",1,0)</f>
        <v>0</v>
      </c>
      <c r="F368">
        <f>IF('Coded Data'!H371="southwest",0,IF('Coded Data'!H371="southeast",1,IF('Coded Data'!H371="northwest",2,3)))</f>
        <v>3</v>
      </c>
      <c r="G368">
        <v>13430.264999999999</v>
      </c>
    </row>
    <row r="369" spans="1:7" x14ac:dyDescent="0.25">
      <c r="A369">
        <v>42</v>
      </c>
      <c r="B369">
        <f>IF('Coded Data'!D372="female",0,1)</f>
        <v>1</v>
      </c>
      <c r="C369">
        <v>24.984999999999999</v>
      </c>
      <c r="D369">
        <v>2</v>
      </c>
      <c r="E369">
        <f>IF('Coded Data'!G372="yes",1,0)</f>
        <v>0</v>
      </c>
      <c r="F369">
        <f>IF('Coded Data'!H372="southwest",0,IF('Coded Data'!H372="southeast",1,IF('Coded Data'!H372="northwest",2,3)))</f>
        <v>3</v>
      </c>
      <c r="G369">
        <v>8017.0611500000005</v>
      </c>
    </row>
    <row r="370" spans="1:7" x14ac:dyDescent="0.25">
      <c r="A370">
        <v>44</v>
      </c>
      <c r="B370">
        <f>IF('Coded Data'!D373="female",0,1)</f>
        <v>1</v>
      </c>
      <c r="C370">
        <v>32.015000000000001</v>
      </c>
      <c r="D370">
        <v>2</v>
      </c>
      <c r="E370">
        <f>IF('Coded Data'!G373="yes",1,0)</f>
        <v>0</v>
      </c>
      <c r="F370">
        <f>IF('Coded Data'!H373="southwest",0,IF('Coded Data'!H373="southeast",1,IF('Coded Data'!H373="northwest",2,3)))</f>
        <v>3</v>
      </c>
      <c r="G370">
        <v>8116.2688500000004</v>
      </c>
    </row>
    <row r="371" spans="1:7" x14ac:dyDescent="0.25">
      <c r="A371">
        <v>18</v>
      </c>
      <c r="B371">
        <f>IF('Coded Data'!D374="female",0,1)</f>
        <v>1</v>
      </c>
      <c r="C371">
        <v>30.4</v>
      </c>
      <c r="D371">
        <v>3</v>
      </c>
      <c r="E371">
        <f>IF('Coded Data'!G374="yes",1,0)</f>
        <v>0</v>
      </c>
      <c r="F371">
        <f>IF('Coded Data'!H374="southwest",0,IF('Coded Data'!H374="southeast",1,IF('Coded Data'!H374="northwest",2,3)))</f>
        <v>3</v>
      </c>
      <c r="G371">
        <v>3481.8679999999999</v>
      </c>
    </row>
    <row r="372" spans="1:7" x14ac:dyDescent="0.25">
      <c r="A372">
        <v>61</v>
      </c>
      <c r="B372">
        <f>IF('Coded Data'!D375="female",0,1)</f>
        <v>1</v>
      </c>
      <c r="C372">
        <v>21.09</v>
      </c>
      <c r="D372">
        <v>0</v>
      </c>
      <c r="E372">
        <f>IF('Coded Data'!G375="yes",1,0)</f>
        <v>0</v>
      </c>
      <c r="F372">
        <f>IF('Coded Data'!H375="southwest",0,IF('Coded Data'!H375="southeast",1,IF('Coded Data'!H375="northwest",2,3)))</f>
        <v>3</v>
      </c>
      <c r="G372">
        <v>13415.0381</v>
      </c>
    </row>
    <row r="373" spans="1:7" x14ac:dyDescent="0.25">
      <c r="A373">
        <v>57</v>
      </c>
      <c r="B373">
        <f>IF('Coded Data'!D376="female",0,1)</f>
        <v>1</v>
      </c>
      <c r="C373">
        <v>22.23</v>
      </c>
      <c r="D373">
        <v>0</v>
      </c>
      <c r="E373">
        <f>IF('Coded Data'!G376="yes",1,0)</f>
        <v>0</v>
      </c>
      <c r="F373">
        <f>IF('Coded Data'!H376="southwest",0,IF('Coded Data'!H376="southeast",1,IF('Coded Data'!H376="northwest",2,3)))</f>
        <v>3</v>
      </c>
      <c r="G373">
        <v>12029.286700000001</v>
      </c>
    </row>
    <row r="374" spans="1:7" x14ac:dyDescent="0.25">
      <c r="A374">
        <v>42</v>
      </c>
      <c r="B374">
        <f>IF('Coded Data'!D377="female",0,1)</f>
        <v>1</v>
      </c>
      <c r="C374">
        <v>33.155000000000001</v>
      </c>
      <c r="D374">
        <v>1</v>
      </c>
      <c r="E374">
        <f>IF('Coded Data'!G377="yes",1,0)</f>
        <v>0</v>
      </c>
      <c r="F374">
        <f>IF('Coded Data'!H377="southwest",0,IF('Coded Data'!H377="southeast",1,IF('Coded Data'!H377="northwest",2,3)))</f>
        <v>3</v>
      </c>
      <c r="G374">
        <v>7639.4174499999999</v>
      </c>
    </row>
    <row r="375" spans="1:7" x14ac:dyDescent="0.25">
      <c r="A375">
        <v>26</v>
      </c>
      <c r="B375">
        <f>IF('Coded Data'!D378="female",0,1)</f>
        <v>1</v>
      </c>
      <c r="C375">
        <v>32.9</v>
      </c>
      <c r="D375">
        <v>2</v>
      </c>
      <c r="E375">
        <f>IF('Coded Data'!G378="yes",1,0)</f>
        <v>0</v>
      </c>
      <c r="F375">
        <f>IF('Coded Data'!H378="southwest",0,IF('Coded Data'!H378="southeast",1,IF('Coded Data'!H378="northwest",2,3)))</f>
        <v>3</v>
      </c>
      <c r="G375">
        <v>36085.218999999997</v>
      </c>
    </row>
    <row r="376" spans="1:7" x14ac:dyDescent="0.25">
      <c r="A376">
        <v>20</v>
      </c>
      <c r="B376">
        <f>IF('Coded Data'!D379="female",0,1)</f>
        <v>1</v>
      </c>
      <c r="C376">
        <v>33.33</v>
      </c>
      <c r="D376">
        <v>0</v>
      </c>
      <c r="E376">
        <f>IF('Coded Data'!G379="yes",1,0)</f>
        <v>0</v>
      </c>
      <c r="F376">
        <f>IF('Coded Data'!H379="southwest",0,IF('Coded Data'!H379="southeast",1,IF('Coded Data'!H379="northwest",2,3)))</f>
        <v>3</v>
      </c>
      <c r="G376">
        <v>1391.5287000000001</v>
      </c>
    </row>
    <row r="377" spans="1:7" x14ac:dyDescent="0.25">
      <c r="A377">
        <v>23</v>
      </c>
      <c r="B377">
        <f>IF('Coded Data'!D380="female",0,1)</f>
        <v>1</v>
      </c>
      <c r="C377">
        <v>28.31</v>
      </c>
      <c r="D377">
        <v>0</v>
      </c>
      <c r="E377">
        <f>IF('Coded Data'!G380="yes",1,0)</f>
        <v>0</v>
      </c>
      <c r="F377">
        <f>IF('Coded Data'!H380="southwest",0,IF('Coded Data'!H380="southeast",1,IF('Coded Data'!H380="northwest",2,3)))</f>
        <v>3</v>
      </c>
      <c r="G377">
        <v>18033.9679</v>
      </c>
    </row>
    <row r="378" spans="1:7" x14ac:dyDescent="0.25">
      <c r="A378">
        <v>39</v>
      </c>
      <c r="B378">
        <f>IF('Coded Data'!D381="female",0,1)</f>
        <v>1</v>
      </c>
      <c r="C378">
        <v>24.89</v>
      </c>
      <c r="D378">
        <v>3</v>
      </c>
      <c r="E378">
        <f>IF('Coded Data'!G381="yes",1,0)</f>
        <v>0</v>
      </c>
      <c r="F378">
        <f>IF('Coded Data'!H381="southwest",0,IF('Coded Data'!H381="southeast",1,IF('Coded Data'!H381="northwest",2,3)))</f>
        <v>3</v>
      </c>
      <c r="G378">
        <v>21659.930100000001</v>
      </c>
    </row>
    <row r="379" spans="1:7" x14ac:dyDescent="0.25">
      <c r="A379">
        <v>24</v>
      </c>
      <c r="B379">
        <f>IF('Coded Data'!D382="female",0,1)</f>
        <v>1</v>
      </c>
      <c r="C379">
        <v>40.15</v>
      </c>
      <c r="D379">
        <v>0</v>
      </c>
      <c r="E379">
        <f>IF('Coded Data'!G382="yes",1,0)</f>
        <v>0</v>
      </c>
      <c r="F379">
        <f>IF('Coded Data'!H382="southwest",0,IF('Coded Data'!H382="southeast",1,IF('Coded Data'!H382="northwest",2,3)))</f>
        <v>3</v>
      </c>
      <c r="G379">
        <v>38126.246500000001</v>
      </c>
    </row>
    <row r="380" spans="1:7" x14ac:dyDescent="0.25">
      <c r="A380">
        <v>64</v>
      </c>
      <c r="B380">
        <f>IF('Coded Data'!D383="female",0,1)</f>
        <v>1</v>
      </c>
      <c r="C380">
        <v>30.114999999999998</v>
      </c>
      <c r="D380">
        <v>3</v>
      </c>
      <c r="E380">
        <f>IF('Coded Data'!G383="yes",1,0)</f>
        <v>0</v>
      </c>
      <c r="F380">
        <f>IF('Coded Data'!H383="southwest",0,IF('Coded Data'!H383="southeast",1,IF('Coded Data'!H383="northwest",2,3)))</f>
        <v>3</v>
      </c>
      <c r="G380">
        <v>16455.707849999999</v>
      </c>
    </row>
    <row r="381" spans="1:7" x14ac:dyDescent="0.25">
      <c r="A381">
        <v>62</v>
      </c>
      <c r="B381">
        <f>IF('Coded Data'!D384="female",0,1)</f>
        <v>1</v>
      </c>
      <c r="C381">
        <v>31.46</v>
      </c>
      <c r="D381">
        <v>1</v>
      </c>
      <c r="E381">
        <f>IF('Coded Data'!G384="yes",1,0)</f>
        <v>0</v>
      </c>
      <c r="F381">
        <f>IF('Coded Data'!H384="southwest",0,IF('Coded Data'!H384="southeast",1,IF('Coded Data'!H384="northwest",2,3)))</f>
        <v>3</v>
      </c>
      <c r="G381">
        <v>27000.98473</v>
      </c>
    </row>
    <row r="382" spans="1:7" x14ac:dyDescent="0.25">
      <c r="A382">
        <v>27</v>
      </c>
      <c r="B382">
        <f>IF('Coded Data'!D385="female",0,1)</f>
        <v>1</v>
      </c>
      <c r="C382">
        <v>17.954999999999998</v>
      </c>
      <c r="D382">
        <v>2</v>
      </c>
      <c r="E382">
        <f>IF('Coded Data'!G385="yes",1,0)</f>
        <v>0</v>
      </c>
      <c r="F382">
        <f>IF('Coded Data'!H385="southwest",0,IF('Coded Data'!H385="southeast",1,IF('Coded Data'!H385="northwest",2,3)))</f>
        <v>3</v>
      </c>
      <c r="G382">
        <v>15006.579449999999</v>
      </c>
    </row>
    <row r="383" spans="1:7" x14ac:dyDescent="0.25">
      <c r="A383">
        <v>55</v>
      </c>
      <c r="B383">
        <f>IF('Coded Data'!D386="female",0,1)</f>
        <v>1</v>
      </c>
      <c r="C383">
        <v>30.684999999999999</v>
      </c>
      <c r="D383">
        <v>0</v>
      </c>
      <c r="E383">
        <f>IF('Coded Data'!G386="yes",1,0)</f>
        <v>0</v>
      </c>
      <c r="F383">
        <f>IF('Coded Data'!H386="southwest",0,IF('Coded Data'!H386="southeast",1,IF('Coded Data'!H386="northwest",2,3)))</f>
        <v>3</v>
      </c>
      <c r="G383">
        <v>42303.692150000003</v>
      </c>
    </row>
    <row r="384" spans="1:7" x14ac:dyDescent="0.25">
      <c r="A384">
        <v>55</v>
      </c>
      <c r="B384">
        <f>IF('Coded Data'!D387="female",0,1)</f>
        <v>1</v>
      </c>
      <c r="C384">
        <v>33</v>
      </c>
      <c r="D384">
        <v>0</v>
      </c>
      <c r="E384">
        <f>IF('Coded Data'!G387="yes",1,0)</f>
        <v>0</v>
      </c>
      <c r="F384">
        <f>IF('Coded Data'!H387="southwest",0,IF('Coded Data'!H387="southeast",1,IF('Coded Data'!H387="northwest",2,3)))</f>
        <v>3</v>
      </c>
      <c r="G384">
        <v>20781.48892</v>
      </c>
    </row>
    <row r="385" spans="1:7" x14ac:dyDescent="0.25">
      <c r="A385">
        <v>35</v>
      </c>
      <c r="B385">
        <f>IF('Coded Data'!D388="female",0,1)</f>
        <v>1</v>
      </c>
      <c r="C385">
        <v>43.34</v>
      </c>
      <c r="D385">
        <v>2</v>
      </c>
      <c r="E385">
        <f>IF('Coded Data'!G388="yes",1,0)</f>
        <v>0</v>
      </c>
      <c r="F385">
        <f>IF('Coded Data'!H388="southwest",0,IF('Coded Data'!H388="southeast",1,IF('Coded Data'!H388="northwest",2,3)))</f>
        <v>3</v>
      </c>
      <c r="G385">
        <v>5846.9175999999998</v>
      </c>
    </row>
    <row r="386" spans="1:7" x14ac:dyDescent="0.25">
      <c r="A386">
        <v>44</v>
      </c>
      <c r="B386">
        <f>IF('Coded Data'!D389="female",0,1)</f>
        <v>1</v>
      </c>
      <c r="C386">
        <v>22.135000000000002</v>
      </c>
      <c r="D386">
        <v>2</v>
      </c>
      <c r="E386">
        <f>IF('Coded Data'!G389="yes",1,0)</f>
        <v>0</v>
      </c>
      <c r="F386">
        <f>IF('Coded Data'!H389="southwest",0,IF('Coded Data'!H389="southeast",1,IF('Coded Data'!H389="northwest",2,3)))</f>
        <v>3</v>
      </c>
      <c r="G386">
        <v>8302.5356499999998</v>
      </c>
    </row>
    <row r="387" spans="1:7" x14ac:dyDescent="0.25">
      <c r="A387">
        <v>19</v>
      </c>
      <c r="B387">
        <f>IF('Coded Data'!D390="female",0,1)</f>
        <v>1</v>
      </c>
      <c r="C387">
        <v>34.4</v>
      </c>
      <c r="D387">
        <v>0</v>
      </c>
      <c r="E387">
        <f>IF('Coded Data'!G390="yes",1,0)</f>
        <v>0</v>
      </c>
      <c r="F387">
        <f>IF('Coded Data'!H390="southwest",0,IF('Coded Data'!H390="southeast",1,IF('Coded Data'!H390="northwest",2,3)))</f>
        <v>3</v>
      </c>
      <c r="G387">
        <v>1261.8589999999999</v>
      </c>
    </row>
    <row r="388" spans="1:7" x14ac:dyDescent="0.25">
      <c r="A388">
        <v>58</v>
      </c>
      <c r="B388">
        <f>IF('Coded Data'!D391="female",0,1)</f>
        <v>1</v>
      </c>
      <c r="C388">
        <v>39.049999999999997</v>
      </c>
      <c r="D388">
        <v>0</v>
      </c>
      <c r="E388">
        <f>IF('Coded Data'!G391="yes",1,0)</f>
        <v>0</v>
      </c>
      <c r="F388">
        <f>IF('Coded Data'!H391="southwest",0,IF('Coded Data'!H391="southeast",1,IF('Coded Data'!H391="northwest",2,3)))</f>
        <v>3</v>
      </c>
      <c r="G388">
        <v>11856.4115</v>
      </c>
    </row>
    <row r="389" spans="1:7" x14ac:dyDescent="0.25">
      <c r="A389">
        <v>50</v>
      </c>
      <c r="B389">
        <f>IF('Coded Data'!D392="female",0,1)</f>
        <v>1</v>
      </c>
      <c r="C389">
        <v>25.364999999999998</v>
      </c>
      <c r="D389">
        <v>2</v>
      </c>
      <c r="E389">
        <f>IF('Coded Data'!G392="yes",1,0)</f>
        <v>0</v>
      </c>
      <c r="F389">
        <f>IF('Coded Data'!H392="southwest",0,IF('Coded Data'!H392="southeast",1,IF('Coded Data'!H392="northwest",2,3)))</f>
        <v>3</v>
      </c>
      <c r="G389">
        <v>30284.642940000002</v>
      </c>
    </row>
    <row r="390" spans="1:7" x14ac:dyDescent="0.25">
      <c r="A390">
        <v>26</v>
      </c>
      <c r="B390">
        <f>IF('Coded Data'!D393="female",0,1)</f>
        <v>1</v>
      </c>
      <c r="C390">
        <v>22.61</v>
      </c>
      <c r="D390">
        <v>0</v>
      </c>
      <c r="E390">
        <f>IF('Coded Data'!G393="yes",1,0)</f>
        <v>0</v>
      </c>
      <c r="F390">
        <f>IF('Coded Data'!H393="southwest",0,IF('Coded Data'!H393="southeast",1,IF('Coded Data'!H393="northwest",2,3)))</f>
        <v>3</v>
      </c>
      <c r="G390">
        <v>3176.8159000000001</v>
      </c>
    </row>
    <row r="391" spans="1:7" x14ac:dyDescent="0.25">
      <c r="A391">
        <v>24</v>
      </c>
      <c r="B391">
        <f>IF('Coded Data'!D394="female",0,1)</f>
        <v>1</v>
      </c>
      <c r="C391">
        <v>30.21</v>
      </c>
      <c r="D391">
        <v>3</v>
      </c>
      <c r="E391">
        <f>IF('Coded Data'!G394="yes",1,0)</f>
        <v>0</v>
      </c>
      <c r="F391">
        <f>IF('Coded Data'!H394="southwest",0,IF('Coded Data'!H394="southeast",1,IF('Coded Data'!H394="northwest",2,3)))</f>
        <v>3</v>
      </c>
      <c r="G391">
        <v>4618.0798999999997</v>
      </c>
    </row>
    <row r="392" spans="1:7" x14ac:dyDescent="0.25">
      <c r="A392">
        <v>48</v>
      </c>
      <c r="B392">
        <f>IF('Coded Data'!D395="female",0,1)</f>
        <v>1</v>
      </c>
      <c r="C392">
        <v>35.625</v>
      </c>
      <c r="D392">
        <v>4</v>
      </c>
      <c r="E392">
        <f>IF('Coded Data'!G395="yes",1,0)</f>
        <v>0</v>
      </c>
      <c r="F392">
        <f>IF('Coded Data'!H395="southwest",0,IF('Coded Data'!H395="southeast",1,IF('Coded Data'!H395="northwest",2,3)))</f>
        <v>3</v>
      </c>
      <c r="G392">
        <v>10736.87075</v>
      </c>
    </row>
    <row r="393" spans="1:7" x14ac:dyDescent="0.25">
      <c r="A393">
        <v>19</v>
      </c>
      <c r="B393">
        <f>IF('Coded Data'!D396="female",0,1)</f>
        <v>1</v>
      </c>
      <c r="C393">
        <v>37.43</v>
      </c>
      <c r="D393">
        <v>0</v>
      </c>
      <c r="E393">
        <f>IF('Coded Data'!G396="yes",1,0)</f>
        <v>0</v>
      </c>
      <c r="F393">
        <f>IF('Coded Data'!H396="southwest",0,IF('Coded Data'!H396="southeast",1,IF('Coded Data'!H396="northwest",2,3)))</f>
        <v>3</v>
      </c>
      <c r="G393">
        <v>2138.0707000000002</v>
      </c>
    </row>
    <row r="394" spans="1:7" x14ac:dyDescent="0.25">
      <c r="A394">
        <v>48</v>
      </c>
      <c r="B394">
        <f>IF('Coded Data'!D397="female",0,1)</f>
        <v>1</v>
      </c>
      <c r="C394">
        <v>31.445</v>
      </c>
      <c r="D394">
        <v>1</v>
      </c>
      <c r="E394">
        <f>IF('Coded Data'!G397="yes",1,0)</f>
        <v>0</v>
      </c>
      <c r="F394">
        <f>IF('Coded Data'!H397="southwest",0,IF('Coded Data'!H397="southeast",1,IF('Coded Data'!H397="northwest",2,3)))</f>
        <v>3</v>
      </c>
      <c r="G394">
        <v>8964.0605500000001</v>
      </c>
    </row>
    <row r="395" spans="1:7" x14ac:dyDescent="0.25">
      <c r="A395">
        <v>49</v>
      </c>
      <c r="B395">
        <f>IF('Coded Data'!D398="female",0,1)</f>
        <v>1</v>
      </c>
      <c r="C395">
        <v>31.35</v>
      </c>
      <c r="D395">
        <v>1</v>
      </c>
      <c r="E395">
        <f>IF('Coded Data'!G398="yes",1,0)</f>
        <v>0</v>
      </c>
      <c r="F395">
        <f>IF('Coded Data'!H398="southwest",0,IF('Coded Data'!H398="southeast",1,IF('Coded Data'!H398="northwest",2,3)))</f>
        <v>3</v>
      </c>
      <c r="G395">
        <v>9290.1394999999993</v>
      </c>
    </row>
    <row r="396" spans="1:7" x14ac:dyDescent="0.25">
      <c r="A396">
        <v>46</v>
      </c>
      <c r="B396">
        <f>IF('Coded Data'!D399="female",0,1)</f>
        <v>1</v>
      </c>
      <c r="C396">
        <v>32.299999999999997</v>
      </c>
      <c r="D396">
        <v>2</v>
      </c>
      <c r="E396">
        <f>IF('Coded Data'!G399="yes",1,0)</f>
        <v>0</v>
      </c>
      <c r="F396">
        <f>IF('Coded Data'!H399="southwest",0,IF('Coded Data'!H399="southeast",1,IF('Coded Data'!H399="northwest",2,3)))</f>
        <v>3</v>
      </c>
      <c r="G396">
        <v>9411.0049999999992</v>
      </c>
    </row>
    <row r="397" spans="1:7" x14ac:dyDescent="0.25">
      <c r="A397">
        <v>46</v>
      </c>
      <c r="B397">
        <f>IF('Coded Data'!D400="female",0,1)</f>
        <v>1</v>
      </c>
      <c r="C397">
        <v>19.855</v>
      </c>
      <c r="D397">
        <v>0</v>
      </c>
      <c r="E397">
        <f>IF('Coded Data'!G400="yes",1,0)</f>
        <v>0</v>
      </c>
      <c r="F397">
        <f>IF('Coded Data'!H400="southwest",0,IF('Coded Data'!H400="southeast",1,IF('Coded Data'!H400="northwest",2,3)))</f>
        <v>3</v>
      </c>
      <c r="G397">
        <v>7526.7064499999997</v>
      </c>
    </row>
    <row r="398" spans="1:7" x14ac:dyDescent="0.25">
      <c r="A398">
        <v>43</v>
      </c>
      <c r="B398">
        <f>IF('Coded Data'!D401="female",0,1)</f>
        <v>1</v>
      </c>
      <c r="C398">
        <v>34.4</v>
      </c>
      <c r="D398">
        <v>3</v>
      </c>
      <c r="E398">
        <f>IF('Coded Data'!G401="yes",1,0)</f>
        <v>0</v>
      </c>
      <c r="F398">
        <f>IF('Coded Data'!H401="southwest",0,IF('Coded Data'!H401="southeast",1,IF('Coded Data'!H401="northwest",2,3)))</f>
        <v>3</v>
      </c>
      <c r="G398">
        <v>8522.0030000000006</v>
      </c>
    </row>
    <row r="399" spans="1:7" x14ac:dyDescent="0.25">
      <c r="A399">
        <v>21</v>
      </c>
      <c r="B399">
        <f>IF('Coded Data'!D402="female",0,1)</f>
        <v>1</v>
      </c>
      <c r="C399">
        <v>31.02</v>
      </c>
      <c r="D399">
        <v>0</v>
      </c>
      <c r="E399">
        <f>IF('Coded Data'!G402="yes",1,0)</f>
        <v>0</v>
      </c>
      <c r="F399">
        <f>IF('Coded Data'!H402="southwest",0,IF('Coded Data'!H402="southeast",1,IF('Coded Data'!H402="northwest",2,3)))</f>
        <v>3</v>
      </c>
      <c r="G399">
        <v>16586.49771</v>
      </c>
    </row>
    <row r="400" spans="1:7" x14ac:dyDescent="0.25">
      <c r="A400">
        <v>64</v>
      </c>
      <c r="B400">
        <f>IF('Coded Data'!D403="female",0,1)</f>
        <v>1</v>
      </c>
      <c r="C400">
        <v>25.6</v>
      </c>
      <c r="D400">
        <v>2</v>
      </c>
      <c r="E400">
        <f>IF('Coded Data'!G403="yes",1,0)</f>
        <v>0</v>
      </c>
      <c r="F400">
        <f>IF('Coded Data'!H403="southwest",0,IF('Coded Data'!H403="southeast",1,IF('Coded Data'!H403="northwest",2,3)))</f>
        <v>3</v>
      </c>
      <c r="G400">
        <v>14988.432000000001</v>
      </c>
    </row>
    <row r="401" spans="1:7" x14ac:dyDescent="0.25">
      <c r="A401">
        <v>18</v>
      </c>
      <c r="B401">
        <f>IF('Coded Data'!D404="female",0,1)</f>
        <v>1</v>
      </c>
      <c r="C401">
        <v>38.17</v>
      </c>
      <c r="D401">
        <v>0</v>
      </c>
      <c r="E401">
        <f>IF('Coded Data'!G404="yes",1,0)</f>
        <v>0</v>
      </c>
      <c r="F401">
        <f>IF('Coded Data'!H404="southwest",0,IF('Coded Data'!H404="southeast",1,IF('Coded Data'!H404="northwest",2,3)))</f>
        <v>3</v>
      </c>
      <c r="G401">
        <v>1631.6683</v>
      </c>
    </row>
    <row r="402" spans="1:7" x14ac:dyDescent="0.25">
      <c r="A402">
        <v>51</v>
      </c>
      <c r="B402">
        <f>IF('Coded Data'!D405="female",0,1)</f>
        <v>1</v>
      </c>
      <c r="C402">
        <v>20.6</v>
      </c>
      <c r="D402">
        <v>0</v>
      </c>
      <c r="E402">
        <f>IF('Coded Data'!G405="yes",1,0)</f>
        <v>0</v>
      </c>
      <c r="F402">
        <f>IF('Coded Data'!H405="southwest",0,IF('Coded Data'!H405="southeast",1,IF('Coded Data'!H405="northwest",2,3)))</f>
        <v>3</v>
      </c>
      <c r="G402">
        <v>9264.7970000000005</v>
      </c>
    </row>
    <row r="403" spans="1:7" x14ac:dyDescent="0.25">
      <c r="A403">
        <v>47</v>
      </c>
      <c r="B403">
        <f>IF('Coded Data'!D406="female",0,1)</f>
        <v>1</v>
      </c>
      <c r="C403">
        <v>47.52</v>
      </c>
      <c r="D403">
        <v>1</v>
      </c>
      <c r="E403">
        <f>IF('Coded Data'!G406="yes",1,0)</f>
        <v>0</v>
      </c>
      <c r="F403">
        <f>IF('Coded Data'!H406="southwest",0,IF('Coded Data'!H406="southeast",1,IF('Coded Data'!H406="northwest",2,3)))</f>
        <v>3</v>
      </c>
      <c r="G403">
        <v>8083.9197999999997</v>
      </c>
    </row>
    <row r="404" spans="1:7" x14ac:dyDescent="0.25">
      <c r="A404">
        <v>64</v>
      </c>
      <c r="B404">
        <f>IF('Coded Data'!D407="female",0,1)</f>
        <v>1</v>
      </c>
      <c r="C404">
        <v>32.965000000000003</v>
      </c>
      <c r="D404">
        <v>0</v>
      </c>
      <c r="E404">
        <f>IF('Coded Data'!G407="yes",1,0)</f>
        <v>0</v>
      </c>
      <c r="F404">
        <f>IF('Coded Data'!H407="southwest",0,IF('Coded Data'!H407="southeast",1,IF('Coded Data'!H407="northwest",2,3)))</f>
        <v>3</v>
      </c>
      <c r="G404">
        <v>14692.66935</v>
      </c>
    </row>
    <row r="405" spans="1:7" x14ac:dyDescent="0.25">
      <c r="A405">
        <v>49</v>
      </c>
      <c r="B405">
        <f>IF('Coded Data'!D408="female",0,1)</f>
        <v>1</v>
      </c>
      <c r="C405">
        <v>32.299999999999997</v>
      </c>
      <c r="D405">
        <v>3</v>
      </c>
      <c r="E405">
        <f>IF('Coded Data'!G408="yes",1,0)</f>
        <v>0</v>
      </c>
      <c r="F405">
        <f>IF('Coded Data'!H408="southwest",0,IF('Coded Data'!H408="southeast",1,IF('Coded Data'!H408="northwest",2,3)))</f>
        <v>3</v>
      </c>
      <c r="G405">
        <v>10269.459999999999</v>
      </c>
    </row>
    <row r="406" spans="1:7" x14ac:dyDescent="0.25">
      <c r="A406">
        <v>31</v>
      </c>
      <c r="B406">
        <f>IF('Coded Data'!D409="female",0,1)</f>
        <v>1</v>
      </c>
      <c r="C406">
        <v>20.399999999999999</v>
      </c>
      <c r="D406">
        <v>0</v>
      </c>
      <c r="E406">
        <f>IF('Coded Data'!G409="yes",1,0)</f>
        <v>0</v>
      </c>
      <c r="F406">
        <f>IF('Coded Data'!H409="southwest",0,IF('Coded Data'!H409="southeast",1,IF('Coded Data'!H409="northwest",2,3)))</f>
        <v>3</v>
      </c>
      <c r="G406">
        <v>3260.1990000000001</v>
      </c>
    </row>
    <row r="407" spans="1:7" x14ac:dyDescent="0.25">
      <c r="A407">
        <v>52</v>
      </c>
      <c r="B407">
        <f>IF('Coded Data'!D410="female",0,1)</f>
        <v>1</v>
      </c>
      <c r="C407">
        <v>38.380000000000003</v>
      </c>
      <c r="D407">
        <v>2</v>
      </c>
      <c r="E407">
        <f>IF('Coded Data'!G410="yes",1,0)</f>
        <v>0</v>
      </c>
      <c r="F407">
        <f>IF('Coded Data'!H410="southwest",0,IF('Coded Data'!H410="southeast",1,IF('Coded Data'!H410="northwest",2,3)))</f>
        <v>3</v>
      </c>
      <c r="G407">
        <v>11396.9002</v>
      </c>
    </row>
    <row r="408" spans="1:7" x14ac:dyDescent="0.25">
      <c r="A408">
        <v>33</v>
      </c>
      <c r="B408">
        <f>IF('Coded Data'!D411="female",0,1)</f>
        <v>1</v>
      </c>
      <c r="C408">
        <v>24.31</v>
      </c>
      <c r="D408">
        <v>0</v>
      </c>
      <c r="E408">
        <f>IF('Coded Data'!G411="yes",1,0)</f>
        <v>0</v>
      </c>
      <c r="F408">
        <f>IF('Coded Data'!H411="southwest",0,IF('Coded Data'!H411="southeast",1,IF('Coded Data'!H411="northwest",2,3)))</f>
        <v>3</v>
      </c>
      <c r="G408">
        <v>4185.0978999999998</v>
      </c>
    </row>
    <row r="409" spans="1:7" x14ac:dyDescent="0.25">
      <c r="A409">
        <v>47</v>
      </c>
      <c r="B409">
        <f>IF('Coded Data'!D412="female",0,1)</f>
        <v>1</v>
      </c>
      <c r="C409">
        <v>23.6</v>
      </c>
      <c r="D409">
        <v>1</v>
      </c>
      <c r="E409">
        <f>IF('Coded Data'!G412="yes",1,0)</f>
        <v>0</v>
      </c>
      <c r="F409">
        <f>IF('Coded Data'!H412="southwest",0,IF('Coded Data'!H412="southeast",1,IF('Coded Data'!H412="northwest",2,3)))</f>
        <v>3</v>
      </c>
      <c r="G409">
        <v>8539.6710000000003</v>
      </c>
    </row>
    <row r="410" spans="1:7" x14ac:dyDescent="0.25">
      <c r="A410">
        <v>38</v>
      </c>
      <c r="B410">
        <f>IF('Coded Data'!D413="female",0,1)</f>
        <v>1</v>
      </c>
      <c r="C410">
        <v>21.12</v>
      </c>
      <c r="D410">
        <v>3</v>
      </c>
      <c r="E410">
        <f>IF('Coded Data'!G413="yes",1,0)</f>
        <v>0</v>
      </c>
      <c r="F410">
        <f>IF('Coded Data'!H413="southwest",0,IF('Coded Data'!H413="southeast",1,IF('Coded Data'!H413="northwest",2,3)))</f>
        <v>3</v>
      </c>
      <c r="G410">
        <v>6652.5288</v>
      </c>
    </row>
    <row r="411" spans="1:7" x14ac:dyDescent="0.25">
      <c r="A411">
        <v>32</v>
      </c>
      <c r="B411">
        <f>IF('Coded Data'!D414="female",0,1)</f>
        <v>1</v>
      </c>
      <c r="C411">
        <v>30.03</v>
      </c>
      <c r="D411">
        <v>1</v>
      </c>
      <c r="E411">
        <f>IF('Coded Data'!G414="yes",1,0)</f>
        <v>0</v>
      </c>
      <c r="F411">
        <f>IF('Coded Data'!H414="southwest",0,IF('Coded Data'!H414="southeast",1,IF('Coded Data'!H414="northwest",2,3)))</f>
        <v>3</v>
      </c>
      <c r="G411">
        <v>4074.4537</v>
      </c>
    </row>
    <row r="412" spans="1:7" x14ac:dyDescent="0.25">
      <c r="A412">
        <v>19</v>
      </c>
      <c r="B412">
        <f>IF('Coded Data'!D415="female",0,1)</f>
        <v>1</v>
      </c>
      <c r="C412">
        <v>17.48</v>
      </c>
      <c r="D412">
        <v>0</v>
      </c>
      <c r="E412">
        <f>IF('Coded Data'!G415="yes",1,0)</f>
        <v>0</v>
      </c>
      <c r="F412">
        <f>IF('Coded Data'!H415="southwest",0,IF('Coded Data'!H415="southeast",1,IF('Coded Data'!H415="northwest",2,3)))</f>
        <v>3</v>
      </c>
      <c r="G412">
        <v>1621.3402000000001</v>
      </c>
    </row>
    <row r="413" spans="1:7" x14ac:dyDescent="0.25">
      <c r="A413">
        <v>44</v>
      </c>
      <c r="B413">
        <f>IF('Coded Data'!D416="female",0,1)</f>
        <v>1</v>
      </c>
      <c r="C413">
        <v>20.234999999999999</v>
      </c>
      <c r="D413">
        <v>1</v>
      </c>
      <c r="E413">
        <f>IF('Coded Data'!G416="yes",1,0)</f>
        <v>0</v>
      </c>
      <c r="F413">
        <f>IF('Coded Data'!H416="southwest",0,IF('Coded Data'!H416="southeast",1,IF('Coded Data'!H416="northwest",2,3)))</f>
        <v>3</v>
      </c>
      <c r="G413">
        <v>19594.809649999999</v>
      </c>
    </row>
    <row r="414" spans="1:7" x14ac:dyDescent="0.25">
      <c r="A414">
        <v>26</v>
      </c>
      <c r="B414">
        <f>IF('Coded Data'!D417="female",0,1)</f>
        <v>1</v>
      </c>
      <c r="C414">
        <v>17.195</v>
      </c>
      <c r="D414">
        <v>2</v>
      </c>
      <c r="E414">
        <f>IF('Coded Data'!G417="yes",1,0)</f>
        <v>0</v>
      </c>
      <c r="F414">
        <f>IF('Coded Data'!H417="southwest",0,IF('Coded Data'!H417="southeast",1,IF('Coded Data'!H417="northwest",2,3)))</f>
        <v>3</v>
      </c>
      <c r="G414">
        <v>14455.644050000001</v>
      </c>
    </row>
    <row r="415" spans="1:7" x14ac:dyDescent="0.25">
      <c r="A415">
        <v>25</v>
      </c>
      <c r="B415">
        <f>IF('Coded Data'!D418="female",0,1)</f>
        <v>1</v>
      </c>
      <c r="C415">
        <v>23.9</v>
      </c>
      <c r="D415">
        <v>5</v>
      </c>
      <c r="E415">
        <f>IF('Coded Data'!G418="yes",1,0)</f>
        <v>0</v>
      </c>
      <c r="F415">
        <f>IF('Coded Data'!H418="southwest",0,IF('Coded Data'!H418="southeast",1,IF('Coded Data'!H418="northwest",2,3)))</f>
        <v>3</v>
      </c>
      <c r="G415">
        <v>5080.0959999999995</v>
      </c>
    </row>
    <row r="416" spans="1:7" x14ac:dyDescent="0.25">
      <c r="A416">
        <v>19</v>
      </c>
      <c r="B416">
        <f>IF('Coded Data'!D419="female",0,1)</f>
        <v>1</v>
      </c>
      <c r="C416">
        <v>35.15</v>
      </c>
      <c r="D416">
        <v>0</v>
      </c>
      <c r="E416">
        <f>IF('Coded Data'!G419="yes",1,0)</f>
        <v>0</v>
      </c>
      <c r="F416">
        <f>IF('Coded Data'!H419="southwest",0,IF('Coded Data'!H419="southeast",1,IF('Coded Data'!H419="northwest",2,3)))</f>
        <v>3</v>
      </c>
      <c r="G416">
        <v>2134.9014999999999</v>
      </c>
    </row>
    <row r="417" spans="1:7" x14ac:dyDescent="0.25">
      <c r="A417">
        <v>43</v>
      </c>
      <c r="B417">
        <f>IF('Coded Data'!D420="female",0,1)</f>
        <v>1</v>
      </c>
      <c r="C417">
        <v>35.64</v>
      </c>
      <c r="D417">
        <v>1</v>
      </c>
      <c r="E417">
        <f>IF('Coded Data'!G420="yes",1,0)</f>
        <v>0</v>
      </c>
      <c r="F417">
        <f>IF('Coded Data'!H420="southwest",0,IF('Coded Data'!H420="southeast",1,IF('Coded Data'!H420="northwest",2,3)))</f>
        <v>3</v>
      </c>
      <c r="G417">
        <v>7345.7266</v>
      </c>
    </row>
    <row r="418" spans="1:7" x14ac:dyDescent="0.25">
      <c r="A418">
        <v>52</v>
      </c>
      <c r="B418">
        <f>IF('Coded Data'!D421="female",0,1)</f>
        <v>1</v>
      </c>
      <c r="C418">
        <v>34.1</v>
      </c>
      <c r="D418">
        <v>0</v>
      </c>
      <c r="E418">
        <f>IF('Coded Data'!G421="yes",1,0)</f>
        <v>0</v>
      </c>
      <c r="F418">
        <f>IF('Coded Data'!H421="southwest",0,IF('Coded Data'!H421="southeast",1,IF('Coded Data'!H421="northwest",2,3)))</f>
        <v>3</v>
      </c>
      <c r="G418">
        <v>9140.9509999999991</v>
      </c>
    </row>
    <row r="419" spans="1:7" x14ac:dyDescent="0.25">
      <c r="A419">
        <v>36</v>
      </c>
      <c r="B419">
        <f>IF('Coded Data'!D422="female",0,1)</f>
        <v>1</v>
      </c>
      <c r="C419">
        <v>22.6</v>
      </c>
      <c r="D419">
        <v>2</v>
      </c>
      <c r="E419">
        <f>IF('Coded Data'!G422="yes",1,0)</f>
        <v>0</v>
      </c>
      <c r="F419">
        <f>IF('Coded Data'!H422="southwest",0,IF('Coded Data'!H422="southeast",1,IF('Coded Data'!H422="northwest",2,3)))</f>
        <v>3</v>
      </c>
      <c r="G419">
        <v>18608.261999999999</v>
      </c>
    </row>
    <row r="420" spans="1:7" x14ac:dyDescent="0.25">
      <c r="A420">
        <v>64</v>
      </c>
      <c r="B420">
        <f>IF('Coded Data'!D423="female",0,1)</f>
        <v>1</v>
      </c>
      <c r="C420">
        <v>39.159999999999997</v>
      </c>
      <c r="D420">
        <v>1</v>
      </c>
      <c r="E420">
        <f>IF('Coded Data'!G423="yes",1,0)</f>
        <v>0</v>
      </c>
      <c r="F420">
        <f>IF('Coded Data'!H423="southwest",0,IF('Coded Data'!H423="southeast",1,IF('Coded Data'!H423="northwest",2,3)))</f>
        <v>3</v>
      </c>
      <c r="G420">
        <v>14418.2804</v>
      </c>
    </row>
    <row r="421" spans="1:7" x14ac:dyDescent="0.25">
      <c r="A421">
        <v>63</v>
      </c>
      <c r="B421">
        <f>IF('Coded Data'!D424="female",0,1)</f>
        <v>1</v>
      </c>
      <c r="C421">
        <v>26.98</v>
      </c>
      <c r="D421">
        <v>0</v>
      </c>
      <c r="E421">
        <f>IF('Coded Data'!G424="yes",1,0)</f>
        <v>0</v>
      </c>
      <c r="F421">
        <f>IF('Coded Data'!H424="southwest",0,IF('Coded Data'!H424="southeast",1,IF('Coded Data'!H424="northwest",2,3)))</f>
        <v>3</v>
      </c>
      <c r="G421">
        <v>28950.4692</v>
      </c>
    </row>
    <row r="422" spans="1:7" x14ac:dyDescent="0.25">
      <c r="A422">
        <v>64</v>
      </c>
      <c r="B422">
        <f>IF('Coded Data'!D425="female",0,1)</f>
        <v>1</v>
      </c>
      <c r="C422">
        <v>33.880000000000003</v>
      </c>
      <c r="D422">
        <v>0</v>
      </c>
      <c r="E422">
        <f>IF('Coded Data'!G425="yes",1,0)</f>
        <v>0</v>
      </c>
      <c r="F422">
        <f>IF('Coded Data'!H425="southwest",0,IF('Coded Data'!H425="southeast",1,IF('Coded Data'!H425="northwest",2,3)))</f>
        <v>3</v>
      </c>
      <c r="G422">
        <v>46889.261200000001</v>
      </c>
    </row>
    <row r="423" spans="1:7" x14ac:dyDescent="0.25">
      <c r="A423">
        <v>61</v>
      </c>
      <c r="B423">
        <f>IF('Coded Data'!D426="female",0,1)</f>
        <v>1</v>
      </c>
      <c r="C423">
        <v>35.86</v>
      </c>
      <c r="D423">
        <v>0</v>
      </c>
      <c r="E423">
        <f>IF('Coded Data'!G426="yes",1,0)</f>
        <v>0</v>
      </c>
      <c r="F423">
        <f>IF('Coded Data'!H426="southwest",0,IF('Coded Data'!H426="southeast",1,IF('Coded Data'!H426="northwest",2,3)))</f>
        <v>3</v>
      </c>
      <c r="G423">
        <v>46599.108399999997</v>
      </c>
    </row>
    <row r="424" spans="1:7" x14ac:dyDescent="0.25">
      <c r="A424">
        <v>40</v>
      </c>
      <c r="B424">
        <f>IF('Coded Data'!D427="female",0,1)</f>
        <v>1</v>
      </c>
      <c r="C424">
        <v>32.774999999999999</v>
      </c>
      <c r="D424">
        <v>1</v>
      </c>
      <c r="E424">
        <f>IF('Coded Data'!G427="yes",1,0)</f>
        <v>0</v>
      </c>
      <c r="F424">
        <f>IF('Coded Data'!H427="southwest",0,IF('Coded Data'!H427="southeast",1,IF('Coded Data'!H427="northwest",2,3)))</f>
        <v>3</v>
      </c>
      <c r="G424">
        <v>39125.332249999999</v>
      </c>
    </row>
    <row r="425" spans="1:7" x14ac:dyDescent="0.25">
      <c r="A425">
        <v>25</v>
      </c>
      <c r="B425">
        <f>IF('Coded Data'!D428="female",0,1)</f>
        <v>1</v>
      </c>
      <c r="C425">
        <v>30.59</v>
      </c>
      <c r="D425">
        <v>0</v>
      </c>
      <c r="E425">
        <f>IF('Coded Data'!G428="yes",1,0)</f>
        <v>0</v>
      </c>
      <c r="F425">
        <f>IF('Coded Data'!H428="southwest",0,IF('Coded Data'!H428="southeast",1,IF('Coded Data'!H428="northwest",2,3)))</f>
        <v>3</v>
      </c>
      <c r="G425">
        <v>2727.3951000000002</v>
      </c>
    </row>
    <row r="426" spans="1:7" x14ac:dyDescent="0.25">
      <c r="A426">
        <v>48</v>
      </c>
      <c r="B426">
        <f>IF('Coded Data'!D429="female",0,1)</f>
        <v>1</v>
      </c>
      <c r="C426">
        <v>30.2</v>
      </c>
      <c r="D426">
        <v>2</v>
      </c>
      <c r="E426">
        <f>IF('Coded Data'!G429="yes",1,0)</f>
        <v>0</v>
      </c>
      <c r="F426">
        <f>IF('Coded Data'!H429="southwest",0,IF('Coded Data'!H429="southeast",1,IF('Coded Data'!H429="northwest",2,3)))</f>
        <v>3</v>
      </c>
      <c r="G426">
        <v>8968.33</v>
      </c>
    </row>
    <row r="427" spans="1:7" x14ac:dyDescent="0.25">
      <c r="A427">
        <v>45</v>
      </c>
      <c r="B427">
        <f>IF('Coded Data'!D430="female",0,1)</f>
        <v>1</v>
      </c>
      <c r="C427">
        <v>24.31</v>
      </c>
      <c r="D427">
        <v>5</v>
      </c>
      <c r="E427">
        <f>IF('Coded Data'!G430="yes",1,0)</f>
        <v>0</v>
      </c>
      <c r="F427">
        <f>IF('Coded Data'!H430="southwest",0,IF('Coded Data'!H430="southeast",1,IF('Coded Data'!H430="northwest",2,3)))</f>
        <v>3</v>
      </c>
      <c r="G427">
        <v>9788.8659000000007</v>
      </c>
    </row>
    <row r="428" spans="1:7" x14ac:dyDescent="0.25">
      <c r="A428">
        <v>38</v>
      </c>
      <c r="B428">
        <f>IF('Coded Data'!D431="female",0,1)</f>
        <v>1</v>
      </c>
      <c r="C428">
        <v>27.265000000000001</v>
      </c>
      <c r="D428">
        <v>1</v>
      </c>
      <c r="E428">
        <f>IF('Coded Data'!G431="yes",1,0)</f>
        <v>0</v>
      </c>
      <c r="F428">
        <f>IF('Coded Data'!H431="southwest",0,IF('Coded Data'!H431="southeast",1,IF('Coded Data'!H431="northwest",2,3)))</f>
        <v>3</v>
      </c>
      <c r="G428">
        <v>6555.07035</v>
      </c>
    </row>
    <row r="429" spans="1:7" x14ac:dyDescent="0.25">
      <c r="A429">
        <v>18</v>
      </c>
      <c r="B429">
        <f>IF('Coded Data'!D432="female",0,1)</f>
        <v>1</v>
      </c>
      <c r="C429">
        <v>29.164999999999999</v>
      </c>
      <c r="D429">
        <v>0</v>
      </c>
      <c r="E429">
        <f>IF('Coded Data'!G432="yes",1,0)</f>
        <v>0</v>
      </c>
      <c r="F429">
        <f>IF('Coded Data'!H432="southwest",0,IF('Coded Data'!H432="southeast",1,IF('Coded Data'!H432="northwest",2,3)))</f>
        <v>3</v>
      </c>
      <c r="G429">
        <v>7323.7348190000002</v>
      </c>
    </row>
    <row r="430" spans="1:7" x14ac:dyDescent="0.25">
      <c r="A430">
        <v>21</v>
      </c>
      <c r="B430">
        <f>IF('Coded Data'!D433="female",0,1)</f>
        <v>1</v>
      </c>
      <c r="C430">
        <v>16.815000000000001</v>
      </c>
      <c r="D430">
        <v>1</v>
      </c>
      <c r="E430">
        <f>IF('Coded Data'!G433="yes",1,0)</f>
        <v>0</v>
      </c>
      <c r="F430">
        <f>IF('Coded Data'!H433="southwest",0,IF('Coded Data'!H433="southeast",1,IF('Coded Data'!H433="northwest",2,3)))</f>
        <v>3</v>
      </c>
      <c r="G430">
        <v>3167.4558499999998</v>
      </c>
    </row>
    <row r="431" spans="1:7" x14ac:dyDescent="0.25">
      <c r="A431">
        <v>27</v>
      </c>
      <c r="B431">
        <f>IF('Coded Data'!D434="female",0,1)</f>
        <v>1</v>
      </c>
      <c r="C431">
        <v>30.4</v>
      </c>
      <c r="D431">
        <v>3</v>
      </c>
      <c r="E431">
        <f>IF('Coded Data'!G434="yes",1,0)</f>
        <v>0</v>
      </c>
      <c r="F431">
        <f>IF('Coded Data'!H434="southwest",0,IF('Coded Data'!H434="southeast",1,IF('Coded Data'!H434="northwest",2,3)))</f>
        <v>3</v>
      </c>
      <c r="G431">
        <v>18804.752400000001</v>
      </c>
    </row>
    <row r="432" spans="1:7" x14ac:dyDescent="0.25">
      <c r="A432">
        <v>19</v>
      </c>
      <c r="B432">
        <f>IF('Coded Data'!D435="female",0,1)</f>
        <v>1</v>
      </c>
      <c r="C432">
        <v>33.1</v>
      </c>
      <c r="D432">
        <v>0</v>
      </c>
      <c r="E432">
        <f>IF('Coded Data'!G435="yes",1,0)</f>
        <v>0</v>
      </c>
      <c r="F432">
        <f>IF('Coded Data'!H435="southwest",0,IF('Coded Data'!H435="southeast",1,IF('Coded Data'!H435="northwest",2,3)))</f>
        <v>3</v>
      </c>
      <c r="G432">
        <v>23082.955330000001</v>
      </c>
    </row>
    <row r="433" spans="1:7" x14ac:dyDescent="0.25">
      <c r="A433">
        <v>29</v>
      </c>
      <c r="B433">
        <f>IF('Coded Data'!D436="female",0,1)</f>
        <v>1</v>
      </c>
      <c r="C433">
        <v>20.234999999999999</v>
      </c>
      <c r="D433">
        <v>2</v>
      </c>
      <c r="E433">
        <f>IF('Coded Data'!G436="yes",1,0)</f>
        <v>0</v>
      </c>
      <c r="F433">
        <f>IF('Coded Data'!H436="southwest",0,IF('Coded Data'!H436="southeast",1,IF('Coded Data'!H436="northwest",2,3)))</f>
        <v>3</v>
      </c>
      <c r="G433">
        <v>4906.4096499999996</v>
      </c>
    </row>
    <row r="434" spans="1:7" x14ac:dyDescent="0.25">
      <c r="A434">
        <v>42</v>
      </c>
      <c r="B434">
        <f>IF('Coded Data'!D437="female",0,1)</f>
        <v>1</v>
      </c>
      <c r="C434">
        <v>26.9</v>
      </c>
      <c r="D434">
        <v>0</v>
      </c>
      <c r="E434">
        <f>IF('Coded Data'!G437="yes",1,0)</f>
        <v>0</v>
      </c>
      <c r="F434">
        <f>IF('Coded Data'!H437="southwest",0,IF('Coded Data'!H437="southeast",1,IF('Coded Data'!H437="northwest",2,3)))</f>
        <v>3</v>
      </c>
      <c r="G434">
        <v>5969.723</v>
      </c>
    </row>
    <row r="435" spans="1:7" x14ac:dyDescent="0.25">
      <c r="A435">
        <v>60</v>
      </c>
      <c r="B435">
        <f>IF('Coded Data'!D438="female",0,1)</f>
        <v>1</v>
      </c>
      <c r="C435">
        <v>30.5</v>
      </c>
      <c r="D435">
        <v>0</v>
      </c>
      <c r="E435">
        <f>IF('Coded Data'!G438="yes",1,0)</f>
        <v>0</v>
      </c>
      <c r="F435">
        <f>IF('Coded Data'!H438="southwest",0,IF('Coded Data'!H438="southeast",1,IF('Coded Data'!H438="northwest",2,3)))</f>
        <v>3</v>
      </c>
      <c r="G435">
        <v>12638.195</v>
      </c>
    </row>
    <row r="436" spans="1:7" x14ac:dyDescent="0.25">
      <c r="A436">
        <v>31</v>
      </c>
      <c r="B436">
        <f>IF('Coded Data'!D439="female",0,1)</f>
        <v>1</v>
      </c>
      <c r="C436">
        <v>28.594999999999999</v>
      </c>
      <c r="D436">
        <v>1</v>
      </c>
      <c r="E436">
        <f>IF('Coded Data'!G439="yes",1,0)</f>
        <v>0</v>
      </c>
      <c r="F436">
        <f>IF('Coded Data'!H439="southwest",0,IF('Coded Data'!H439="southeast",1,IF('Coded Data'!H439="northwest",2,3)))</f>
        <v>3</v>
      </c>
      <c r="G436">
        <v>4243.5900499999998</v>
      </c>
    </row>
    <row r="437" spans="1:7" x14ac:dyDescent="0.25">
      <c r="A437">
        <v>60</v>
      </c>
      <c r="B437">
        <f>IF('Coded Data'!D440="female",0,1)</f>
        <v>1</v>
      </c>
      <c r="C437">
        <v>33.11</v>
      </c>
      <c r="D437">
        <v>3</v>
      </c>
      <c r="E437">
        <f>IF('Coded Data'!G440="yes",1,0)</f>
        <v>0</v>
      </c>
      <c r="F437">
        <f>IF('Coded Data'!H440="southwest",0,IF('Coded Data'!H440="southeast",1,IF('Coded Data'!H440="northwest",2,3)))</f>
        <v>3</v>
      </c>
      <c r="G437">
        <v>13919.822899999999</v>
      </c>
    </row>
    <row r="438" spans="1:7" x14ac:dyDescent="0.25">
      <c r="A438">
        <v>22</v>
      </c>
      <c r="B438">
        <f>IF('Coded Data'!D441="female",0,1)</f>
        <v>1</v>
      </c>
      <c r="C438">
        <v>31.73</v>
      </c>
      <c r="D438">
        <v>0</v>
      </c>
      <c r="E438">
        <f>IF('Coded Data'!G441="yes",1,0)</f>
        <v>0</v>
      </c>
      <c r="F438">
        <f>IF('Coded Data'!H441="southwest",0,IF('Coded Data'!H441="southeast",1,IF('Coded Data'!H441="northwest",2,3)))</f>
        <v>3</v>
      </c>
      <c r="G438">
        <v>2254.7966999999999</v>
      </c>
    </row>
    <row r="439" spans="1:7" x14ac:dyDescent="0.25">
      <c r="A439">
        <v>35</v>
      </c>
      <c r="B439">
        <f>IF('Coded Data'!D442="female",0,1)</f>
        <v>1</v>
      </c>
      <c r="C439">
        <v>28.9</v>
      </c>
      <c r="D439">
        <v>3</v>
      </c>
      <c r="E439">
        <f>IF('Coded Data'!G442="yes",1,0)</f>
        <v>0</v>
      </c>
      <c r="F439">
        <f>IF('Coded Data'!H442="southwest",0,IF('Coded Data'!H442="southeast",1,IF('Coded Data'!H442="northwest",2,3)))</f>
        <v>3</v>
      </c>
      <c r="G439">
        <v>5926.8459999999995</v>
      </c>
    </row>
    <row r="440" spans="1:7" x14ac:dyDescent="0.25">
      <c r="A440">
        <v>52</v>
      </c>
      <c r="B440">
        <f>IF('Coded Data'!D443="female",0,1)</f>
        <v>1</v>
      </c>
      <c r="C440">
        <v>46.75</v>
      </c>
      <c r="D440">
        <v>5</v>
      </c>
      <c r="E440">
        <f>IF('Coded Data'!G443="yes",1,0)</f>
        <v>0</v>
      </c>
      <c r="F440">
        <f>IF('Coded Data'!H443="southwest",0,IF('Coded Data'!H443="southeast",1,IF('Coded Data'!H443="northwest",2,3)))</f>
        <v>3</v>
      </c>
      <c r="G440">
        <v>12592.5345</v>
      </c>
    </row>
    <row r="441" spans="1:7" x14ac:dyDescent="0.25">
      <c r="A441">
        <v>26</v>
      </c>
      <c r="B441">
        <f>IF('Coded Data'!D444="female",0,1)</f>
        <v>1</v>
      </c>
      <c r="C441">
        <v>29.45</v>
      </c>
      <c r="D441">
        <v>0</v>
      </c>
      <c r="E441">
        <f>IF('Coded Data'!G444="yes",1,0)</f>
        <v>0</v>
      </c>
      <c r="F441">
        <f>IF('Coded Data'!H444="southwest",0,IF('Coded Data'!H444="southeast",1,IF('Coded Data'!H444="northwest",2,3)))</f>
        <v>3</v>
      </c>
      <c r="G441">
        <v>2897.3235</v>
      </c>
    </row>
    <row r="442" spans="1:7" x14ac:dyDescent="0.25">
      <c r="A442">
        <v>31</v>
      </c>
      <c r="B442">
        <f>IF('Coded Data'!D445="female",0,1)</f>
        <v>1</v>
      </c>
      <c r="C442">
        <v>32.68</v>
      </c>
      <c r="D442">
        <v>1</v>
      </c>
      <c r="E442">
        <f>IF('Coded Data'!G445="yes",1,0)</f>
        <v>0</v>
      </c>
      <c r="F442">
        <f>IF('Coded Data'!H445="southwest",0,IF('Coded Data'!H445="southeast",1,IF('Coded Data'!H445="northwest",2,3)))</f>
        <v>3</v>
      </c>
      <c r="G442">
        <v>4738.2682000000004</v>
      </c>
    </row>
    <row r="443" spans="1:7" x14ac:dyDescent="0.25">
      <c r="A443">
        <v>33</v>
      </c>
      <c r="B443">
        <f>IF('Coded Data'!D446="female",0,1)</f>
        <v>1</v>
      </c>
      <c r="C443">
        <v>33.5</v>
      </c>
      <c r="D443">
        <v>0</v>
      </c>
      <c r="E443">
        <f>IF('Coded Data'!G446="yes",1,0)</f>
        <v>0</v>
      </c>
      <c r="F443">
        <f>IF('Coded Data'!H446="southwest",0,IF('Coded Data'!H446="southeast",1,IF('Coded Data'!H446="northwest",2,3)))</f>
        <v>3</v>
      </c>
      <c r="G443">
        <v>37079.372000000003</v>
      </c>
    </row>
    <row r="444" spans="1:7" x14ac:dyDescent="0.25">
      <c r="A444">
        <v>18</v>
      </c>
      <c r="B444">
        <f>IF('Coded Data'!D447="female",0,1)</f>
        <v>1</v>
      </c>
      <c r="C444">
        <v>43.01</v>
      </c>
      <c r="D444">
        <v>0</v>
      </c>
      <c r="E444">
        <f>IF('Coded Data'!G447="yes",1,0)</f>
        <v>0</v>
      </c>
      <c r="F444">
        <f>IF('Coded Data'!H447="southwest",0,IF('Coded Data'!H447="southeast",1,IF('Coded Data'!H447="northwest",2,3)))</f>
        <v>3</v>
      </c>
      <c r="G444">
        <v>1149.3959</v>
      </c>
    </row>
    <row r="445" spans="1:7" x14ac:dyDescent="0.25">
      <c r="A445">
        <v>59</v>
      </c>
      <c r="B445">
        <f>IF('Coded Data'!D448="female",0,1)</f>
        <v>1</v>
      </c>
      <c r="C445">
        <v>36.520000000000003</v>
      </c>
      <c r="D445">
        <v>1</v>
      </c>
      <c r="E445">
        <f>IF('Coded Data'!G448="yes",1,0)</f>
        <v>0</v>
      </c>
      <c r="F445">
        <f>IF('Coded Data'!H448="southwest",0,IF('Coded Data'!H448="southeast",1,IF('Coded Data'!H448="northwest",2,3)))</f>
        <v>3</v>
      </c>
      <c r="G445">
        <v>28287.897659999999</v>
      </c>
    </row>
    <row r="446" spans="1:7" x14ac:dyDescent="0.25">
      <c r="A446">
        <v>56</v>
      </c>
      <c r="B446">
        <f>IF('Coded Data'!D449="female",0,1)</f>
        <v>1</v>
      </c>
      <c r="C446">
        <v>26.695</v>
      </c>
      <c r="D446">
        <v>1</v>
      </c>
      <c r="E446">
        <f>IF('Coded Data'!G449="yes",1,0)</f>
        <v>0</v>
      </c>
      <c r="F446">
        <f>IF('Coded Data'!H449="southwest",0,IF('Coded Data'!H449="southeast",1,IF('Coded Data'!H449="northwest",2,3)))</f>
        <v>3</v>
      </c>
      <c r="G446">
        <v>26109.32905</v>
      </c>
    </row>
    <row r="447" spans="1:7" x14ac:dyDescent="0.25">
      <c r="A447">
        <v>45</v>
      </c>
      <c r="B447">
        <f>IF('Coded Data'!D450="female",0,1)</f>
        <v>1</v>
      </c>
      <c r="C447">
        <v>33.1</v>
      </c>
      <c r="D447">
        <v>0</v>
      </c>
      <c r="E447">
        <f>IF('Coded Data'!G450="yes",1,0)</f>
        <v>0</v>
      </c>
      <c r="F447">
        <f>IF('Coded Data'!H450="southwest",0,IF('Coded Data'!H450="southeast",1,IF('Coded Data'!H450="northwest",2,3)))</f>
        <v>3</v>
      </c>
      <c r="G447">
        <v>7345.0839999999998</v>
      </c>
    </row>
    <row r="448" spans="1:7" x14ac:dyDescent="0.25">
      <c r="A448">
        <v>60</v>
      </c>
      <c r="B448">
        <f>IF('Coded Data'!D451="female",0,1)</f>
        <v>1</v>
      </c>
      <c r="C448">
        <v>29.64</v>
      </c>
      <c r="D448">
        <v>0</v>
      </c>
      <c r="E448">
        <f>IF('Coded Data'!G451="yes",1,0)</f>
        <v>0</v>
      </c>
      <c r="F448">
        <f>IF('Coded Data'!H451="southwest",0,IF('Coded Data'!H451="southeast",1,IF('Coded Data'!H451="northwest",2,3)))</f>
        <v>3</v>
      </c>
      <c r="G448">
        <v>12730.999599999999</v>
      </c>
    </row>
    <row r="449" spans="1:7" x14ac:dyDescent="0.25">
      <c r="A449">
        <v>56</v>
      </c>
      <c r="B449">
        <f>IF('Coded Data'!D452="female",0,1)</f>
        <v>1</v>
      </c>
      <c r="C449">
        <v>25.65</v>
      </c>
      <c r="D449">
        <v>0</v>
      </c>
      <c r="E449">
        <f>IF('Coded Data'!G452="yes",1,0)</f>
        <v>0</v>
      </c>
      <c r="F449">
        <f>IF('Coded Data'!H452="southwest",0,IF('Coded Data'!H452="southeast",1,IF('Coded Data'!H452="northwest",2,3)))</f>
        <v>3</v>
      </c>
      <c r="G449">
        <v>11454.021500000001</v>
      </c>
    </row>
    <row r="450" spans="1:7" x14ac:dyDescent="0.25">
      <c r="A450">
        <v>40</v>
      </c>
      <c r="B450">
        <f>IF('Coded Data'!D453="female",0,1)</f>
        <v>1</v>
      </c>
      <c r="C450">
        <v>29.6</v>
      </c>
      <c r="D450">
        <v>0</v>
      </c>
      <c r="E450">
        <f>IF('Coded Data'!G453="yes",1,0)</f>
        <v>0</v>
      </c>
      <c r="F450">
        <f>IF('Coded Data'!H453="southwest",0,IF('Coded Data'!H453="southeast",1,IF('Coded Data'!H453="northwest",2,3)))</f>
        <v>3</v>
      </c>
      <c r="G450">
        <v>5910.9440000000004</v>
      </c>
    </row>
    <row r="451" spans="1:7" x14ac:dyDescent="0.25">
      <c r="A451">
        <v>35</v>
      </c>
      <c r="B451">
        <f>IF('Coded Data'!D454="female",0,1)</f>
        <v>1</v>
      </c>
      <c r="C451">
        <v>38.6</v>
      </c>
      <c r="D451">
        <v>1</v>
      </c>
      <c r="E451">
        <f>IF('Coded Data'!G454="yes",1,0)</f>
        <v>0</v>
      </c>
      <c r="F451">
        <f>IF('Coded Data'!H454="southwest",0,IF('Coded Data'!H454="southeast",1,IF('Coded Data'!H454="northwest",2,3)))</f>
        <v>3</v>
      </c>
      <c r="G451">
        <v>4762.3289999999997</v>
      </c>
    </row>
    <row r="452" spans="1:7" x14ac:dyDescent="0.25">
      <c r="A452">
        <v>39</v>
      </c>
      <c r="B452">
        <f>IF('Coded Data'!D455="female",0,1)</f>
        <v>1</v>
      </c>
      <c r="C452">
        <v>29.6</v>
      </c>
      <c r="D452">
        <v>4</v>
      </c>
      <c r="E452">
        <f>IF('Coded Data'!G455="yes",1,0)</f>
        <v>0</v>
      </c>
      <c r="F452">
        <f>IF('Coded Data'!H455="southwest",0,IF('Coded Data'!H455="southeast",1,IF('Coded Data'!H455="northwest",2,3)))</f>
        <v>3</v>
      </c>
      <c r="G452">
        <v>7512.2669999999998</v>
      </c>
    </row>
    <row r="453" spans="1:7" x14ac:dyDescent="0.25">
      <c r="A453">
        <v>30</v>
      </c>
      <c r="B453">
        <f>IF('Coded Data'!D456="female",0,1)</f>
        <v>1</v>
      </c>
      <c r="C453">
        <v>24.13</v>
      </c>
      <c r="D453">
        <v>1</v>
      </c>
      <c r="E453">
        <f>IF('Coded Data'!G456="yes",1,0)</f>
        <v>0</v>
      </c>
      <c r="F453">
        <f>IF('Coded Data'!H456="southwest",0,IF('Coded Data'!H456="southeast",1,IF('Coded Data'!H456="northwest",2,3)))</f>
        <v>3</v>
      </c>
      <c r="G453">
        <v>4032.2406999999998</v>
      </c>
    </row>
    <row r="454" spans="1:7" x14ac:dyDescent="0.25">
      <c r="A454">
        <v>24</v>
      </c>
      <c r="B454">
        <f>IF('Coded Data'!D457="female",0,1)</f>
        <v>1</v>
      </c>
      <c r="C454">
        <v>23.4</v>
      </c>
      <c r="D454">
        <v>0</v>
      </c>
      <c r="E454">
        <f>IF('Coded Data'!G457="yes",1,0)</f>
        <v>0</v>
      </c>
      <c r="F454">
        <f>IF('Coded Data'!H457="southwest",0,IF('Coded Data'!H457="southeast",1,IF('Coded Data'!H457="northwest",2,3)))</f>
        <v>3</v>
      </c>
      <c r="G454">
        <v>1969.614</v>
      </c>
    </row>
    <row r="455" spans="1:7" x14ac:dyDescent="0.25">
      <c r="A455">
        <v>20</v>
      </c>
      <c r="B455">
        <f>IF('Coded Data'!D458="female",0,1)</f>
        <v>1</v>
      </c>
      <c r="C455">
        <v>29.734999999999999</v>
      </c>
      <c r="D455">
        <v>0</v>
      </c>
      <c r="E455">
        <f>IF('Coded Data'!G458="yes",1,0)</f>
        <v>0</v>
      </c>
      <c r="F455">
        <f>IF('Coded Data'!H458="southwest",0,IF('Coded Data'!H458="southeast",1,IF('Coded Data'!H458="northwest",2,3)))</f>
        <v>3</v>
      </c>
      <c r="G455">
        <v>1769.5316499999999</v>
      </c>
    </row>
    <row r="456" spans="1:7" x14ac:dyDescent="0.25">
      <c r="A456">
        <v>32</v>
      </c>
      <c r="B456">
        <f>IF('Coded Data'!D459="female",0,1)</f>
        <v>1</v>
      </c>
      <c r="C456">
        <v>46.53</v>
      </c>
      <c r="D456">
        <v>2</v>
      </c>
      <c r="E456">
        <f>IF('Coded Data'!G459="yes",1,0)</f>
        <v>0</v>
      </c>
      <c r="F456">
        <f>IF('Coded Data'!H459="southwest",0,IF('Coded Data'!H459="southeast",1,IF('Coded Data'!H459="northwest",2,3)))</f>
        <v>3</v>
      </c>
      <c r="G456">
        <v>4686.3887000000004</v>
      </c>
    </row>
    <row r="457" spans="1:7" x14ac:dyDescent="0.25">
      <c r="A457">
        <v>59</v>
      </c>
      <c r="B457">
        <f>IF('Coded Data'!D460="female",0,1)</f>
        <v>1</v>
      </c>
      <c r="C457">
        <v>37.4</v>
      </c>
      <c r="D457">
        <v>0</v>
      </c>
      <c r="E457">
        <f>IF('Coded Data'!G460="yes",1,0)</f>
        <v>0</v>
      </c>
      <c r="F457">
        <f>IF('Coded Data'!H460="southwest",0,IF('Coded Data'!H460="southeast",1,IF('Coded Data'!H460="northwest",2,3)))</f>
        <v>3</v>
      </c>
      <c r="G457">
        <v>21797.000400000001</v>
      </c>
    </row>
    <row r="458" spans="1:7" x14ac:dyDescent="0.25">
      <c r="A458">
        <v>55</v>
      </c>
      <c r="B458">
        <f>IF('Coded Data'!D461="female",0,1)</f>
        <v>1</v>
      </c>
      <c r="C458">
        <v>30.14</v>
      </c>
      <c r="D458">
        <v>2</v>
      </c>
      <c r="E458">
        <f>IF('Coded Data'!G461="yes",1,0)</f>
        <v>0</v>
      </c>
      <c r="F458">
        <f>IF('Coded Data'!H461="southwest",0,IF('Coded Data'!H461="southeast",1,IF('Coded Data'!H461="northwest",2,3)))</f>
        <v>3</v>
      </c>
      <c r="G458">
        <v>11881.9696</v>
      </c>
    </row>
    <row r="459" spans="1:7" x14ac:dyDescent="0.25">
      <c r="A459">
        <v>57</v>
      </c>
      <c r="B459">
        <f>IF('Coded Data'!D462="female",0,1)</f>
        <v>1</v>
      </c>
      <c r="C459">
        <v>30.495000000000001</v>
      </c>
      <c r="D459">
        <v>0</v>
      </c>
      <c r="E459">
        <f>IF('Coded Data'!G462="yes",1,0)</f>
        <v>0</v>
      </c>
      <c r="F459">
        <f>IF('Coded Data'!H462="southwest",0,IF('Coded Data'!H462="southeast",1,IF('Coded Data'!H462="northwest",2,3)))</f>
        <v>3</v>
      </c>
      <c r="G459">
        <v>11840.77505</v>
      </c>
    </row>
    <row r="460" spans="1:7" x14ac:dyDescent="0.25">
      <c r="A460">
        <v>56</v>
      </c>
      <c r="B460">
        <f>IF('Coded Data'!D463="female",0,1)</f>
        <v>1</v>
      </c>
      <c r="C460">
        <v>39.6</v>
      </c>
      <c r="D460">
        <v>0</v>
      </c>
      <c r="E460">
        <f>IF('Coded Data'!G463="yes",1,0)</f>
        <v>0</v>
      </c>
      <c r="F460">
        <f>IF('Coded Data'!H463="southwest",0,IF('Coded Data'!H463="southeast",1,IF('Coded Data'!H463="northwest",2,3)))</f>
        <v>3</v>
      </c>
      <c r="G460">
        <v>10601.412</v>
      </c>
    </row>
    <row r="461" spans="1:7" x14ac:dyDescent="0.25">
      <c r="A461">
        <v>40</v>
      </c>
      <c r="B461">
        <f>IF('Coded Data'!D464="female",0,1)</f>
        <v>1</v>
      </c>
      <c r="C461">
        <v>33</v>
      </c>
      <c r="D461">
        <v>3</v>
      </c>
      <c r="E461">
        <f>IF('Coded Data'!G464="yes",1,0)</f>
        <v>0</v>
      </c>
      <c r="F461">
        <f>IF('Coded Data'!H464="southwest",0,IF('Coded Data'!H464="southeast",1,IF('Coded Data'!H464="northwest",2,3)))</f>
        <v>3</v>
      </c>
      <c r="G461">
        <v>7682.67</v>
      </c>
    </row>
    <row r="462" spans="1:7" x14ac:dyDescent="0.25">
      <c r="A462">
        <v>49</v>
      </c>
      <c r="B462">
        <f>IF('Coded Data'!D465="female",0,1)</f>
        <v>1</v>
      </c>
      <c r="C462">
        <v>36.630000000000003</v>
      </c>
      <c r="D462">
        <v>3</v>
      </c>
      <c r="E462">
        <f>IF('Coded Data'!G465="yes",1,0)</f>
        <v>0</v>
      </c>
      <c r="F462">
        <f>IF('Coded Data'!H465="southwest",0,IF('Coded Data'!H465="southeast",1,IF('Coded Data'!H465="northwest",2,3)))</f>
        <v>3</v>
      </c>
      <c r="G462">
        <v>10381.4787</v>
      </c>
    </row>
    <row r="463" spans="1:7" x14ac:dyDescent="0.25">
      <c r="A463">
        <v>42</v>
      </c>
      <c r="B463">
        <f>IF('Coded Data'!D466="female",0,1)</f>
        <v>1</v>
      </c>
      <c r="C463">
        <v>30</v>
      </c>
      <c r="D463">
        <v>0</v>
      </c>
      <c r="E463">
        <f>IF('Coded Data'!G466="yes",1,0)</f>
        <v>0</v>
      </c>
      <c r="F463">
        <f>IF('Coded Data'!H466="southwest",0,IF('Coded Data'!H466="southeast",1,IF('Coded Data'!H466="northwest",2,3)))</f>
        <v>3</v>
      </c>
      <c r="G463">
        <v>22144.031999999999</v>
      </c>
    </row>
    <row r="464" spans="1:7" x14ac:dyDescent="0.25">
      <c r="A464">
        <v>62</v>
      </c>
      <c r="B464">
        <f>IF('Coded Data'!D467="female",0,1)</f>
        <v>1</v>
      </c>
      <c r="C464">
        <v>38.094999999999999</v>
      </c>
      <c r="D464">
        <v>2</v>
      </c>
      <c r="E464">
        <f>IF('Coded Data'!G467="yes",1,0)</f>
        <v>0</v>
      </c>
      <c r="F464">
        <f>IF('Coded Data'!H467="southwest",0,IF('Coded Data'!H467="southeast",1,IF('Coded Data'!H467="northwest",2,3)))</f>
        <v>3</v>
      </c>
      <c r="G464">
        <v>15230.324049999999</v>
      </c>
    </row>
    <row r="465" spans="1:7" x14ac:dyDescent="0.25">
      <c r="A465">
        <v>56</v>
      </c>
      <c r="B465">
        <f>IF('Coded Data'!D468="female",0,1)</f>
        <v>1</v>
      </c>
      <c r="C465">
        <v>25.934999999999999</v>
      </c>
      <c r="D465">
        <v>0</v>
      </c>
      <c r="E465">
        <f>IF('Coded Data'!G468="yes",1,0)</f>
        <v>0</v>
      </c>
      <c r="F465">
        <f>IF('Coded Data'!H468="southwest",0,IF('Coded Data'!H468="southeast",1,IF('Coded Data'!H468="northwest",2,3)))</f>
        <v>3</v>
      </c>
      <c r="G465">
        <v>11165.417649999999</v>
      </c>
    </row>
    <row r="466" spans="1:7" x14ac:dyDescent="0.25">
      <c r="A466">
        <v>19</v>
      </c>
      <c r="B466">
        <f>IF('Coded Data'!D469="female",0,1)</f>
        <v>1</v>
      </c>
      <c r="C466">
        <v>25.175000000000001</v>
      </c>
      <c r="D466">
        <v>0</v>
      </c>
      <c r="E466">
        <f>IF('Coded Data'!G469="yes",1,0)</f>
        <v>0</v>
      </c>
      <c r="F466">
        <f>IF('Coded Data'!H469="southwest",0,IF('Coded Data'!H469="southeast",1,IF('Coded Data'!H469="northwest",2,3)))</f>
        <v>3</v>
      </c>
      <c r="G466">
        <v>1632.0362500000001</v>
      </c>
    </row>
    <row r="467" spans="1:7" x14ac:dyDescent="0.25">
      <c r="A467">
        <v>30</v>
      </c>
      <c r="B467">
        <f>IF('Coded Data'!D470="female",0,1)</f>
        <v>1</v>
      </c>
      <c r="C467">
        <v>28.38</v>
      </c>
      <c r="D467">
        <v>1</v>
      </c>
      <c r="E467">
        <f>IF('Coded Data'!G470="yes",1,0)</f>
        <v>0</v>
      </c>
      <c r="F467">
        <f>IF('Coded Data'!H470="southwest",0,IF('Coded Data'!H470="southeast",1,IF('Coded Data'!H470="northwest",2,3)))</f>
        <v>3</v>
      </c>
      <c r="G467">
        <v>19521.968199999999</v>
      </c>
    </row>
    <row r="468" spans="1:7" x14ac:dyDescent="0.25">
      <c r="A468">
        <v>60</v>
      </c>
      <c r="B468">
        <f>IF('Coded Data'!D471="female",0,1)</f>
        <v>1</v>
      </c>
      <c r="C468">
        <v>28.7</v>
      </c>
      <c r="D468">
        <v>1</v>
      </c>
      <c r="E468">
        <f>IF('Coded Data'!G471="yes",1,0)</f>
        <v>0</v>
      </c>
      <c r="F468">
        <f>IF('Coded Data'!H471="southwest",0,IF('Coded Data'!H471="southeast",1,IF('Coded Data'!H471="northwest",2,3)))</f>
        <v>3</v>
      </c>
      <c r="G468">
        <v>13224.692999999999</v>
      </c>
    </row>
    <row r="469" spans="1:7" x14ac:dyDescent="0.25">
      <c r="A469">
        <v>56</v>
      </c>
      <c r="B469">
        <f>IF('Coded Data'!D472="female",0,1)</f>
        <v>1</v>
      </c>
      <c r="C469">
        <v>33.82</v>
      </c>
      <c r="D469">
        <v>2</v>
      </c>
      <c r="E469">
        <f>IF('Coded Data'!G472="yes",1,0)</f>
        <v>0</v>
      </c>
      <c r="F469">
        <f>IF('Coded Data'!H472="southwest",0,IF('Coded Data'!H472="southeast",1,IF('Coded Data'!H472="northwest",2,3)))</f>
        <v>3</v>
      </c>
      <c r="G469">
        <v>12643.3778</v>
      </c>
    </row>
    <row r="470" spans="1:7" x14ac:dyDescent="0.25">
      <c r="A470">
        <v>28</v>
      </c>
      <c r="B470">
        <f>IF('Coded Data'!D473="female",0,1)</f>
        <v>1</v>
      </c>
      <c r="C470">
        <v>24.32</v>
      </c>
      <c r="D470">
        <v>1</v>
      </c>
      <c r="E470">
        <f>IF('Coded Data'!G473="yes",1,0)</f>
        <v>0</v>
      </c>
      <c r="F470">
        <f>IF('Coded Data'!H473="southwest",0,IF('Coded Data'!H473="southeast",1,IF('Coded Data'!H473="northwest",2,3)))</f>
        <v>3</v>
      </c>
      <c r="G470">
        <v>23288.928400000001</v>
      </c>
    </row>
    <row r="471" spans="1:7" x14ac:dyDescent="0.25">
      <c r="A471">
        <v>18</v>
      </c>
      <c r="B471">
        <f>IF('Coded Data'!D474="female",0,1)</f>
        <v>1</v>
      </c>
      <c r="C471">
        <v>24.09</v>
      </c>
      <c r="D471">
        <v>1</v>
      </c>
      <c r="E471">
        <f>IF('Coded Data'!G474="yes",1,0)</f>
        <v>0</v>
      </c>
      <c r="F471">
        <f>IF('Coded Data'!H474="southwest",0,IF('Coded Data'!H474="southeast",1,IF('Coded Data'!H474="northwest",2,3)))</f>
        <v>3</v>
      </c>
      <c r="G471">
        <v>2201.0971</v>
      </c>
    </row>
    <row r="472" spans="1:7" x14ac:dyDescent="0.25">
      <c r="A472">
        <v>27</v>
      </c>
      <c r="B472">
        <f>IF('Coded Data'!D475="female",0,1)</f>
        <v>1</v>
      </c>
      <c r="C472">
        <v>32.67</v>
      </c>
      <c r="D472">
        <v>0</v>
      </c>
      <c r="E472">
        <f>IF('Coded Data'!G475="yes",1,0)</f>
        <v>0</v>
      </c>
      <c r="F472">
        <f>IF('Coded Data'!H475="southwest",0,IF('Coded Data'!H475="southeast",1,IF('Coded Data'!H475="northwest",2,3)))</f>
        <v>3</v>
      </c>
      <c r="G472">
        <v>2497.0383000000002</v>
      </c>
    </row>
    <row r="473" spans="1:7" x14ac:dyDescent="0.25">
      <c r="A473">
        <v>18</v>
      </c>
      <c r="B473">
        <f>IF('Coded Data'!D476="female",0,1)</f>
        <v>1</v>
      </c>
      <c r="C473">
        <v>30.114999999999998</v>
      </c>
      <c r="D473">
        <v>0</v>
      </c>
      <c r="E473">
        <f>IF('Coded Data'!G476="yes",1,0)</f>
        <v>0</v>
      </c>
      <c r="F473">
        <f>IF('Coded Data'!H476="southwest",0,IF('Coded Data'!H476="southeast",1,IF('Coded Data'!H476="northwest",2,3)))</f>
        <v>3</v>
      </c>
      <c r="G473">
        <v>2203.4718499999999</v>
      </c>
    </row>
    <row r="474" spans="1:7" x14ac:dyDescent="0.25">
      <c r="A474">
        <v>19</v>
      </c>
      <c r="B474">
        <f>IF('Coded Data'!D477="female",0,1)</f>
        <v>1</v>
      </c>
      <c r="C474">
        <v>29.8</v>
      </c>
      <c r="D474">
        <v>0</v>
      </c>
      <c r="E474">
        <f>IF('Coded Data'!G477="yes",1,0)</f>
        <v>0</v>
      </c>
      <c r="F474">
        <f>IF('Coded Data'!H477="southwest",0,IF('Coded Data'!H477="southeast",1,IF('Coded Data'!H477="northwest",2,3)))</f>
        <v>3</v>
      </c>
      <c r="G474">
        <v>1744.4649999999999</v>
      </c>
    </row>
    <row r="475" spans="1:7" x14ac:dyDescent="0.25">
      <c r="A475">
        <v>47</v>
      </c>
      <c r="B475">
        <f>IF('Coded Data'!D478="female",0,1)</f>
        <v>1</v>
      </c>
      <c r="C475">
        <v>33.344999999999999</v>
      </c>
      <c r="D475">
        <v>0</v>
      </c>
      <c r="E475">
        <f>IF('Coded Data'!G478="yes",1,0)</f>
        <v>0</v>
      </c>
      <c r="F475">
        <f>IF('Coded Data'!H478="southwest",0,IF('Coded Data'!H478="southeast",1,IF('Coded Data'!H478="northwest",2,3)))</f>
        <v>3</v>
      </c>
      <c r="G475">
        <v>20878.78443</v>
      </c>
    </row>
    <row r="476" spans="1:7" x14ac:dyDescent="0.25">
      <c r="A476">
        <v>54</v>
      </c>
      <c r="B476">
        <f>IF('Coded Data'!D479="female",0,1)</f>
        <v>1</v>
      </c>
      <c r="C476">
        <v>25.1</v>
      </c>
      <c r="D476">
        <v>3</v>
      </c>
      <c r="E476">
        <f>IF('Coded Data'!G479="yes",1,0)</f>
        <v>0</v>
      </c>
      <c r="F476">
        <f>IF('Coded Data'!H479="southwest",0,IF('Coded Data'!H479="southeast",1,IF('Coded Data'!H479="northwest",2,3)))</f>
        <v>3</v>
      </c>
      <c r="G476">
        <v>25382.296999999999</v>
      </c>
    </row>
    <row r="477" spans="1:7" x14ac:dyDescent="0.25">
      <c r="A477">
        <v>61</v>
      </c>
      <c r="B477">
        <f>IF('Coded Data'!D480="female",0,1)</f>
        <v>1</v>
      </c>
      <c r="C477">
        <v>28.31</v>
      </c>
      <c r="D477">
        <v>1</v>
      </c>
      <c r="E477">
        <f>IF('Coded Data'!G480="yes",1,0)</f>
        <v>0</v>
      </c>
      <c r="F477">
        <f>IF('Coded Data'!H480="southwest",0,IF('Coded Data'!H480="southeast",1,IF('Coded Data'!H480="northwest",2,3)))</f>
        <v>3</v>
      </c>
      <c r="G477">
        <v>28868.6639</v>
      </c>
    </row>
    <row r="478" spans="1:7" x14ac:dyDescent="0.25">
      <c r="A478">
        <v>24</v>
      </c>
      <c r="B478">
        <f>IF('Coded Data'!D481="female",0,1)</f>
        <v>1</v>
      </c>
      <c r="C478">
        <v>28.5</v>
      </c>
      <c r="D478">
        <v>0</v>
      </c>
      <c r="E478">
        <f>IF('Coded Data'!G481="yes",1,0)</f>
        <v>0</v>
      </c>
      <c r="F478">
        <f>IF('Coded Data'!H481="southwest",0,IF('Coded Data'!H481="southeast",1,IF('Coded Data'!H481="northwest",2,3)))</f>
        <v>3</v>
      </c>
      <c r="G478">
        <v>35147.528480000001</v>
      </c>
    </row>
    <row r="479" spans="1:7" x14ac:dyDescent="0.25">
      <c r="A479">
        <v>25</v>
      </c>
      <c r="B479">
        <f>IF('Coded Data'!D482="female",0,1)</f>
        <v>1</v>
      </c>
      <c r="C479">
        <v>35.625</v>
      </c>
      <c r="D479">
        <v>0</v>
      </c>
      <c r="E479">
        <f>IF('Coded Data'!G482="yes",1,0)</f>
        <v>0</v>
      </c>
      <c r="F479">
        <f>IF('Coded Data'!H482="southwest",0,IF('Coded Data'!H482="southeast",1,IF('Coded Data'!H482="northwest",2,3)))</f>
        <v>3</v>
      </c>
      <c r="G479">
        <v>2534.3937500000002</v>
      </c>
    </row>
    <row r="480" spans="1:7" x14ac:dyDescent="0.25">
      <c r="A480">
        <v>21</v>
      </c>
      <c r="B480">
        <f>IF('Coded Data'!D483="female",0,1)</f>
        <v>1</v>
      </c>
      <c r="C480">
        <v>36.85</v>
      </c>
      <c r="D480">
        <v>0</v>
      </c>
      <c r="E480">
        <f>IF('Coded Data'!G483="yes",1,0)</f>
        <v>0</v>
      </c>
      <c r="F480">
        <f>IF('Coded Data'!H483="southwest",0,IF('Coded Data'!H483="southeast",1,IF('Coded Data'!H483="northwest",2,3)))</f>
        <v>3</v>
      </c>
      <c r="G480">
        <v>1534.3045</v>
      </c>
    </row>
    <row r="481" spans="1:7" x14ac:dyDescent="0.25">
      <c r="A481">
        <v>23</v>
      </c>
      <c r="B481">
        <f>IF('Coded Data'!D484="female",0,1)</f>
        <v>1</v>
      </c>
      <c r="C481">
        <v>32.56</v>
      </c>
      <c r="D481">
        <v>0</v>
      </c>
      <c r="E481">
        <f>IF('Coded Data'!G484="yes",1,0)</f>
        <v>0</v>
      </c>
      <c r="F481">
        <f>IF('Coded Data'!H484="southwest",0,IF('Coded Data'!H484="southeast",1,IF('Coded Data'!H484="northwest",2,3)))</f>
        <v>3</v>
      </c>
      <c r="G481">
        <v>1824.2854</v>
      </c>
    </row>
    <row r="482" spans="1:7" x14ac:dyDescent="0.25">
      <c r="A482">
        <v>63</v>
      </c>
      <c r="B482">
        <f>IF('Coded Data'!D485="female",0,1)</f>
        <v>1</v>
      </c>
      <c r="C482">
        <v>41.325000000000003</v>
      </c>
      <c r="D482">
        <v>3</v>
      </c>
      <c r="E482">
        <f>IF('Coded Data'!G485="yes",1,0)</f>
        <v>0</v>
      </c>
      <c r="F482">
        <f>IF('Coded Data'!H485="southwest",0,IF('Coded Data'!H485="southeast",1,IF('Coded Data'!H485="northwest",2,3)))</f>
        <v>3</v>
      </c>
      <c r="G482">
        <v>15555.188749999999</v>
      </c>
    </row>
    <row r="483" spans="1:7" x14ac:dyDescent="0.25">
      <c r="A483">
        <v>49</v>
      </c>
      <c r="B483">
        <f>IF('Coded Data'!D486="female",0,1)</f>
        <v>1</v>
      </c>
      <c r="C483">
        <v>37.51</v>
      </c>
      <c r="D483">
        <v>2</v>
      </c>
      <c r="E483">
        <f>IF('Coded Data'!G486="yes",1,0)</f>
        <v>0</v>
      </c>
      <c r="F483">
        <f>IF('Coded Data'!H486="southwest",0,IF('Coded Data'!H486="southeast",1,IF('Coded Data'!H486="northwest",2,3)))</f>
        <v>3</v>
      </c>
      <c r="G483">
        <v>9304.7019</v>
      </c>
    </row>
    <row r="484" spans="1:7" x14ac:dyDescent="0.25">
      <c r="A484">
        <v>18</v>
      </c>
      <c r="B484">
        <f>IF('Coded Data'!D487="female",0,1)</f>
        <v>1</v>
      </c>
      <c r="C484">
        <v>31.35</v>
      </c>
      <c r="D484">
        <v>0</v>
      </c>
      <c r="E484">
        <f>IF('Coded Data'!G487="yes",1,0)</f>
        <v>0</v>
      </c>
      <c r="F484">
        <f>IF('Coded Data'!H487="southwest",0,IF('Coded Data'!H487="southeast",1,IF('Coded Data'!H487="northwest",2,3)))</f>
        <v>3</v>
      </c>
      <c r="G484">
        <v>1622.1885</v>
      </c>
    </row>
    <row r="485" spans="1:7" x14ac:dyDescent="0.25">
      <c r="A485">
        <v>51</v>
      </c>
      <c r="B485">
        <f>IF('Coded Data'!D488="female",0,1)</f>
        <v>1</v>
      </c>
      <c r="C485">
        <v>39.5</v>
      </c>
      <c r="D485">
        <v>1</v>
      </c>
      <c r="E485">
        <f>IF('Coded Data'!G488="yes",1,0)</f>
        <v>0</v>
      </c>
      <c r="F485">
        <f>IF('Coded Data'!H488="southwest",0,IF('Coded Data'!H488="southeast",1,IF('Coded Data'!H488="northwest",2,3)))</f>
        <v>3</v>
      </c>
      <c r="G485">
        <v>9880.0679999999993</v>
      </c>
    </row>
    <row r="486" spans="1:7" x14ac:dyDescent="0.25">
      <c r="A486">
        <v>48</v>
      </c>
      <c r="B486">
        <f>IF('Coded Data'!D489="female",0,1)</f>
        <v>1</v>
      </c>
      <c r="C486">
        <v>34.299999999999997</v>
      </c>
      <c r="D486">
        <v>3</v>
      </c>
      <c r="E486">
        <f>IF('Coded Data'!G489="yes",1,0)</f>
        <v>0</v>
      </c>
      <c r="F486">
        <f>IF('Coded Data'!H489="southwest",0,IF('Coded Data'!H489="southeast",1,IF('Coded Data'!H489="northwest",2,3)))</f>
        <v>3</v>
      </c>
      <c r="G486">
        <v>9563.0290000000005</v>
      </c>
    </row>
    <row r="487" spans="1:7" x14ac:dyDescent="0.25">
      <c r="A487">
        <v>31</v>
      </c>
      <c r="B487">
        <f>IF('Coded Data'!D490="female",0,1)</f>
        <v>1</v>
      </c>
      <c r="C487">
        <v>31.065000000000001</v>
      </c>
      <c r="D487">
        <v>0</v>
      </c>
      <c r="E487">
        <f>IF('Coded Data'!G490="yes",1,0)</f>
        <v>0</v>
      </c>
      <c r="F487">
        <f>IF('Coded Data'!H490="southwest",0,IF('Coded Data'!H490="southeast",1,IF('Coded Data'!H490="northwest",2,3)))</f>
        <v>3</v>
      </c>
      <c r="G487">
        <v>4347.0233500000004</v>
      </c>
    </row>
    <row r="488" spans="1:7" x14ac:dyDescent="0.25">
      <c r="A488">
        <v>54</v>
      </c>
      <c r="B488">
        <f>IF('Coded Data'!D491="female",0,1)</f>
        <v>1</v>
      </c>
      <c r="C488">
        <v>21.47</v>
      </c>
      <c r="D488">
        <v>3</v>
      </c>
      <c r="E488">
        <f>IF('Coded Data'!G491="yes",1,0)</f>
        <v>0</v>
      </c>
      <c r="F488">
        <f>IF('Coded Data'!H491="southwest",0,IF('Coded Data'!H491="southeast",1,IF('Coded Data'!H491="northwest",2,3)))</f>
        <v>3</v>
      </c>
      <c r="G488">
        <v>12475.3513</v>
      </c>
    </row>
    <row r="489" spans="1:7" x14ac:dyDescent="0.25">
      <c r="A489">
        <v>19</v>
      </c>
      <c r="B489">
        <f>IF('Coded Data'!D492="female",0,1)</f>
        <v>1</v>
      </c>
      <c r="C489">
        <v>28.7</v>
      </c>
      <c r="D489">
        <v>0</v>
      </c>
      <c r="E489">
        <f>IF('Coded Data'!G492="yes",1,0)</f>
        <v>0</v>
      </c>
      <c r="F489">
        <f>IF('Coded Data'!H492="southwest",0,IF('Coded Data'!H492="southeast",1,IF('Coded Data'!H492="northwest",2,3)))</f>
        <v>3</v>
      </c>
      <c r="G489">
        <v>1253.9359999999999</v>
      </c>
    </row>
    <row r="490" spans="1:7" x14ac:dyDescent="0.25">
      <c r="A490">
        <v>44</v>
      </c>
      <c r="B490">
        <f>IF('Coded Data'!D493="female",0,1)</f>
        <v>1</v>
      </c>
      <c r="C490">
        <v>38.06</v>
      </c>
      <c r="D490">
        <v>0</v>
      </c>
      <c r="E490">
        <f>IF('Coded Data'!G493="yes",1,0)</f>
        <v>0</v>
      </c>
      <c r="F490">
        <f>IF('Coded Data'!H493="southwest",0,IF('Coded Data'!H493="southeast",1,IF('Coded Data'!H493="northwest",2,3)))</f>
        <v>3</v>
      </c>
      <c r="G490">
        <v>48885.135609999998</v>
      </c>
    </row>
    <row r="491" spans="1:7" x14ac:dyDescent="0.25">
      <c r="A491">
        <v>53</v>
      </c>
      <c r="B491">
        <f>IF('Coded Data'!D494="female",0,1)</f>
        <v>1</v>
      </c>
      <c r="C491">
        <v>31.16</v>
      </c>
      <c r="D491">
        <v>1</v>
      </c>
      <c r="E491">
        <f>IF('Coded Data'!G494="yes",1,0)</f>
        <v>0</v>
      </c>
      <c r="F491">
        <f>IF('Coded Data'!H494="southwest",0,IF('Coded Data'!H494="southeast",1,IF('Coded Data'!H494="northwest",2,3)))</f>
        <v>3</v>
      </c>
      <c r="G491">
        <v>10461.9794</v>
      </c>
    </row>
    <row r="492" spans="1:7" x14ac:dyDescent="0.25">
      <c r="A492">
        <v>19</v>
      </c>
      <c r="B492">
        <f>IF('Coded Data'!D495="female",0,1)</f>
        <v>1</v>
      </c>
      <c r="C492">
        <v>32.9</v>
      </c>
      <c r="D492">
        <v>0</v>
      </c>
      <c r="E492">
        <f>IF('Coded Data'!G495="yes",1,0)</f>
        <v>0</v>
      </c>
      <c r="F492">
        <f>IF('Coded Data'!H495="southwest",0,IF('Coded Data'!H495="southeast",1,IF('Coded Data'!H495="northwest",2,3)))</f>
        <v>3</v>
      </c>
      <c r="G492">
        <v>1748.7739999999999</v>
      </c>
    </row>
    <row r="493" spans="1:7" x14ac:dyDescent="0.25">
      <c r="A493">
        <v>61</v>
      </c>
      <c r="B493">
        <f>IF('Coded Data'!D496="female",0,1)</f>
        <v>1</v>
      </c>
      <c r="C493">
        <v>25.08</v>
      </c>
      <c r="D493">
        <v>0</v>
      </c>
      <c r="E493">
        <f>IF('Coded Data'!G496="yes",1,0)</f>
        <v>0</v>
      </c>
      <c r="F493">
        <f>IF('Coded Data'!H496="southwest",0,IF('Coded Data'!H496="southeast",1,IF('Coded Data'!H496="northwest",2,3)))</f>
        <v>3</v>
      </c>
      <c r="G493">
        <v>24513.091260000001</v>
      </c>
    </row>
    <row r="494" spans="1:7" x14ac:dyDescent="0.25">
      <c r="A494">
        <v>18</v>
      </c>
      <c r="B494">
        <f>IF('Coded Data'!D497="female",0,1)</f>
        <v>1</v>
      </c>
      <c r="C494">
        <v>25.08</v>
      </c>
      <c r="D494">
        <v>0</v>
      </c>
      <c r="E494">
        <f>IF('Coded Data'!G497="yes",1,0)</f>
        <v>0</v>
      </c>
      <c r="F494">
        <f>IF('Coded Data'!H497="southwest",0,IF('Coded Data'!H497="southeast",1,IF('Coded Data'!H497="northwest",2,3)))</f>
        <v>3</v>
      </c>
      <c r="G494">
        <v>2196.4731999999999</v>
      </c>
    </row>
    <row r="495" spans="1:7" x14ac:dyDescent="0.25">
      <c r="A495">
        <v>61</v>
      </c>
      <c r="B495">
        <f>IF('Coded Data'!D498="female",0,1)</f>
        <v>1</v>
      </c>
      <c r="C495">
        <v>43.4</v>
      </c>
      <c r="D495">
        <v>0</v>
      </c>
      <c r="E495">
        <f>IF('Coded Data'!G498="yes",1,0)</f>
        <v>0</v>
      </c>
      <c r="F495">
        <f>IF('Coded Data'!H498="southwest",0,IF('Coded Data'!H498="southeast",1,IF('Coded Data'!H498="northwest",2,3)))</f>
        <v>3</v>
      </c>
      <c r="G495">
        <v>12574.049000000001</v>
      </c>
    </row>
    <row r="496" spans="1:7" x14ac:dyDescent="0.25">
      <c r="A496">
        <v>21</v>
      </c>
      <c r="B496">
        <f>IF('Coded Data'!D499="female",0,1)</f>
        <v>1</v>
      </c>
      <c r="C496">
        <v>25.7</v>
      </c>
      <c r="D496">
        <v>4</v>
      </c>
      <c r="E496">
        <f>IF('Coded Data'!G499="yes",1,0)</f>
        <v>0</v>
      </c>
      <c r="F496">
        <f>IF('Coded Data'!H499="southwest",0,IF('Coded Data'!H499="southeast",1,IF('Coded Data'!H499="northwest",2,3)))</f>
        <v>3</v>
      </c>
      <c r="G496">
        <v>17942.106</v>
      </c>
    </row>
    <row r="497" spans="1:7" x14ac:dyDescent="0.25">
      <c r="A497">
        <v>20</v>
      </c>
      <c r="B497">
        <f>IF('Coded Data'!D500="female",0,1)</f>
        <v>1</v>
      </c>
      <c r="C497">
        <v>27.93</v>
      </c>
      <c r="D497">
        <v>0</v>
      </c>
      <c r="E497">
        <f>IF('Coded Data'!G500="yes",1,0)</f>
        <v>0</v>
      </c>
      <c r="F497">
        <f>IF('Coded Data'!H500="southwest",0,IF('Coded Data'!H500="southeast",1,IF('Coded Data'!H500="northwest",2,3)))</f>
        <v>3</v>
      </c>
      <c r="G497">
        <v>1967.0227</v>
      </c>
    </row>
    <row r="498" spans="1:7" x14ac:dyDescent="0.25">
      <c r="A498">
        <v>31</v>
      </c>
      <c r="B498">
        <f>IF('Coded Data'!D501="female",0,1)</f>
        <v>1</v>
      </c>
      <c r="C498">
        <v>23.6</v>
      </c>
      <c r="D498">
        <v>2</v>
      </c>
      <c r="E498">
        <f>IF('Coded Data'!G501="yes",1,0)</f>
        <v>0</v>
      </c>
      <c r="F498">
        <f>IF('Coded Data'!H501="southwest",0,IF('Coded Data'!H501="southeast",1,IF('Coded Data'!H501="northwest",2,3)))</f>
        <v>3</v>
      </c>
      <c r="G498">
        <v>4931.6469999999999</v>
      </c>
    </row>
    <row r="499" spans="1:7" x14ac:dyDescent="0.25">
      <c r="A499">
        <v>45</v>
      </c>
      <c r="B499">
        <f>IF('Coded Data'!D502="female",0,1)</f>
        <v>1</v>
      </c>
      <c r="C499">
        <v>28.7</v>
      </c>
      <c r="D499">
        <v>2</v>
      </c>
      <c r="E499">
        <f>IF('Coded Data'!G502="yes",1,0)</f>
        <v>0</v>
      </c>
      <c r="F499">
        <f>IF('Coded Data'!H502="southwest",0,IF('Coded Data'!H502="southeast",1,IF('Coded Data'!H502="northwest",2,3)))</f>
        <v>3</v>
      </c>
      <c r="G499">
        <v>8027.9679999999998</v>
      </c>
    </row>
    <row r="500" spans="1:7" x14ac:dyDescent="0.25">
      <c r="A500">
        <v>44</v>
      </c>
      <c r="B500">
        <f>IF('Coded Data'!D503="female",0,1)</f>
        <v>1</v>
      </c>
      <c r="C500">
        <v>23.98</v>
      </c>
      <c r="D500">
        <v>2</v>
      </c>
      <c r="E500">
        <f>IF('Coded Data'!G503="yes",1,0)</f>
        <v>0</v>
      </c>
      <c r="F500">
        <f>IF('Coded Data'!H503="southwest",0,IF('Coded Data'!H503="southeast",1,IF('Coded Data'!H503="northwest",2,3)))</f>
        <v>3</v>
      </c>
      <c r="G500">
        <v>8211.1002000000008</v>
      </c>
    </row>
    <row r="501" spans="1:7" x14ac:dyDescent="0.25">
      <c r="A501">
        <v>62</v>
      </c>
      <c r="B501">
        <f>IF('Coded Data'!D504="female",0,1)</f>
        <v>1</v>
      </c>
      <c r="C501">
        <v>39.200000000000003</v>
      </c>
      <c r="D501">
        <v>0</v>
      </c>
      <c r="E501">
        <f>IF('Coded Data'!G504="yes",1,0)</f>
        <v>0</v>
      </c>
      <c r="F501">
        <f>IF('Coded Data'!H504="southwest",0,IF('Coded Data'!H504="southeast",1,IF('Coded Data'!H504="northwest",2,3)))</f>
        <v>3</v>
      </c>
      <c r="G501">
        <v>13470.86</v>
      </c>
    </row>
    <row r="502" spans="1:7" x14ac:dyDescent="0.25">
      <c r="A502">
        <v>29</v>
      </c>
      <c r="B502">
        <f>IF('Coded Data'!D505="female",0,1)</f>
        <v>1</v>
      </c>
      <c r="C502">
        <v>34.4</v>
      </c>
      <c r="D502">
        <v>0</v>
      </c>
      <c r="E502">
        <f>IF('Coded Data'!G505="yes",1,0)</f>
        <v>0</v>
      </c>
      <c r="F502">
        <f>IF('Coded Data'!H505="southwest",0,IF('Coded Data'!H505="southeast",1,IF('Coded Data'!H505="northwest",2,3)))</f>
        <v>3</v>
      </c>
      <c r="G502">
        <v>36197.699000000001</v>
      </c>
    </row>
    <row r="503" spans="1:7" x14ac:dyDescent="0.25">
      <c r="A503">
        <v>43</v>
      </c>
      <c r="B503">
        <f>IF('Coded Data'!D506="female",0,1)</f>
        <v>1</v>
      </c>
      <c r="C503">
        <v>26.03</v>
      </c>
      <c r="D503">
        <v>0</v>
      </c>
      <c r="E503">
        <f>IF('Coded Data'!G506="yes",1,0)</f>
        <v>0</v>
      </c>
      <c r="F503">
        <f>IF('Coded Data'!H506="southwest",0,IF('Coded Data'!H506="southeast",1,IF('Coded Data'!H506="northwest",2,3)))</f>
        <v>3</v>
      </c>
      <c r="G503">
        <v>6837.3687</v>
      </c>
    </row>
    <row r="504" spans="1:7" x14ac:dyDescent="0.25">
      <c r="A504">
        <v>51</v>
      </c>
      <c r="B504">
        <f>IF('Coded Data'!D507="female",0,1)</f>
        <v>1</v>
      </c>
      <c r="C504">
        <v>23.21</v>
      </c>
      <c r="D504">
        <v>1</v>
      </c>
      <c r="E504">
        <f>IF('Coded Data'!G507="yes",1,0)</f>
        <v>0</v>
      </c>
      <c r="F504">
        <f>IF('Coded Data'!H507="southwest",0,IF('Coded Data'!H507="southeast",1,IF('Coded Data'!H507="northwest",2,3)))</f>
        <v>3</v>
      </c>
      <c r="G504">
        <v>22218.1149</v>
      </c>
    </row>
    <row r="505" spans="1:7" x14ac:dyDescent="0.25">
      <c r="A505">
        <v>19</v>
      </c>
      <c r="B505">
        <f>IF('Coded Data'!D508="female",0,1)</f>
        <v>1</v>
      </c>
      <c r="C505">
        <v>30.25</v>
      </c>
      <c r="D505">
        <v>0</v>
      </c>
      <c r="E505">
        <f>IF('Coded Data'!G508="yes",1,0)</f>
        <v>0</v>
      </c>
      <c r="F505">
        <f>IF('Coded Data'!H508="southwest",0,IF('Coded Data'!H508="southeast",1,IF('Coded Data'!H508="northwest",2,3)))</f>
        <v>3</v>
      </c>
      <c r="G505">
        <v>32548.340499999998</v>
      </c>
    </row>
    <row r="506" spans="1:7" x14ac:dyDescent="0.25">
      <c r="A506">
        <v>38</v>
      </c>
      <c r="B506">
        <f>IF('Coded Data'!D509="female",0,1)</f>
        <v>1</v>
      </c>
      <c r="C506">
        <v>28.93</v>
      </c>
      <c r="D506">
        <v>1</v>
      </c>
      <c r="E506">
        <f>IF('Coded Data'!G509="yes",1,0)</f>
        <v>0</v>
      </c>
      <c r="F506">
        <f>IF('Coded Data'!H509="southwest",0,IF('Coded Data'!H509="southeast",1,IF('Coded Data'!H509="northwest",2,3)))</f>
        <v>3</v>
      </c>
      <c r="G506">
        <v>5974.3846999999996</v>
      </c>
    </row>
    <row r="507" spans="1:7" x14ac:dyDescent="0.25">
      <c r="A507">
        <v>37</v>
      </c>
      <c r="B507">
        <f>IF('Coded Data'!D510="female",0,1)</f>
        <v>1</v>
      </c>
      <c r="C507">
        <v>30.875</v>
      </c>
      <c r="D507">
        <v>3</v>
      </c>
      <c r="E507">
        <f>IF('Coded Data'!G510="yes",1,0)</f>
        <v>0</v>
      </c>
      <c r="F507">
        <f>IF('Coded Data'!H510="southwest",0,IF('Coded Data'!H510="southeast",1,IF('Coded Data'!H510="northwest",2,3)))</f>
        <v>3</v>
      </c>
      <c r="G507">
        <v>6796.8632500000003</v>
      </c>
    </row>
    <row r="508" spans="1:7" x14ac:dyDescent="0.25">
      <c r="A508">
        <v>22</v>
      </c>
      <c r="B508">
        <f>IF('Coded Data'!D511="female",0,1)</f>
        <v>1</v>
      </c>
      <c r="C508">
        <v>31.35</v>
      </c>
      <c r="D508">
        <v>1</v>
      </c>
      <c r="E508">
        <f>IF('Coded Data'!G511="yes",1,0)</f>
        <v>0</v>
      </c>
      <c r="F508">
        <f>IF('Coded Data'!H511="southwest",0,IF('Coded Data'!H511="southeast",1,IF('Coded Data'!H511="northwest",2,3)))</f>
        <v>3</v>
      </c>
      <c r="G508">
        <v>2643.2685000000001</v>
      </c>
    </row>
    <row r="509" spans="1:7" x14ac:dyDescent="0.25">
      <c r="A509">
        <v>21</v>
      </c>
      <c r="B509">
        <f>IF('Coded Data'!D512="female",0,1)</f>
        <v>1</v>
      </c>
      <c r="C509">
        <v>23.75</v>
      </c>
      <c r="D509">
        <v>2</v>
      </c>
      <c r="E509">
        <f>IF('Coded Data'!G512="yes",1,0)</f>
        <v>0</v>
      </c>
      <c r="F509">
        <f>IF('Coded Data'!H512="southwest",0,IF('Coded Data'!H512="southeast",1,IF('Coded Data'!H512="northwest",2,3)))</f>
        <v>3</v>
      </c>
      <c r="G509">
        <v>3077.0954999999999</v>
      </c>
    </row>
    <row r="510" spans="1:7" x14ac:dyDescent="0.25">
      <c r="A510">
        <v>24</v>
      </c>
      <c r="B510">
        <f>IF('Coded Data'!D513="female",0,1)</f>
        <v>1</v>
      </c>
      <c r="C510">
        <v>25.27</v>
      </c>
      <c r="D510">
        <v>0</v>
      </c>
      <c r="E510">
        <f>IF('Coded Data'!G513="yes",1,0)</f>
        <v>0</v>
      </c>
      <c r="F510">
        <f>IF('Coded Data'!H513="southwest",0,IF('Coded Data'!H513="southeast",1,IF('Coded Data'!H513="northwest",2,3)))</f>
        <v>3</v>
      </c>
      <c r="G510">
        <v>3044.2132999999999</v>
      </c>
    </row>
    <row r="511" spans="1:7" x14ac:dyDescent="0.25">
      <c r="A511">
        <v>57</v>
      </c>
      <c r="B511">
        <f>IF('Coded Data'!D514="female",0,1)</f>
        <v>1</v>
      </c>
      <c r="C511">
        <v>28.7</v>
      </c>
      <c r="D511">
        <v>0</v>
      </c>
      <c r="E511">
        <f>IF('Coded Data'!G514="yes",1,0)</f>
        <v>0</v>
      </c>
      <c r="F511">
        <f>IF('Coded Data'!H514="southwest",0,IF('Coded Data'!H514="southeast",1,IF('Coded Data'!H514="northwest",2,3)))</f>
        <v>3</v>
      </c>
      <c r="G511">
        <v>11455.28</v>
      </c>
    </row>
    <row r="512" spans="1:7" x14ac:dyDescent="0.25">
      <c r="A512">
        <v>56</v>
      </c>
      <c r="B512">
        <f>IF('Coded Data'!D515="female",0,1)</f>
        <v>1</v>
      </c>
      <c r="C512">
        <v>32.11</v>
      </c>
      <c r="D512">
        <v>1</v>
      </c>
      <c r="E512">
        <f>IF('Coded Data'!G515="yes",1,0)</f>
        <v>0</v>
      </c>
      <c r="F512">
        <f>IF('Coded Data'!H515="southwest",0,IF('Coded Data'!H515="southeast",1,IF('Coded Data'!H515="northwest",2,3)))</f>
        <v>3</v>
      </c>
      <c r="G512">
        <v>11763.000899999999</v>
      </c>
    </row>
    <row r="513" spans="1:7" x14ac:dyDescent="0.25">
      <c r="A513">
        <v>27</v>
      </c>
      <c r="B513">
        <f>IF('Coded Data'!D516="female",0,1)</f>
        <v>1</v>
      </c>
      <c r="C513">
        <v>33.659999999999997</v>
      </c>
      <c r="D513">
        <v>0</v>
      </c>
      <c r="E513">
        <f>IF('Coded Data'!G516="yes",1,0)</f>
        <v>0</v>
      </c>
      <c r="F513">
        <f>IF('Coded Data'!H516="southwest",0,IF('Coded Data'!H516="southeast",1,IF('Coded Data'!H516="northwest",2,3)))</f>
        <v>3</v>
      </c>
      <c r="G513">
        <v>2498.4144000000001</v>
      </c>
    </row>
    <row r="514" spans="1:7" x14ac:dyDescent="0.25">
      <c r="A514">
        <v>51</v>
      </c>
      <c r="B514">
        <f>IF('Coded Data'!D517="female",0,1)</f>
        <v>1</v>
      </c>
      <c r="C514">
        <v>22.42</v>
      </c>
      <c r="D514">
        <v>0</v>
      </c>
      <c r="E514">
        <f>IF('Coded Data'!G517="yes",1,0)</f>
        <v>0</v>
      </c>
      <c r="F514">
        <f>IF('Coded Data'!H517="southwest",0,IF('Coded Data'!H517="southeast",1,IF('Coded Data'!H517="northwest",2,3)))</f>
        <v>3</v>
      </c>
      <c r="G514">
        <v>9361.3268000000007</v>
      </c>
    </row>
    <row r="515" spans="1:7" x14ac:dyDescent="0.25">
      <c r="A515">
        <v>19</v>
      </c>
      <c r="B515">
        <f>IF('Coded Data'!D518="female",0,1)</f>
        <v>1</v>
      </c>
      <c r="C515">
        <v>30.4</v>
      </c>
      <c r="D515">
        <v>0</v>
      </c>
      <c r="E515">
        <f>IF('Coded Data'!G518="yes",1,0)</f>
        <v>0</v>
      </c>
      <c r="F515">
        <f>IF('Coded Data'!H518="southwest",0,IF('Coded Data'!H518="southeast",1,IF('Coded Data'!H518="northwest",2,3)))</f>
        <v>3</v>
      </c>
      <c r="G515">
        <v>1256.299</v>
      </c>
    </row>
    <row r="516" spans="1:7" x14ac:dyDescent="0.25">
      <c r="A516">
        <v>39</v>
      </c>
      <c r="B516">
        <f>IF('Coded Data'!D519="female",0,1)</f>
        <v>1</v>
      </c>
      <c r="C516">
        <v>28.3</v>
      </c>
      <c r="D516">
        <v>1</v>
      </c>
      <c r="E516">
        <f>IF('Coded Data'!G519="yes",1,0)</f>
        <v>0</v>
      </c>
      <c r="F516">
        <f>IF('Coded Data'!H519="southwest",0,IF('Coded Data'!H519="southeast",1,IF('Coded Data'!H519="northwest",2,3)))</f>
        <v>3</v>
      </c>
      <c r="G516">
        <v>21082.16</v>
      </c>
    </row>
    <row r="517" spans="1:7" x14ac:dyDescent="0.25">
      <c r="A517">
        <v>58</v>
      </c>
      <c r="B517">
        <f>IF('Coded Data'!D520="female",0,1)</f>
        <v>1</v>
      </c>
      <c r="C517">
        <v>35.700000000000003</v>
      </c>
      <c r="D517">
        <v>0</v>
      </c>
      <c r="E517">
        <f>IF('Coded Data'!G520="yes",1,0)</f>
        <v>0</v>
      </c>
      <c r="F517">
        <f>IF('Coded Data'!H520="southwest",0,IF('Coded Data'!H520="southeast",1,IF('Coded Data'!H520="northwest",2,3)))</f>
        <v>3</v>
      </c>
      <c r="G517">
        <v>11362.754999999999</v>
      </c>
    </row>
    <row r="518" spans="1:7" x14ac:dyDescent="0.25">
      <c r="A518">
        <v>20</v>
      </c>
      <c r="B518">
        <f>IF('Coded Data'!D521="female",0,1)</f>
        <v>1</v>
      </c>
      <c r="C518">
        <v>35.31</v>
      </c>
      <c r="D518">
        <v>1</v>
      </c>
      <c r="E518">
        <f>IF('Coded Data'!G521="yes",1,0)</f>
        <v>0</v>
      </c>
      <c r="F518">
        <f>IF('Coded Data'!H521="southwest",0,IF('Coded Data'!H521="southeast",1,IF('Coded Data'!H521="northwest",2,3)))</f>
        <v>3</v>
      </c>
      <c r="G518">
        <v>27724.28875</v>
      </c>
    </row>
    <row r="519" spans="1:7" x14ac:dyDescent="0.25">
      <c r="A519">
        <v>45</v>
      </c>
      <c r="B519">
        <f>IF('Coded Data'!D522="female",0,1)</f>
        <v>1</v>
      </c>
      <c r="C519">
        <v>30.495000000000001</v>
      </c>
      <c r="D519">
        <v>2</v>
      </c>
      <c r="E519">
        <f>IF('Coded Data'!G522="yes",1,0)</f>
        <v>0</v>
      </c>
      <c r="F519">
        <f>IF('Coded Data'!H522="southwest",0,IF('Coded Data'!H522="southeast",1,IF('Coded Data'!H522="northwest",2,3)))</f>
        <v>3</v>
      </c>
      <c r="G519">
        <v>8413.4630500000003</v>
      </c>
    </row>
    <row r="520" spans="1:7" x14ac:dyDescent="0.25">
      <c r="A520">
        <v>35</v>
      </c>
      <c r="B520">
        <f>IF('Coded Data'!D523="female",0,1)</f>
        <v>1</v>
      </c>
      <c r="C520">
        <v>31</v>
      </c>
      <c r="D520">
        <v>1</v>
      </c>
      <c r="E520">
        <f>IF('Coded Data'!G523="yes",1,0)</f>
        <v>0</v>
      </c>
      <c r="F520">
        <f>IF('Coded Data'!H523="southwest",0,IF('Coded Data'!H523="southeast",1,IF('Coded Data'!H523="northwest",2,3)))</f>
        <v>3</v>
      </c>
      <c r="G520">
        <v>5240.7650000000003</v>
      </c>
    </row>
    <row r="521" spans="1:7" x14ac:dyDescent="0.25">
      <c r="A521">
        <v>31</v>
      </c>
      <c r="B521">
        <f>IF('Coded Data'!D524="female",0,1)</f>
        <v>1</v>
      </c>
      <c r="C521">
        <v>30.875</v>
      </c>
      <c r="D521">
        <v>0</v>
      </c>
      <c r="E521">
        <f>IF('Coded Data'!G524="yes",1,0)</f>
        <v>0</v>
      </c>
      <c r="F521">
        <f>IF('Coded Data'!H524="southwest",0,IF('Coded Data'!H524="southeast",1,IF('Coded Data'!H524="northwest",2,3)))</f>
        <v>3</v>
      </c>
      <c r="G521">
        <v>3857.7592500000001</v>
      </c>
    </row>
    <row r="522" spans="1:7" x14ac:dyDescent="0.25">
      <c r="A522">
        <v>50</v>
      </c>
      <c r="B522">
        <f>IF('Coded Data'!D525="female",0,1)</f>
        <v>1</v>
      </c>
      <c r="C522">
        <v>27.36</v>
      </c>
      <c r="D522">
        <v>0</v>
      </c>
      <c r="E522">
        <f>IF('Coded Data'!G525="yes",1,0)</f>
        <v>0</v>
      </c>
      <c r="F522">
        <f>IF('Coded Data'!H525="southwest",0,IF('Coded Data'!H525="southeast",1,IF('Coded Data'!H525="northwest",2,3)))</f>
        <v>3</v>
      </c>
      <c r="G522">
        <v>25656.575260000001</v>
      </c>
    </row>
    <row r="523" spans="1:7" x14ac:dyDescent="0.25">
      <c r="A523">
        <v>32</v>
      </c>
      <c r="B523">
        <f>IF('Coded Data'!D526="female",0,1)</f>
        <v>1</v>
      </c>
      <c r="C523">
        <v>44.22</v>
      </c>
      <c r="D523">
        <v>0</v>
      </c>
      <c r="E523">
        <f>IF('Coded Data'!G526="yes",1,0)</f>
        <v>0</v>
      </c>
      <c r="F523">
        <f>IF('Coded Data'!H526="southwest",0,IF('Coded Data'!H526="southeast",1,IF('Coded Data'!H526="northwest",2,3)))</f>
        <v>3</v>
      </c>
      <c r="G523">
        <v>3994.1777999999999</v>
      </c>
    </row>
    <row r="524" spans="1:7" x14ac:dyDescent="0.25">
      <c r="A524">
        <v>51</v>
      </c>
      <c r="B524">
        <f>IF('Coded Data'!D527="female",0,1)</f>
        <v>1</v>
      </c>
      <c r="C524">
        <v>33.914999999999999</v>
      </c>
      <c r="D524">
        <v>0</v>
      </c>
      <c r="E524">
        <f>IF('Coded Data'!G527="yes",1,0)</f>
        <v>0</v>
      </c>
      <c r="F524">
        <f>IF('Coded Data'!H527="southwest",0,IF('Coded Data'!H527="southeast",1,IF('Coded Data'!H527="northwest",2,3)))</f>
        <v>3</v>
      </c>
      <c r="G524">
        <v>9866.3048500000004</v>
      </c>
    </row>
    <row r="525" spans="1:7" x14ac:dyDescent="0.25">
      <c r="A525">
        <v>38</v>
      </c>
      <c r="B525">
        <f>IF('Coded Data'!D528="female",0,1)</f>
        <v>1</v>
      </c>
      <c r="C525">
        <v>37.729999999999997</v>
      </c>
      <c r="D525">
        <v>0</v>
      </c>
      <c r="E525">
        <f>IF('Coded Data'!G528="yes",1,0)</f>
        <v>0</v>
      </c>
      <c r="F525">
        <f>IF('Coded Data'!H528="southwest",0,IF('Coded Data'!H528="southeast",1,IF('Coded Data'!H528="northwest",2,3)))</f>
        <v>3</v>
      </c>
      <c r="G525">
        <v>5397.6166999999996</v>
      </c>
    </row>
    <row r="526" spans="1:7" x14ac:dyDescent="0.25">
      <c r="A526">
        <v>42</v>
      </c>
      <c r="B526">
        <f>IF('Coded Data'!D529="female",0,1)</f>
        <v>1</v>
      </c>
      <c r="C526">
        <v>26.07</v>
      </c>
      <c r="D526">
        <v>1</v>
      </c>
      <c r="E526">
        <f>IF('Coded Data'!G529="yes",1,0)</f>
        <v>0</v>
      </c>
      <c r="F526">
        <f>IF('Coded Data'!H529="southwest",0,IF('Coded Data'!H529="southeast",1,IF('Coded Data'!H529="northwest",2,3)))</f>
        <v>3</v>
      </c>
      <c r="G526">
        <v>38245.593269999998</v>
      </c>
    </row>
    <row r="527" spans="1:7" x14ac:dyDescent="0.25">
      <c r="A527">
        <v>18</v>
      </c>
      <c r="B527">
        <f>IF('Coded Data'!D530="female",0,1)</f>
        <v>1</v>
      </c>
      <c r="C527">
        <v>33.880000000000003</v>
      </c>
      <c r="D527">
        <v>0</v>
      </c>
      <c r="E527">
        <f>IF('Coded Data'!G530="yes",1,0)</f>
        <v>0</v>
      </c>
      <c r="F527">
        <f>IF('Coded Data'!H530="southwest",0,IF('Coded Data'!H530="southeast",1,IF('Coded Data'!H530="northwest",2,3)))</f>
        <v>3</v>
      </c>
      <c r="G527">
        <v>11482.63485</v>
      </c>
    </row>
    <row r="528" spans="1:7" x14ac:dyDescent="0.25">
      <c r="A528">
        <v>19</v>
      </c>
      <c r="B528">
        <f>IF('Coded Data'!D531="female",0,1)</f>
        <v>1</v>
      </c>
      <c r="C528">
        <v>30.59</v>
      </c>
      <c r="D528">
        <v>2</v>
      </c>
      <c r="E528">
        <f>IF('Coded Data'!G531="yes",1,0)</f>
        <v>0</v>
      </c>
      <c r="F528">
        <f>IF('Coded Data'!H531="southwest",0,IF('Coded Data'!H531="southeast",1,IF('Coded Data'!H531="northwest",2,3)))</f>
        <v>3</v>
      </c>
      <c r="G528">
        <v>24059.680189999999</v>
      </c>
    </row>
    <row r="529" spans="1:7" x14ac:dyDescent="0.25">
      <c r="A529">
        <v>51</v>
      </c>
      <c r="B529">
        <f>IF('Coded Data'!D532="female",0,1)</f>
        <v>1</v>
      </c>
      <c r="C529">
        <v>25.8</v>
      </c>
      <c r="D529">
        <v>1</v>
      </c>
      <c r="E529">
        <f>IF('Coded Data'!G532="yes",1,0)</f>
        <v>0</v>
      </c>
      <c r="F529">
        <f>IF('Coded Data'!H532="southwest",0,IF('Coded Data'!H532="southeast",1,IF('Coded Data'!H532="northwest",2,3)))</f>
        <v>3</v>
      </c>
      <c r="G529">
        <v>9861.0249999999996</v>
      </c>
    </row>
    <row r="530" spans="1:7" x14ac:dyDescent="0.25">
      <c r="A530">
        <v>46</v>
      </c>
      <c r="B530">
        <f>IF('Coded Data'!D533="female",0,1)</f>
        <v>1</v>
      </c>
      <c r="C530">
        <v>39.424999999999997</v>
      </c>
      <c r="D530">
        <v>1</v>
      </c>
      <c r="E530">
        <f>IF('Coded Data'!G533="yes",1,0)</f>
        <v>0</v>
      </c>
      <c r="F530">
        <f>IF('Coded Data'!H533="southwest",0,IF('Coded Data'!H533="southeast",1,IF('Coded Data'!H533="northwest",2,3)))</f>
        <v>3</v>
      </c>
      <c r="G530">
        <v>8342.9087500000005</v>
      </c>
    </row>
    <row r="531" spans="1:7" x14ac:dyDescent="0.25">
      <c r="A531">
        <v>18</v>
      </c>
      <c r="B531">
        <f>IF('Coded Data'!D534="female",0,1)</f>
        <v>1</v>
      </c>
      <c r="C531">
        <v>25.46</v>
      </c>
      <c r="D531">
        <v>0</v>
      </c>
      <c r="E531">
        <f>IF('Coded Data'!G534="yes",1,0)</f>
        <v>0</v>
      </c>
      <c r="F531">
        <f>IF('Coded Data'!H534="southwest",0,IF('Coded Data'!H534="southeast",1,IF('Coded Data'!H534="northwest",2,3)))</f>
        <v>3</v>
      </c>
      <c r="G531">
        <v>1708.0014000000001</v>
      </c>
    </row>
    <row r="532" spans="1:7" x14ac:dyDescent="0.25">
      <c r="A532">
        <v>57</v>
      </c>
      <c r="B532">
        <f>IF('Coded Data'!D535="female",0,1)</f>
        <v>1</v>
      </c>
      <c r="C532">
        <v>42.13</v>
      </c>
      <c r="D532">
        <v>1</v>
      </c>
      <c r="E532">
        <f>IF('Coded Data'!G535="yes",1,0)</f>
        <v>0</v>
      </c>
      <c r="F532">
        <f>IF('Coded Data'!H535="southwest",0,IF('Coded Data'!H535="southeast",1,IF('Coded Data'!H535="northwest",2,3)))</f>
        <v>3</v>
      </c>
      <c r="G532">
        <v>48675.517699999997</v>
      </c>
    </row>
    <row r="533" spans="1:7" x14ac:dyDescent="0.25">
      <c r="A533">
        <v>62</v>
      </c>
      <c r="B533">
        <f>IF('Coded Data'!D536="female",0,1)</f>
        <v>1</v>
      </c>
      <c r="C533">
        <v>31.73</v>
      </c>
      <c r="D533">
        <v>0</v>
      </c>
      <c r="E533">
        <f>IF('Coded Data'!G536="yes",1,0)</f>
        <v>0</v>
      </c>
      <c r="F533">
        <f>IF('Coded Data'!H536="southwest",0,IF('Coded Data'!H536="southeast",1,IF('Coded Data'!H536="northwest",2,3)))</f>
        <v>3</v>
      </c>
      <c r="G533">
        <v>14043.476699999999</v>
      </c>
    </row>
    <row r="534" spans="1:7" x14ac:dyDescent="0.25">
      <c r="A534">
        <v>59</v>
      </c>
      <c r="B534">
        <f>IF('Coded Data'!D537="female",0,1)</f>
        <v>1</v>
      </c>
      <c r="C534">
        <v>29.7</v>
      </c>
      <c r="D534">
        <v>2</v>
      </c>
      <c r="E534">
        <f>IF('Coded Data'!G537="yes",1,0)</f>
        <v>0</v>
      </c>
      <c r="F534">
        <f>IF('Coded Data'!H537="southwest",0,IF('Coded Data'!H537="southeast",1,IF('Coded Data'!H537="northwest",2,3)))</f>
        <v>3</v>
      </c>
      <c r="G534">
        <v>12925.886</v>
      </c>
    </row>
    <row r="535" spans="1:7" x14ac:dyDescent="0.25">
      <c r="A535">
        <v>37</v>
      </c>
      <c r="B535">
        <f>IF('Coded Data'!D538="female",0,1)</f>
        <v>1</v>
      </c>
      <c r="C535">
        <v>36.19</v>
      </c>
      <c r="D535">
        <v>0</v>
      </c>
      <c r="E535">
        <f>IF('Coded Data'!G538="yes",1,0)</f>
        <v>0</v>
      </c>
      <c r="F535">
        <f>IF('Coded Data'!H538="southwest",0,IF('Coded Data'!H538="southeast",1,IF('Coded Data'!H538="northwest",2,3)))</f>
        <v>3</v>
      </c>
      <c r="G535">
        <v>19214.705529999999</v>
      </c>
    </row>
    <row r="536" spans="1:7" x14ac:dyDescent="0.25">
      <c r="A536">
        <v>64</v>
      </c>
      <c r="B536">
        <f>IF('Coded Data'!D539="female",0,1)</f>
        <v>1</v>
      </c>
      <c r="C536">
        <v>40.479999999999997</v>
      </c>
      <c r="D536">
        <v>0</v>
      </c>
      <c r="E536">
        <f>IF('Coded Data'!G539="yes",1,0)</f>
        <v>0</v>
      </c>
      <c r="F536">
        <f>IF('Coded Data'!H539="southwest",0,IF('Coded Data'!H539="southeast",1,IF('Coded Data'!H539="northwest",2,3)))</f>
        <v>3</v>
      </c>
      <c r="G536">
        <v>13831.1152</v>
      </c>
    </row>
    <row r="537" spans="1:7" x14ac:dyDescent="0.25">
      <c r="A537">
        <v>38</v>
      </c>
      <c r="B537">
        <f>IF('Coded Data'!D540="female",0,1)</f>
        <v>1</v>
      </c>
      <c r="C537">
        <v>28.024999999999999</v>
      </c>
      <c r="D537">
        <v>1</v>
      </c>
      <c r="E537">
        <f>IF('Coded Data'!G540="yes",1,0)</f>
        <v>0</v>
      </c>
      <c r="F537">
        <f>IF('Coded Data'!H540="southwest",0,IF('Coded Data'!H540="southeast",1,IF('Coded Data'!H540="northwest",2,3)))</f>
        <v>3</v>
      </c>
      <c r="G537">
        <v>6067.1267500000004</v>
      </c>
    </row>
    <row r="538" spans="1:7" x14ac:dyDescent="0.25">
      <c r="A538">
        <v>33</v>
      </c>
      <c r="B538">
        <f>IF('Coded Data'!D541="female",0,1)</f>
        <v>1</v>
      </c>
      <c r="C538">
        <v>38.9</v>
      </c>
      <c r="D538">
        <v>3</v>
      </c>
      <c r="E538">
        <f>IF('Coded Data'!G541="yes",1,0)</f>
        <v>0</v>
      </c>
      <c r="F538">
        <f>IF('Coded Data'!H541="southwest",0,IF('Coded Data'!H541="southeast",1,IF('Coded Data'!H541="northwest",2,3)))</f>
        <v>3</v>
      </c>
      <c r="G538">
        <v>5972.3779999999997</v>
      </c>
    </row>
    <row r="539" spans="1:7" x14ac:dyDescent="0.25">
      <c r="A539">
        <v>46</v>
      </c>
      <c r="B539">
        <f>IF('Coded Data'!D542="female",0,1)</f>
        <v>1</v>
      </c>
      <c r="C539">
        <v>30.2</v>
      </c>
      <c r="D539">
        <v>2</v>
      </c>
      <c r="E539">
        <f>IF('Coded Data'!G542="yes",1,0)</f>
        <v>0</v>
      </c>
      <c r="F539">
        <f>IF('Coded Data'!H542="southwest",0,IF('Coded Data'!H542="southeast",1,IF('Coded Data'!H542="northwest",2,3)))</f>
        <v>3</v>
      </c>
      <c r="G539">
        <v>8825.0859999999993</v>
      </c>
    </row>
    <row r="540" spans="1:7" x14ac:dyDescent="0.25">
      <c r="A540">
        <v>46</v>
      </c>
      <c r="B540">
        <f>IF('Coded Data'!D543="female",0,1)</f>
        <v>1</v>
      </c>
      <c r="C540">
        <v>28.05</v>
      </c>
      <c r="D540">
        <v>1</v>
      </c>
      <c r="E540">
        <f>IF('Coded Data'!G543="yes",1,0)</f>
        <v>0</v>
      </c>
      <c r="F540">
        <f>IF('Coded Data'!H543="southwest",0,IF('Coded Data'!H543="southeast",1,IF('Coded Data'!H543="northwest",2,3)))</f>
        <v>3</v>
      </c>
      <c r="G540">
        <v>8233.0974999999999</v>
      </c>
    </row>
    <row r="541" spans="1:7" x14ac:dyDescent="0.25">
      <c r="A541">
        <v>53</v>
      </c>
      <c r="B541">
        <f>IF('Coded Data'!D544="female",0,1)</f>
        <v>1</v>
      </c>
      <c r="C541">
        <v>31.35</v>
      </c>
      <c r="D541">
        <v>0</v>
      </c>
      <c r="E541">
        <f>IF('Coded Data'!G544="yes",1,0)</f>
        <v>0</v>
      </c>
      <c r="F541">
        <f>IF('Coded Data'!H544="southwest",0,IF('Coded Data'!H544="southeast",1,IF('Coded Data'!H544="northwest",2,3)))</f>
        <v>3</v>
      </c>
      <c r="G541">
        <v>27346.04207</v>
      </c>
    </row>
    <row r="542" spans="1:7" x14ac:dyDescent="0.25">
      <c r="A542">
        <v>34</v>
      </c>
      <c r="B542">
        <f>IF('Coded Data'!D545="female",0,1)</f>
        <v>1</v>
      </c>
      <c r="C542">
        <v>38</v>
      </c>
      <c r="D542">
        <v>3</v>
      </c>
      <c r="E542">
        <f>IF('Coded Data'!G545="yes",1,0)</f>
        <v>0</v>
      </c>
      <c r="F542">
        <f>IF('Coded Data'!H545="southwest",0,IF('Coded Data'!H545="southeast",1,IF('Coded Data'!H545="northwest",2,3)))</f>
        <v>3</v>
      </c>
      <c r="G542">
        <v>6196.4480000000003</v>
      </c>
    </row>
    <row r="543" spans="1:7" x14ac:dyDescent="0.25">
      <c r="A543">
        <v>20</v>
      </c>
      <c r="B543">
        <f>IF('Coded Data'!D546="female",0,1)</f>
        <v>1</v>
      </c>
      <c r="C543">
        <v>31.79</v>
      </c>
      <c r="D543">
        <v>2</v>
      </c>
      <c r="E543">
        <f>IF('Coded Data'!G546="yes",1,0)</f>
        <v>0</v>
      </c>
      <c r="F543">
        <f>IF('Coded Data'!H546="southwest",0,IF('Coded Data'!H546="southeast",1,IF('Coded Data'!H546="northwest",2,3)))</f>
        <v>3</v>
      </c>
      <c r="G543">
        <v>3056.3881000000001</v>
      </c>
    </row>
    <row r="544" spans="1:7" x14ac:dyDescent="0.25">
      <c r="A544">
        <v>63</v>
      </c>
      <c r="B544">
        <f>IF('Coded Data'!D547="female",0,1)</f>
        <v>1</v>
      </c>
      <c r="C544">
        <v>36.299999999999997</v>
      </c>
      <c r="D544">
        <v>0</v>
      </c>
      <c r="E544">
        <f>IF('Coded Data'!G547="yes",1,0)</f>
        <v>0</v>
      </c>
      <c r="F544">
        <f>IF('Coded Data'!H547="southwest",0,IF('Coded Data'!H547="southeast",1,IF('Coded Data'!H547="northwest",2,3)))</f>
        <v>3</v>
      </c>
      <c r="G544">
        <v>13887.204</v>
      </c>
    </row>
    <row r="545" spans="1:7" x14ac:dyDescent="0.25">
      <c r="A545">
        <v>54</v>
      </c>
      <c r="B545">
        <f>IF('Coded Data'!D548="female",0,1)</f>
        <v>1</v>
      </c>
      <c r="C545">
        <v>47.41</v>
      </c>
      <c r="D545">
        <v>0</v>
      </c>
      <c r="E545">
        <f>IF('Coded Data'!G548="yes",1,0)</f>
        <v>0</v>
      </c>
      <c r="F545">
        <f>IF('Coded Data'!H548="southwest",0,IF('Coded Data'!H548="southeast",1,IF('Coded Data'!H548="northwest",2,3)))</f>
        <v>3</v>
      </c>
      <c r="G545">
        <v>63770.428010000003</v>
      </c>
    </row>
    <row r="546" spans="1:7" x14ac:dyDescent="0.25">
      <c r="A546">
        <v>54</v>
      </c>
      <c r="B546">
        <f>IF('Coded Data'!D549="female",0,1)</f>
        <v>1</v>
      </c>
      <c r="C546">
        <v>30.21</v>
      </c>
      <c r="D546">
        <v>0</v>
      </c>
      <c r="E546">
        <f>IF('Coded Data'!G549="yes",1,0)</f>
        <v>0</v>
      </c>
      <c r="F546">
        <f>IF('Coded Data'!H549="southwest",0,IF('Coded Data'!H549="southeast",1,IF('Coded Data'!H549="northwest",2,3)))</f>
        <v>3</v>
      </c>
      <c r="G546">
        <v>10231.499900000001</v>
      </c>
    </row>
    <row r="547" spans="1:7" x14ac:dyDescent="0.25">
      <c r="A547">
        <v>49</v>
      </c>
      <c r="B547">
        <f>IF('Coded Data'!D550="female",0,1)</f>
        <v>1</v>
      </c>
      <c r="C547">
        <v>25.84</v>
      </c>
      <c r="D547">
        <v>2</v>
      </c>
      <c r="E547">
        <f>IF('Coded Data'!G550="yes",1,0)</f>
        <v>0</v>
      </c>
      <c r="F547">
        <f>IF('Coded Data'!H550="southwest",0,IF('Coded Data'!H550="southeast",1,IF('Coded Data'!H550="northwest",2,3)))</f>
        <v>3</v>
      </c>
      <c r="G547">
        <v>23807.240600000001</v>
      </c>
    </row>
    <row r="548" spans="1:7" x14ac:dyDescent="0.25">
      <c r="A548">
        <v>28</v>
      </c>
      <c r="B548">
        <f>IF('Coded Data'!D551="female",0,1)</f>
        <v>1</v>
      </c>
      <c r="C548">
        <v>35.435000000000002</v>
      </c>
      <c r="D548">
        <v>0</v>
      </c>
      <c r="E548">
        <f>IF('Coded Data'!G551="yes",1,0)</f>
        <v>0</v>
      </c>
      <c r="F548">
        <f>IF('Coded Data'!H551="southwest",0,IF('Coded Data'!H551="southeast",1,IF('Coded Data'!H551="northwest",2,3)))</f>
        <v>3</v>
      </c>
      <c r="G548">
        <v>3268.84665</v>
      </c>
    </row>
    <row r="549" spans="1:7" x14ac:dyDescent="0.25">
      <c r="A549">
        <v>54</v>
      </c>
      <c r="B549">
        <f>IF('Coded Data'!D552="female",0,1)</f>
        <v>1</v>
      </c>
      <c r="C549">
        <v>46.7</v>
      </c>
      <c r="D549">
        <v>2</v>
      </c>
      <c r="E549">
        <f>IF('Coded Data'!G552="yes",1,0)</f>
        <v>0</v>
      </c>
      <c r="F549">
        <f>IF('Coded Data'!H552="southwest",0,IF('Coded Data'!H552="southeast",1,IF('Coded Data'!H552="northwest",2,3)))</f>
        <v>3</v>
      </c>
      <c r="G549">
        <v>11538.421</v>
      </c>
    </row>
    <row r="550" spans="1:7" x14ac:dyDescent="0.25">
      <c r="A550">
        <v>25</v>
      </c>
      <c r="B550">
        <f>IF('Coded Data'!D553="female",0,1)</f>
        <v>1</v>
      </c>
      <c r="C550">
        <v>28.594999999999999</v>
      </c>
      <c r="D550">
        <v>0</v>
      </c>
      <c r="E550">
        <f>IF('Coded Data'!G553="yes",1,0)</f>
        <v>0</v>
      </c>
      <c r="F550">
        <f>IF('Coded Data'!H553="southwest",0,IF('Coded Data'!H553="southeast",1,IF('Coded Data'!H553="northwest",2,3)))</f>
        <v>3</v>
      </c>
      <c r="G550">
        <v>3213.6220499999999</v>
      </c>
    </row>
    <row r="551" spans="1:7" x14ac:dyDescent="0.25">
      <c r="A551">
        <v>43</v>
      </c>
      <c r="B551">
        <f>IF('Coded Data'!D554="female",0,1)</f>
        <v>1</v>
      </c>
      <c r="C551">
        <v>46.2</v>
      </c>
      <c r="D551">
        <v>0</v>
      </c>
      <c r="E551">
        <f>IF('Coded Data'!G554="yes",1,0)</f>
        <v>0</v>
      </c>
      <c r="F551">
        <f>IF('Coded Data'!H554="southwest",0,IF('Coded Data'!H554="southeast",1,IF('Coded Data'!H554="northwest",2,3)))</f>
        <v>3</v>
      </c>
      <c r="G551">
        <v>45863.205000000002</v>
      </c>
    </row>
    <row r="552" spans="1:7" x14ac:dyDescent="0.25">
      <c r="A552">
        <v>63</v>
      </c>
      <c r="B552">
        <f>IF('Coded Data'!D555="female",0,1)</f>
        <v>1</v>
      </c>
      <c r="C552">
        <v>30.8</v>
      </c>
      <c r="D552">
        <v>0</v>
      </c>
      <c r="E552">
        <f>IF('Coded Data'!G555="yes",1,0)</f>
        <v>0</v>
      </c>
      <c r="F552">
        <f>IF('Coded Data'!H555="southwest",0,IF('Coded Data'!H555="southeast",1,IF('Coded Data'!H555="northwest",2,3)))</f>
        <v>3</v>
      </c>
      <c r="G552">
        <v>13390.558999999999</v>
      </c>
    </row>
    <row r="553" spans="1:7" x14ac:dyDescent="0.25">
      <c r="A553">
        <v>32</v>
      </c>
      <c r="B553">
        <f>IF('Coded Data'!D556="female",0,1)</f>
        <v>1</v>
      </c>
      <c r="C553">
        <v>28.93</v>
      </c>
      <c r="D553">
        <v>0</v>
      </c>
      <c r="E553">
        <f>IF('Coded Data'!G556="yes",1,0)</f>
        <v>0</v>
      </c>
      <c r="F553">
        <f>IF('Coded Data'!H556="southwest",0,IF('Coded Data'!H556="southeast",1,IF('Coded Data'!H556="northwest",2,3)))</f>
        <v>3</v>
      </c>
      <c r="G553">
        <v>3972.9247</v>
      </c>
    </row>
    <row r="554" spans="1:7" x14ac:dyDescent="0.25">
      <c r="A554">
        <v>62</v>
      </c>
      <c r="B554">
        <f>IF('Coded Data'!D557="female",0,1)</f>
        <v>1</v>
      </c>
      <c r="C554">
        <v>21.4</v>
      </c>
      <c r="D554">
        <v>0</v>
      </c>
      <c r="E554">
        <f>IF('Coded Data'!G557="yes",1,0)</f>
        <v>0</v>
      </c>
      <c r="F554">
        <f>IF('Coded Data'!H557="southwest",0,IF('Coded Data'!H557="southeast",1,IF('Coded Data'!H557="northwest",2,3)))</f>
        <v>3</v>
      </c>
      <c r="G554">
        <v>12957.118</v>
      </c>
    </row>
    <row r="555" spans="1:7" x14ac:dyDescent="0.25">
      <c r="A555">
        <v>52</v>
      </c>
      <c r="B555">
        <f>IF('Coded Data'!D558="female",0,1)</f>
        <v>1</v>
      </c>
      <c r="C555">
        <v>31.73</v>
      </c>
      <c r="D555">
        <v>2</v>
      </c>
      <c r="E555">
        <f>IF('Coded Data'!G558="yes",1,0)</f>
        <v>0</v>
      </c>
      <c r="F555">
        <f>IF('Coded Data'!H558="southwest",0,IF('Coded Data'!H558="southeast",1,IF('Coded Data'!H558="northwest",2,3)))</f>
        <v>3</v>
      </c>
      <c r="G555">
        <v>11187.6567</v>
      </c>
    </row>
    <row r="556" spans="1:7" x14ac:dyDescent="0.25">
      <c r="A556">
        <v>25</v>
      </c>
      <c r="B556">
        <f>IF('Coded Data'!D559="female",0,1)</f>
        <v>1</v>
      </c>
      <c r="C556">
        <v>41.325000000000003</v>
      </c>
      <c r="D556">
        <v>0</v>
      </c>
      <c r="E556">
        <f>IF('Coded Data'!G559="yes",1,0)</f>
        <v>0</v>
      </c>
      <c r="F556">
        <f>IF('Coded Data'!H559="southwest",0,IF('Coded Data'!H559="southeast",1,IF('Coded Data'!H559="northwest",2,3)))</f>
        <v>3</v>
      </c>
      <c r="G556">
        <v>17878.900679999999</v>
      </c>
    </row>
    <row r="557" spans="1:7" x14ac:dyDescent="0.25">
      <c r="A557">
        <v>28</v>
      </c>
      <c r="B557">
        <f>IF('Coded Data'!D560="female",0,1)</f>
        <v>1</v>
      </c>
      <c r="C557">
        <v>23.8</v>
      </c>
      <c r="D557">
        <v>2</v>
      </c>
      <c r="E557">
        <f>IF('Coded Data'!G560="yes",1,0)</f>
        <v>0</v>
      </c>
      <c r="F557">
        <f>IF('Coded Data'!H560="southwest",0,IF('Coded Data'!H560="southeast",1,IF('Coded Data'!H560="northwest",2,3)))</f>
        <v>3</v>
      </c>
      <c r="G557">
        <v>3847.674</v>
      </c>
    </row>
    <row r="558" spans="1:7" x14ac:dyDescent="0.25">
      <c r="A558">
        <v>46</v>
      </c>
      <c r="B558">
        <f>IF('Coded Data'!D561="female",0,1)</f>
        <v>1</v>
      </c>
      <c r="C558">
        <v>33.44</v>
      </c>
      <c r="D558">
        <v>1</v>
      </c>
      <c r="E558">
        <f>IF('Coded Data'!G561="yes",1,0)</f>
        <v>0</v>
      </c>
      <c r="F558">
        <f>IF('Coded Data'!H561="southwest",0,IF('Coded Data'!H561="southeast",1,IF('Coded Data'!H561="northwest",2,3)))</f>
        <v>3</v>
      </c>
      <c r="G558">
        <v>8334.5895999999993</v>
      </c>
    </row>
    <row r="559" spans="1:7" x14ac:dyDescent="0.25">
      <c r="A559">
        <v>34</v>
      </c>
      <c r="B559">
        <f>IF('Coded Data'!D562="female",0,1)</f>
        <v>1</v>
      </c>
      <c r="C559">
        <v>34.21</v>
      </c>
      <c r="D559">
        <v>0</v>
      </c>
      <c r="E559">
        <f>IF('Coded Data'!G562="yes",1,0)</f>
        <v>0</v>
      </c>
      <c r="F559">
        <f>IF('Coded Data'!H562="southwest",0,IF('Coded Data'!H562="southeast",1,IF('Coded Data'!H562="northwest",2,3)))</f>
        <v>3</v>
      </c>
      <c r="G559">
        <v>3935.1799000000001</v>
      </c>
    </row>
    <row r="560" spans="1:7" x14ac:dyDescent="0.25">
      <c r="A560">
        <v>35</v>
      </c>
      <c r="B560">
        <f>IF('Coded Data'!D563="female",0,1)</f>
        <v>1</v>
      </c>
      <c r="C560">
        <v>34.104999999999997</v>
      </c>
      <c r="D560">
        <v>3</v>
      </c>
      <c r="E560">
        <f>IF('Coded Data'!G563="yes",1,0)</f>
        <v>0</v>
      </c>
      <c r="F560">
        <f>IF('Coded Data'!H563="southwest",0,IF('Coded Data'!H563="southeast",1,IF('Coded Data'!H563="northwest",2,3)))</f>
        <v>3</v>
      </c>
      <c r="G560">
        <v>39983.425949999997</v>
      </c>
    </row>
    <row r="561" spans="1:7" x14ac:dyDescent="0.25">
      <c r="A561">
        <v>19</v>
      </c>
      <c r="B561">
        <f>IF('Coded Data'!D564="female",0,1)</f>
        <v>1</v>
      </c>
      <c r="C561">
        <v>35.53</v>
      </c>
      <c r="D561">
        <v>0</v>
      </c>
      <c r="E561">
        <f>IF('Coded Data'!G564="yes",1,0)</f>
        <v>0</v>
      </c>
      <c r="F561">
        <f>IF('Coded Data'!H564="southwest",0,IF('Coded Data'!H564="southeast",1,IF('Coded Data'!H564="northwest",2,3)))</f>
        <v>3</v>
      </c>
      <c r="G561">
        <v>1646.4296999999999</v>
      </c>
    </row>
    <row r="562" spans="1:7" x14ac:dyDescent="0.25">
      <c r="A562">
        <v>46</v>
      </c>
      <c r="B562">
        <f>IF('Coded Data'!D565="female",0,1)</f>
        <v>1</v>
      </c>
      <c r="C562">
        <v>19.95</v>
      </c>
      <c r="D562">
        <v>2</v>
      </c>
      <c r="E562">
        <f>IF('Coded Data'!G565="yes",1,0)</f>
        <v>0</v>
      </c>
      <c r="F562">
        <f>IF('Coded Data'!H565="southwest",0,IF('Coded Data'!H565="southeast",1,IF('Coded Data'!H565="northwest",2,3)))</f>
        <v>3</v>
      </c>
      <c r="G562">
        <v>9193.8384999999998</v>
      </c>
    </row>
    <row r="563" spans="1:7" x14ac:dyDescent="0.25">
      <c r="A563">
        <v>54</v>
      </c>
      <c r="B563">
        <f>IF('Coded Data'!D566="female",0,1)</f>
        <v>1</v>
      </c>
      <c r="C563">
        <v>32.68</v>
      </c>
      <c r="D563">
        <v>0</v>
      </c>
      <c r="E563">
        <f>IF('Coded Data'!G566="yes",1,0)</f>
        <v>0</v>
      </c>
      <c r="F563">
        <f>IF('Coded Data'!H566="southwest",0,IF('Coded Data'!H566="southeast",1,IF('Coded Data'!H566="northwest",2,3)))</f>
        <v>3</v>
      </c>
      <c r="G563">
        <v>10923.933199999999</v>
      </c>
    </row>
    <row r="564" spans="1:7" x14ac:dyDescent="0.25">
      <c r="A564">
        <v>27</v>
      </c>
      <c r="B564">
        <f>IF('Coded Data'!D567="female",0,1)</f>
        <v>1</v>
      </c>
      <c r="C564">
        <v>30.5</v>
      </c>
      <c r="D564">
        <v>0</v>
      </c>
      <c r="E564">
        <f>IF('Coded Data'!G567="yes",1,0)</f>
        <v>0</v>
      </c>
      <c r="F564">
        <f>IF('Coded Data'!H567="southwest",0,IF('Coded Data'!H567="southeast",1,IF('Coded Data'!H567="northwest",2,3)))</f>
        <v>3</v>
      </c>
      <c r="G564">
        <v>2494.0219999999999</v>
      </c>
    </row>
    <row r="565" spans="1:7" x14ac:dyDescent="0.25">
      <c r="A565">
        <v>50</v>
      </c>
      <c r="B565">
        <f>IF('Coded Data'!D568="female",0,1)</f>
        <v>1</v>
      </c>
      <c r="C565">
        <v>44.77</v>
      </c>
      <c r="D565">
        <v>1</v>
      </c>
      <c r="E565">
        <f>IF('Coded Data'!G568="yes",1,0)</f>
        <v>0</v>
      </c>
      <c r="F565">
        <f>IF('Coded Data'!H568="southwest",0,IF('Coded Data'!H568="southeast",1,IF('Coded Data'!H568="northwest",2,3)))</f>
        <v>3</v>
      </c>
      <c r="G565">
        <v>9058.7302999999993</v>
      </c>
    </row>
    <row r="566" spans="1:7" x14ac:dyDescent="0.25">
      <c r="A566">
        <v>18</v>
      </c>
      <c r="B566">
        <f>IF('Coded Data'!D569="female",0,1)</f>
        <v>1</v>
      </c>
      <c r="C566">
        <v>32.119999999999997</v>
      </c>
      <c r="D566">
        <v>2</v>
      </c>
      <c r="E566">
        <f>IF('Coded Data'!G569="yes",1,0)</f>
        <v>0</v>
      </c>
      <c r="F566">
        <f>IF('Coded Data'!H569="southwest",0,IF('Coded Data'!H569="southeast",1,IF('Coded Data'!H569="northwest",2,3)))</f>
        <v>3</v>
      </c>
      <c r="G566">
        <v>2801.2588000000001</v>
      </c>
    </row>
    <row r="567" spans="1:7" x14ac:dyDescent="0.25">
      <c r="A567">
        <v>19</v>
      </c>
      <c r="B567">
        <f>IF('Coded Data'!D570="female",0,1)</f>
        <v>1</v>
      </c>
      <c r="C567">
        <v>30.495000000000001</v>
      </c>
      <c r="D567">
        <v>0</v>
      </c>
      <c r="E567">
        <f>IF('Coded Data'!G570="yes",1,0)</f>
        <v>0</v>
      </c>
      <c r="F567">
        <f>IF('Coded Data'!H570="southwest",0,IF('Coded Data'!H570="southeast",1,IF('Coded Data'!H570="northwest",2,3)))</f>
        <v>3</v>
      </c>
      <c r="G567">
        <v>2128.4310500000001</v>
      </c>
    </row>
    <row r="568" spans="1:7" x14ac:dyDescent="0.25">
      <c r="A568">
        <v>38</v>
      </c>
      <c r="B568">
        <f>IF('Coded Data'!D571="female",0,1)</f>
        <v>1</v>
      </c>
      <c r="C568">
        <v>40.564999999999998</v>
      </c>
      <c r="D568">
        <v>1</v>
      </c>
      <c r="E568">
        <f>IF('Coded Data'!G571="yes",1,0)</f>
        <v>0</v>
      </c>
      <c r="F568">
        <f>IF('Coded Data'!H571="southwest",0,IF('Coded Data'!H571="southeast",1,IF('Coded Data'!H571="northwest",2,3)))</f>
        <v>3</v>
      </c>
      <c r="G568">
        <v>6373.55735</v>
      </c>
    </row>
    <row r="569" spans="1:7" x14ac:dyDescent="0.25">
      <c r="A569">
        <v>41</v>
      </c>
      <c r="B569">
        <f>IF('Coded Data'!D572="female",0,1)</f>
        <v>1</v>
      </c>
      <c r="C569">
        <v>30.59</v>
      </c>
      <c r="D569">
        <v>2</v>
      </c>
      <c r="E569">
        <f>IF('Coded Data'!G572="yes",1,0)</f>
        <v>0</v>
      </c>
      <c r="F569">
        <f>IF('Coded Data'!H572="southwest",0,IF('Coded Data'!H572="southeast",1,IF('Coded Data'!H572="northwest",2,3)))</f>
        <v>3</v>
      </c>
      <c r="G569">
        <v>7256.7231000000002</v>
      </c>
    </row>
    <row r="570" spans="1:7" x14ac:dyDescent="0.25">
      <c r="A570">
        <v>49</v>
      </c>
      <c r="B570">
        <f>IF('Coded Data'!D573="female",0,1)</f>
        <v>1</v>
      </c>
      <c r="C570">
        <v>31.9</v>
      </c>
      <c r="D570">
        <v>5</v>
      </c>
      <c r="E570">
        <f>IF('Coded Data'!G573="yes",1,0)</f>
        <v>0</v>
      </c>
      <c r="F570">
        <f>IF('Coded Data'!H573="southwest",0,IF('Coded Data'!H573="southeast",1,IF('Coded Data'!H573="northwest",2,3)))</f>
        <v>3</v>
      </c>
      <c r="G570">
        <v>11552.904</v>
      </c>
    </row>
    <row r="571" spans="1:7" x14ac:dyDescent="0.25">
      <c r="A571">
        <v>48</v>
      </c>
      <c r="B571">
        <f>IF('Coded Data'!D574="female",0,1)</f>
        <v>1</v>
      </c>
      <c r="C571">
        <v>40.564999999999998</v>
      </c>
      <c r="D571">
        <v>2</v>
      </c>
      <c r="E571">
        <f>IF('Coded Data'!G574="yes",1,0)</f>
        <v>0</v>
      </c>
      <c r="F571">
        <f>IF('Coded Data'!H574="southwest",0,IF('Coded Data'!H574="southeast",1,IF('Coded Data'!H574="northwest",2,3)))</f>
        <v>3</v>
      </c>
      <c r="G571">
        <v>45702.022349999999</v>
      </c>
    </row>
    <row r="572" spans="1:7" x14ac:dyDescent="0.25">
      <c r="A572">
        <v>31</v>
      </c>
      <c r="B572">
        <f>IF('Coded Data'!D575="female",0,1)</f>
        <v>1</v>
      </c>
      <c r="C572">
        <v>29.1</v>
      </c>
      <c r="D572">
        <v>0</v>
      </c>
      <c r="E572">
        <f>IF('Coded Data'!G575="yes",1,0)</f>
        <v>0</v>
      </c>
      <c r="F572">
        <f>IF('Coded Data'!H575="southwest",0,IF('Coded Data'!H575="southeast",1,IF('Coded Data'!H575="northwest",2,3)))</f>
        <v>3</v>
      </c>
      <c r="G572">
        <v>3761.2919999999999</v>
      </c>
    </row>
    <row r="573" spans="1:7" x14ac:dyDescent="0.25">
      <c r="A573">
        <v>18</v>
      </c>
      <c r="B573">
        <f>IF('Coded Data'!D576="female",0,1)</f>
        <v>1</v>
      </c>
      <c r="C573">
        <v>37.29</v>
      </c>
      <c r="D573">
        <v>1</v>
      </c>
      <c r="E573">
        <f>IF('Coded Data'!G576="yes",1,0)</f>
        <v>0</v>
      </c>
      <c r="F573">
        <f>IF('Coded Data'!H576="southwest",0,IF('Coded Data'!H576="southeast",1,IF('Coded Data'!H576="northwest",2,3)))</f>
        <v>3</v>
      </c>
      <c r="G573">
        <v>2219.4450999999999</v>
      </c>
    </row>
    <row r="574" spans="1:7" x14ac:dyDescent="0.25">
      <c r="A574">
        <v>30</v>
      </c>
      <c r="B574">
        <f>IF('Coded Data'!D577="female",0,1)</f>
        <v>1</v>
      </c>
      <c r="C574">
        <v>43.12</v>
      </c>
      <c r="D574">
        <v>2</v>
      </c>
      <c r="E574">
        <f>IF('Coded Data'!G577="yes",1,0)</f>
        <v>0</v>
      </c>
      <c r="F574">
        <f>IF('Coded Data'!H577="southwest",0,IF('Coded Data'!H577="southeast",1,IF('Coded Data'!H577="northwest",2,3)))</f>
        <v>3</v>
      </c>
      <c r="G574">
        <v>4753.6368000000002</v>
      </c>
    </row>
    <row r="575" spans="1:7" x14ac:dyDescent="0.25">
      <c r="A575">
        <v>62</v>
      </c>
      <c r="B575">
        <f>IF('Coded Data'!D578="female",0,1)</f>
        <v>1</v>
      </c>
      <c r="C575">
        <v>36.86</v>
      </c>
      <c r="D575">
        <v>1</v>
      </c>
      <c r="E575">
        <f>IF('Coded Data'!G578="yes",1,0)</f>
        <v>0</v>
      </c>
      <c r="F575">
        <f>IF('Coded Data'!H578="southwest",0,IF('Coded Data'!H578="southeast",1,IF('Coded Data'!H578="northwest",2,3)))</f>
        <v>3</v>
      </c>
      <c r="G575">
        <v>31620.001059999999</v>
      </c>
    </row>
    <row r="576" spans="1:7" x14ac:dyDescent="0.25">
      <c r="A576">
        <v>57</v>
      </c>
      <c r="B576">
        <f>IF('Coded Data'!D579="female",0,1)</f>
        <v>1</v>
      </c>
      <c r="C576">
        <v>34.295000000000002</v>
      </c>
      <c r="D576">
        <v>2</v>
      </c>
      <c r="E576">
        <f>IF('Coded Data'!G579="yes",1,0)</f>
        <v>0</v>
      </c>
      <c r="F576">
        <f>IF('Coded Data'!H579="southwest",0,IF('Coded Data'!H579="southeast",1,IF('Coded Data'!H579="northwest",2,3)))</f>
        <v>3</v>
      </c>
      <c r="G576">
        <v>13224.057049999999</v>
      </c>
    </row>
    <row r="577" spans="1:7" x14ac:dyDescent="0.25">
      <c r="A577">
        <v>58</v>
      </c>
      <c r="B577">
        <f>IF('Coded Data'!D580="female",0,1)</f>
        <v>1</v>
      </c>
      <c r="C577">
        <v>27.17</v>
      </c>
      <c r="D577">
        <v>0</v>
      </c>
      <c r="E577">
        <f>IF('Coded Data'!G580="yes",1,0)</f>
        <v>0</v>
      </c>
      <c r="F577">
        <f>IF('Coded Data'!H580="southwest",0,IF('Coded Data'!H580="southeast",1,IF('Coded Data'!H580="northwest",2,3)))</f>
        <v>3</v>
      </c>
      <c r="G577">
        <v>12222.898300000001</v>
      </c>
    </row>
    <row r="578" spans="1:7" x14ac:dyDescent="0.25">
      <c r="A578">
        <v>22</v>
      </c>
      <c r="B578">
        <f>IF('Coded Data'!D581="female",0,1)</f>
        <v>1</v>
      </c>
      <c r="C578">
        <v>26.84</v>
      </c>
      <c r="D578">
        <v>0</v>
      </c>
      <c r="E578">
        <f>IF('Coded Data'!G581="yes",1,0)</f>
        <v>0</v>
      </c>
      <c r="F578">
        <f>IF('Coded Data'!H581="southwest",0,IF('Coded Data'!H581="southeast",1,IF('Coded Data'!H581="northwest",2,3)))</f>
        <v>3</v>
      </c>
      <c r="G578">
        <v>1664.9996000000001</v>
      </c>
    </row>
    <row r="579" spans="1:7" x14ac:dyDescent="0.25">
      <c r="A579">
        <v>31</v>
      </c>
      <c r="B579">
        <f>IF('Coded Data'!D582="female",0,1)</f>
        <v>1</v>
      </c>
      <c r="C579">
        <v>38.094999999999999</v>
      </c>
      <c r="D579">
        <v>1</v>
      </c>
      <c r="E579">
        <f>IF('Coded Data'!G582="yes",1,0)</f>
        <v>0</v>
      </c>
      <c r="F579">
        <f>IF('Coded Data'!H582="southwest",0,IF('Coded Data'!H582="southeast",1,IF('Coded Data'!H582="northwest",2,3)))</f>
        <v>3</v>
      </c>
      <c r="G579">
        <v>58571.074480000003</v>
      </c>
    </row>
    <row r="580" spans="1:7" x14ac:dyDescent="0.25">
      <c r="A580">
        <v>52</v>
      </c>
      <c r="B580">
        <f>IF('Coded Data'!D583="female",0,1)</f>
        <v>1</v>
      </c>
      <c r="C580">
        <v>30.2</v>
      </c>
      <c r="D580">
        <v>1</v>
      </c>
      <c r="E580">
        <f>IF('Coded Data'!G583="yes",1,0)</f>
        <v>0</v>
      </c>
      <c r="F580">
        <f>IF('Coded Data'!H583="southwest",0,IF('Coded Data'!H583="southeast",1,IF('Coded Data'!H583="northwest",2,3)))</f>
        <v>3</v>
      </c>
      <c r="G580">
        <v>9724.5300000000007</v>
      </c>
    </row>
    <row r="581" spans="1:7" x14ac:dyDescent="0.25">
      <c r="A581">
        <v>25</v>
      </c>
      <c r="B581">
        <f>IF('Coded Data'!D584="female",0,1)</f>
        <v>1</v>
      </c>
      <c r="C581">
        <v>23.465</v>
      </c>
      <c r="D581">
        <v>0</v>
      </c>
      <c r="E581">
        <f>IF('Coded Data'!G584="yes",1,0)</f>
        <v>0</v>
      </c>
      <c r="F581">
        <f>IF('Coded Data'!H584="southwest",0,IF('Coded Data'!H584="southeast",1,IF('Coded Data'!H584="northwest",2,3)))</f>
        <v>3</v>
      </c>
      <c r="G581">
        <v>3206.4913499999998</v>
      </c>
    </row>
    <row r="582" spans="1:7" x14ac:dyDescent="0.25">
      <c r="A582">
        <v>59</v>
      </c>
      <c r="B582">
        <f>IF('Coded Data'!D585="female",0,1)</f>
        <v>1</v>
      </c>
      <c r="C582">
        <v>25.46</v>
      </c>
      <c r="D582">
        <v>1</v>
      </c>
      <c r="E582">
        <f>IF('Coded Data'!G585="yes",1,0)</f>
        <v>0</v>
      </c>
      <c r="F582">
        <f>IF('Coded Data'!H585="southwest",0,IF('Coded Data'!H585="southeast",1,IF('Coded Data'!H585="northwest",2,3)))</f>
        <v>3</v>
      </c>
      <c r="G582">
        <v>12913.992399999999</v>
      </c>
    </row>
    <row r="583" spans="1:7" x14ac:dyDescent="0.25">
      <c r="A583">
        <v>19</v>
      </c>
      <c r="B583">
        <f>IF('Coded Data'!D586="female",0,1)</f>
        <v>1</v>
      </c>
      <c r="C583">
        <v>30.59</v>
      </c>
      <c r="D583">
        <v>0</v>
      </c>
      <c r="E583">
        <f>IF('Coded Data'!G586="yes",1,0)</f>
        <v>0</v>
      </c>
      <c r="F583">
        <f>IF('Coded Data'!H586="southwest",0,IF('Coded Data'!H586="southeast",1,IF('Coded Data'!H586="northwest",2,3)))</f>
        <v>3</v>
      </c>
      <c r="G583">
        <v>1639.5631000000001</v>
      </c>
    </row>
    <row r="584" spans="1:7" x14ac:dyDescent="0.25">
      <c r="A584">
        <v>39</v>
      </c>
      <c r="B584">
        <f>IF('Coded Data'!D587="female",0,1)</f>
        <v>1</v>
      </c>
      <c r="C584">
        <v>45.43</v>
      </c>
      <c r="D584">
        <v>2</v>
      </c>
      <c r="E584">
        <f>IF('Coded Data'!G587="yes",1,0)</f>
        <v>0</v>
      </c>
      <c r="F584">
        <f>IF('Coded Data'!H587="southwest",0,IF('Coded Data'!H587="southeast",1,IF('Coded Data'!H587="northwest",2,3)))</f>
        <v>3</v>
      </c>
      <c r="G584">
        <v>6356.2707</v>
      </c>
    </row>
    <row r="585" spans="1:7" x14ac:dyDescent="0.25">
      <c r="A585">
        <v>32</v>
      </c>
      <c r="B585">
        <f>IF('Coded Data'!D588="female",0,1)</f>
        <v>1</v>
      </c>
      <c r="C585">
        <v>23.65</v>
      </c>
      <c r="D585">
        <v>1</v>
      </c>
      <c r="E585">
        <f>IF('Coded Data'!G588="yes",1,0)</f>
        <v>0</v>
      </c>
      <c r="F585">
        <f>IF('Coded Data'!H588="southwest",0,IF('Coded Data'!H588="southeast",1,IF('Coded Data'!H588="northwest",2,3)))</f>
        <v>3</v>
      </c>
      <c r="G585">
        <v>17626.239509999999</v>
      </c>
    </row>
    <row r="586" spans="1:7" x14ac:dyDescent="0.25">
      <c r="A586">
        <v>19</v>
      </c>
      <c r="B586">
        <f>IF('Coded Data'!D589="female",0,1)</f>
        <v>1</v>
      </c>
      <c r="C586">
        <v>20.7</v>
      </c>
      <c r="D586">
        <v>0</v>
      </c>
      <c r="E586">
        <f>IF('Coded Data'!G589="yes",1,0)</f>
        <v>0</v>
      </c>
      <c r="F586">
        <f>IF('Coded Data'!H589="southwest",0,IF('Coded Data'!H589="southeast",1,IF('Coded Data'!H589="northwest",2,3)))</f>
        <v>3</v>
      </c>
      <c r="G586">
        <v>1242.816</v>
      </c>
    </row>
    <row r="587" spans="1:7" x14ac:dyDescent="0.25">
      <c r="A587">
        <v>33</v>
      </c>
      <c r="B587">
        <f>IF('Coded Data'!D590="female",0,1)</f>
        <v>1</v>
      </c>
      <c r="C587">
        <v>28.27</v>
      </c>
      <c r="D587">
        <v>1</v>
      </c>
      <c r="E587">
        <f>IF('Coded Data'!G590="yes",1,0)</f>
        <v>0</v>
      </c>
      <c r="F587">
        <f>IF('Coded Data'!H590="southwest",0,IF('Coded Data'!H590="southeast",1,IF('Coded Data'!H590="northwest",2,3)))</f>
        <v>3</v>
      </c>
      <c r="G587">
        <v>4779.6022999999996</v>
      </c>
    </row>
    <row r="588" spans="1:7" x14ac:dyDescent="0.25">
      <c r="A588">
        <v>21</v>
      </c>
      <c r="B588">
        <f>IF('Coded Data'!D591="female",0,1)</f>
        <v>1</v>
      </c>
      <c r="C588">
        <v>20.234999999999999</v>
      </c>
      <c r="D588">
        <v>3</v>
      </c>
      <c r="E588">
        <f>IF('Coded Data'!G591="yes",1,0)</f>
        <v>0</v>
      </c>
      <c r="F588">
        <f>IF('Coded Data'!H591="southwest",0,IF('Coded Data'!H591="southeast",1,IF('Coded Data'!H591="northwest",2,3)))</f>
        <v>3</v>
      </c>
      <c r="G588">
        <v>3861.2096499999998</v>
      </c>
    </row>
    <row r="589" spans="1:7" x14ac:dyDescent="0.25">
      <c r="A589">
        <v>34</v>
      </c>
      <c r="B589">
        <f>IF('Coded Data'!D592="female",0,1)</f>
        <v>1</v>
      </c>
      <c r="C589">
        <v>30.21</v>
      </c>
      <c r="D589">
        <v>1</v>
      </c>
      <c r="E589">
        <f>IF('Coded Data'!G592="yes",1,0)</f>
        <v>0</v>
      </c>
      <c r="F589">
        <f>IF('Coded Data'!H592="southwest",0,IF('Coded Data'!H592="southeast",1,IF('Coded Data'!H592="northwest",2,3)))</f>
        <v>3</v>
      </c>
      <c r="G589">
        <v>43943.876100000001</v>
      </c>
    </row>
    <row r="590" spans="1:7" x14ac:dyDescent="0.25">
      <c r="A590">
        <v>61</v>
      </c>
      <c r="B590">
        <f>IF('Coded Data'!D593="female",0,1)</f>
        <v>1</v>
      </c>
      <c r="C590">
        <v>35.909999999999997</v>
      </c>
      <c r="D590">
        <v>0</v>
      </c>
      <c r="E590">
        <f>IF('Coded Data'!G593="yes",1,0)</f>
        <v>0</v>
      </c>
      <c r="F590">
        <f>IF('Coded Data'!H593="southwest",0,IF('Coded Data'!H593="southeast",1,IF('Coded Data'!H593="northwest",2,3)))</f>
        <v>3</v>
      </c>
      <c r="G590">
        <v>13635.6379</v>
      </c>
    </row>
    <row r="591" spans="1:7" x14ac:dyDescent="0.25">
      <c r="A591">
        <v>38</v>
      </c>
      <c r="B591">
        <f>IF('Coded Data'!D594="female",0,1)</f>
        <v>1</v>
      </c>
      <c r="C591">
        <v>30.69</v>
      </c>
      <c r="D591">
        <v>1</v>
      </c>
      <c r="E591">
        <f>IF('Coded Data'!G594="yes",1,0)</f>
        <v>0</v>
      </c>
      <c r="F591">
        <f>IF('Coded Data'!H594="southwest",0,IF('Coded Data'!H594="southeast",1,IF('Coded Data'!H594="northwest",2,3)))</f>
        <v>3</v>
      </c>
      <c r="G591">
        <v>5976.8311000000003</v>
      </c>
    </row>
    <row r="592" spans="1:7" x14ac:dyDescent="0.25">
      <c r="A592">
        <v>58</v>
      </c>
      <c r="B592">
        <f>IF('Coded Data'!D595="female",0,1)</f>
        <v>1</v>
      </c>
      <c r="C592">
        <v>29</v>
      </c>
      <c r="D592">
        <v>0</v>
      </c>
      <c r="E592">
        <f>IF('Coded Data'!G595="yes",1,0)</f>
        <v>0</v>
      </c>
      <c r="F592">
        <f>IF('Coded Data'!H595="southwest",0,IF('Coded Data'!H595="southeast",1,IF('Coded Data'!H595="northwest",2,3)))</f>
        <v>3</v>
      </c>
      <c r="G592">
        <v>11842.441999999999</v>
      </c>
    </row>
    <row r="593" spans="1:7" x14ac:dyDescent="0.25">
      <c r="A593">
        <v>47</v>
      </c>
      <c r="B593">
        <f>IF('Coded Data'!D596="female",0,1)</f>
        <v>1</v>
      </c>
      <c r="C593">
        <v>19.57</v>
      </c>
      <c r="D593">
        <v>1</v>
      </c>
      <c r="E593">
        <f>IF('Coded Data'!G596="yes",1,0)</f>
        <v>0</v>
      </c>
      <c r="F593">
        <f>IF('Coded Data'!H596="southwest",0,IF('Coded Data'!H596="southeast",1,IF('Coded Data'!H596="northwest",2,3)))</f>
        <v>3</v>
      </c>
      <c r="G593">
        <v>8428.0692999999992</v>
      </c>
    </row>
    <row r="594" spans="1:7" x14ac:dyDescent="0.25">
      <c r="A594">
        <v>20</v>
      </c>
      <c r="B594">
        <f>IF('Coded Data'!D597="female",0,1)</f>
        <v>1</v>
      </c>
      <c r="C594">
        <v>31.13</v>
      </c>
      <c r="D594">
        <v>2</v>
      </c>
      <c r="E594">
        <f>IF('Coded Data'!G597="yes",1,0)</f>
        <v>0</v>
      </c>
      <c r="F594">
        <f>IF('Coded Data'!H597="southwest",0,IF('Coded Data'!H597="southeast",1,IF('Coded Data'!H597="northwest",2,3)))</f>
        <v>3</v>
      </c>
      <c r="G594">
        <v>2566.4706999999999</v>
      </c>
    </row>
    <row r="595" spans="1:7" x14ac:dyDescent="0.25">
      <c r="A595">
        <v>21</v>
      </c>
      <c r="B595">
        <f>IF('Coded Data'!D598="female",0,1)</f>
        <v>1</v>
      </c>
      <c r="C595">
        <v>21.85</v>
      </c>
      <c r="D595">
        <v>1</v>
      </c>
      <c r="E595">
        <f>IF('Coded Data'!G598="yes",1,0)</f>
        <v>0</v>
      </c>
      <c r="F595">
        <f>IF('Coded Data'!H598="southwest",0,IF('Coded Data'!H598="southeast",1,IF('Coded Data'!H598="northwest",2,3)))</f>
        <v>3</v>
      </c>
      <c r="G595">
        <v>15359.104499999999</v>
      </c>
    </row>
    <row r="596" spans="1:7" x14ac:dyDescent="0.25">
      <c r="A596">
        <v>41</v>
      </c>
      <c r="B596">
        <f>IF('Coded Data'!D599="female",0,1)</f>
        <v>1</v>
      </c>
      <c r="C596">
        <v>40.26</v>
      </c>
      <c r="D596">
        <v>0</v>
      </c>
      <c r="E596">
        <f>IF('Coded Data'!G599="yes",1,0)</f>
        <v>0</v>
      </c>
      <c r="F596">
        <f>IF('Coded Data'!H599="southwest",0,IF('Coded Data'!H599="southeast",1,IF('Coded Data'!H599="northwest",2,3)))</f>
        <v>3</v>
      </c>
      <c r="G596">
        <v>5709.1643999999997</v>
      </c>
    </row>
    <row r="597" spans="1:7" x14ac:dyDescent="0.25">
      <c r="A597">
        <v>46</v>
      </c>
      <c r="B597">
        <f>IF('Coded Data'!D600="female",0,1)</f>
        <v>1</v>
      </c>
      <c r="C597">
        <v>33.725000000000001</v>
      </c>
      <c r="D597">
        <v>1</v>
      </c>
      <c r="E597">
        <f>IF('Coded Data'!G600="yes",1,0)</f>
        <v>0</v>
      </c>
      <c r="F597">
        <f>IF('Coded Data'!H600="southwest",0,IF('Coded Data'!H600="southeast",1,IF('Coded Data'!H600="northwest",2,3)))</f>
        <v>3</v>
      </c>
      <c r="G597">
        <v>8823.9857499999998</v>
      </c>
    </row>
    <row r="598" spans="1:7" x14ac:dyDescent="0.25">
      <c r="A598">
        <v>42</v>
      </c>
      <c r="B598">
        <f>IF('Coded Data'!D601="female",0,1)</f>
        <v>1</v>
      </c>
      <c r="C598">
        <v>29.48</v>
      </c>
      <c r="D598">
        <v>2</v>
      </c>
      <c r="E598">
        <f>IF('Coded Data'!G601="yes",1,0)</f>
        <v>0</v>
      </c>
      <c r="F598">
        <f>IF('Coded Data'!H601="southwest",0,IF('Coded Data'!H601="southeast",1,IF('Coded Data'!H601="northwest",2,3)))</f>
        <v>3</v>
      </c>
      <c r="G598">
        <v>7640.3091999999997</v>
      </c>
    </row>
    <row r="599" spans="1:7" x14ac:dyDescent="0.25">
      <c r="A599">
        <v>34</v>
      </c>
      <c r="B599">
        <f>IF('Coded Data'!D602="female",0,1)</f>
        <v>1</v>
      </c>
      <c r="C599">
        <v>33.25</v>
      </c>
      <c r="D599">
        <v>1</v>
      </c>
      <c r="E599">
        <f>IF('Coded Data'!G602="yes",1,0)</f>
        <v>0</v>
      </c>
      <c r="F599">
        <f>IF('Coded Data'!H602="southwest",0,IF('Coded Data'!H602="southeast",1,IF('Coded Data'!H602="northwest",2,3)))</f>
        <v>3</v>
      </c>
      <c r="G599">
        <v>5594.8455000000004</v>
      </c>
    </row>
    <row r="600" spans="1:7" x14ac:dyDescent="0.25">
      <c r="A600">
        <v>43</v>
      </c>
      <c r="B600">
        <f>IF('Coded Data'!D603="female",0,1)</f>
        <v>1</v>
      </c>
      <c r="C600">
        <v>32.6</v>
      </c>
      <c r="D600">
        <v>2</v>
      </c>
      <c r="E600">
        <f>IF('Coded Data'!G603="yes",1,0)</f>
        <v>0</v>
      </c>
      <c r="F600">
        <f>IF('Coded Data'!H603="southwest",0,IF('Coded Data'!H603="southeast",1,IF('Coded Data'!H603="northwest",2,3)))</f>
        <v>3</v>
      </c>
      <c r="G600">
        <v>7441.5010000000002</v>
      </c>
    </row>
    <row r="601" spans="1:7" x14ac:dyDescent="0.25">
      <c r="A601">
        <v>52</v>
      </c>
      <c r="B601">
        <f>IF('Coded Data'!D604="female",0,1)</f>
        <v>1</v>
      </c>
      <c r="C601">
        <v>37.524999999999999</v>
      </c>
      <c r="D601">
        <v>2</v>
      </c>
      <c r="E601">
        <f>IF('Coded Data'!G604="yes",1,0)</f>
        <v>0</v>
      </c>
      <c r="F601">
        <f>IF('Coded Data'!H604="southwest",0,IF('Coded Data'!H604="southeast",1,IF('Coded Data'!H604="northwest",2,3)))</f>
        <v>3</v>
      </c>
      <c r="G601">
        <v>33471.971890000001</v>
      </c>
    </row>
    <row r="602" spans="1:7" x14ac:dyDescent="0.25">
      <c r="A602">
        <v>18</v>
      </c>
      <c r="B602">
        <f>IF('Coded Data'!D605="female",0,1)</f>
        <v>1</v>
      </c>
      <c r="C602">
        <v>39.159999999999997</v>
      </c>
      <c r="D602">
        <v>0</v>
      </c>
      <c r="E602">
        <f>IF('Coded Data'!G605="yes",1,0)</f>
        <v>0</v>
      </c>
      <c r="F602">
        <f>IF('Coded Data'!H605="southwest",0,IF('Coded Data'!H605="southeast",1,IF('Coded Data'!H605="northwest",2,3)))</f>
        <v>3</v>
      </c>
      <c r="G602">
        <v>1633.0444</v>
      </c>
    </row>
    <row r="603" spans="1:7" x14ac:dyDescent="0.25">
      <c r="A603">
        <v>51</v>
      </c>
      <c r="B603">
        <f>IF('Coded Data'!D606="female",0,1)</f>
        <v>1</v>
      </c>
      <c r="C603">
        <v>31.635000000000002</v>
      </c>
      <c r="D603">
        <v>0</v>
      </c>
      <c r="E603">
        <f>IF('Coded Data'!G606="yes",1,0)</f>
        <v>0</v>
      </c>
      <c r="F603">
        <f>IF('Coded Data'!H606="southwest",0,IF('Coded Data'!H606="southeast",1,IF('Coded Data'!H606="northwest",2,3)))</f>
        <v>3</v>
      </c>
      <c r="G603">
        <v>9174.1356500000002</v>
      </c>
    </row>
    <row r="604" spans="1:7" x14ac:dyDescent="0.25">
      <c r="A604">
        <v>56</v>
      </c>
      <c r="B604">
        <f>IF('Coded Data'!D607="female",0,1)</f>
        <v>1</v>
      </c>
      <c r="C604">
        <v>25.3</v>
      </c>
      <c r="D604">
        <v>0</v>
      </c>
      <c r="E604">
        <f>IF('Coded Data'!G607="yes",1,0)</f>
        <v>0</v>
      </c>
      <c r="F604">
        <f>IF('Coded Data'!H607="southwest",0,IF('Coded Data'!H607="southeast",1,IF('Coded Data'!H607="northwest",2,3)))</f>
        <v>3</v>
      </c>
      <c r="G604">
        <v>11070.535</v>
      </c>
    </row>
    <row r="605" spans="1:7" x14ac:dyDescent="0.25">
      <c r="A605">
        <v>64</v>
      </c>
      <c r="B605">
        <f>IF('Coded Data'!D608="female",0,1)</f>
        <v>1</v>
      </c>
      <c r="C605">
        <v>39.049999999999997</v>
      </c>
      <c r="D605">
        <v>3</v>
      </c>
      <c r="E605">
        <f>IF('Coded Data'!G608="yes",1,0)</f>
        <v>0</v>
      </c>
      <c r="F605">
        <f>IF('Coded Data'!H608="southwest",0,IF('Coded Data'!H608="southeast",1,IF('Coded Data'!H608="northwest",2,3)))</f>
        <v>3</v>
      </c>
      <c r="G605">
        <v>16085.127500000001</v>
      </c>
    </row>
    <row r="606" spans="1:7" x14ac:dyDescent="0.25">
      <c r="A606">
        <v>19</v>
      </c>
      <c r="B606">
        <f>IF('Coded Data'!D609="female",0,1)</f>
        <v>1</v>
      </c>
      <c r="C606">
        <v>28.31</v>
      </c>
      <c r="D606">
        <v>0</v>
      </c>
      <c r="E606">
        <f>IF('Coded Data'!G609="yes",1,0)</f>
        <v>0</v>
      </c>
      <c r="F606">
        <f>IF('Coded Data'!H609="southwest",0,IF('Coded Data'!H609="southeast",1,IF('Coded Data'!H609="northwest",2,3)))</f>
        <v>3</v>
      </c>
      <c r="G606">
        <v>17468.983899999999</v>
      </c>
    </row>
    <row r="607" spans="1:7" x14ac:dyDescent="0.25">
      <c r="A607">
        <v>51</v>
      </c>
      <c r="B607">
        <f>IF('Coded Data'!D610="female",0,1)</f>
        <v>1</v>
      </c>
      <c r="C607">
        <v>34.1</v>
      </c>
      <c r="D607">
        <v>0</v>
      </c>
      <c r="E607">
        <f>IF('Coded Data'!G610="yes",1,0)</f>
        <v>0</v>
      </c>
      <c r="F607">
        <f>IF('Coded Data'!H610="southwest",0,IF('Coded Data'!H610="southeast",1,IF('Coded Data'!H610="northwest",2,3)))</f>
        <v>3</v>
      </c>
      <c r="G607">
        <v>9283.5619999999999</v>
      </c>
    </row>
    <row r="608" spans="1:7" x14ac:dyDescent="0.25">
      <c r="A608">
        <v>27</v>
      </c>
      <c r="B608">
        <f>IF('Coded Data'!D611="female",0,1)</f>
        <v>1</v>
      </c>
      <c r="C608">
        <v>25.175000000000001</v>
      </c>
      <c r="D608">
        <v>0</v>
      </c>
      <c r="E608">
        <f>IF('Coded Data'!G611="yes",1,0)</f>
        <v>0</v>
      </c>
      <c r="F608">
        <f>IF('Coded Data'!H611="southwest",0,IF('Coded Data'!H611="southeast",1,IF('Coded Data'!H611="northwest",2,3)))</f>
        <v>3</v>
      </c>
      <c r="G608">
        <v>3558.6202499999999</v>
      </c>
    </row>
    <row r="609" spans="1:7" x14ac:dyDescent="0.25">
      <c r="A609">
        <v>59</v>
      </c>
      <c r="B609">
        <f>IF('Coded Data'!D612="female",0,1)</f>
        <v>1</v>
      </c>
      <c r="C609">
        <v>23.655000000000001</v>
      </c>
      <c r="D609">
        <v>0</v>
      </c>
      <c r="E609">
        <f>IF('Coded Data'!G612="yes",1,0)</f>
        <v>0</v>
      </c>
      <c r="F609">
        <f>IF('Coded Data'!H612="southwest",0,IF('Coded Data'!H612="southeast",1,IF('Coded Data'!H612="northwest",2,3)))</f>
        <v>3</v>
      </c>
      <c r="G609">
        <v>25678.778450000002</v>
      </c>
    </row>
    <row r="610" spans="1:7" x14ac:dyDescent="0.25">
      <c r="A610">
        <v>28</v>
      </c>
      <c r="B610">
        <f>IF('Coded Data'!D613="female",0,1)</f>
        <v>1</v>
      </c>
      <c r="C610">
        <v>26.98</v>
      </c>
      <c r="D610">
        <v>2</v>
      </c>
      <c r="E610">
        <f>IF('Coded Data'!G613="yes",1,0)</f>
        <v>0</v>
      </c>
      <c r="F610">
        <f>IF('Coded Data'!H613="southwest",0,IF('Coded Data'!H613="southeast",1,IF('Coded Data'!H613="northwest",2,3)))</f>
        <v>3</v>
      </c>
      <c r="G610">
        <v>4435.0941999999995</v>
      </c>
    </row>
    <row r="611" spans="1:7" x14ac:dyDescent="0.25">
      <c r="A611">
        <v>30</v>
      </c>
      <c r="B611">
        <f>IF('Coded Data'!D614="female",0,1)</f>
        <v>1</v>
      </c>
      <c r="C611">
        <v>37.799999999999997</v>
      </c>
      <c r="D611">
        <v>2</v>
      </c>
      <c r="E611">
        <f>IF('Coded Data'!G614="yes",1,0)</f>
        <v>0</v>
      </c>
      <c r="F611">
        <f>IF('Coded Data'!H614="southwest",0,IF('Coded Data'!H614="southeast",1,IF('Coded Data'!H614="northwest",2,3)))</f>
        <v>3</v>
      </c>
      <c r="G611">
        <v>39241.442000000003</v>
      </c>
    </row>
    <row r="612" spans="1:7" x14ac:dyDescent="0.25">
      <c r="A612">
        <v>47</v>
      </c>
      <c r="B612">
        <f>IF('Coded Data'!D615="female",0,1)</f>
        <v>1</v>
      </c>
      <c r="C612">
        <v>29.37</v>
      </c>
      <c r="D612">
        <v>1</v>
      </c>
      <c r="E612">
        <f>IF('Coded Data'!G615="yes",1,0)</f>
        <v>0</v>
      </c>
      <c r="F612">
        <f>IF('Coded Data'!H615="southwest",0,IF('Coded Data'!H615="southeast",1,IF('Coded Data'!H615="northwest",2,3)))</f>
        <v>3</v>
      </c>
      <c r="G612">
        <v>8547.6913000000004</v>
      </c>
    </row>
    <row r="613" spans="1:7" x14ac:dyDescent="0.25">
      <c r="A613">
        <v>38</v>
      </c>
      <c r="B613">
        <f>IF('Coded Data'!D616="female",0,1)</f>
        <v>1</v>
      </c>
      <c r="C613">
        <v>34.799999999999997</v>
      </c>
      <c r="D613">
        <v>2</v>
      </c>
      <c r="E613">
        <f>IF('Coded Data'!G616="yes",1,0)</f>
        <v>0</v>
      </c>
      <c r="F613">
        <f>IF('Coded Data'!H616="southwest",0,IF('Coded Data'!H616="southeast",1,IF('Coded Data'!H616="northwest",2,3)))</f>
        <v>3</v>
      </c>
      <c r="G613">
        <v>6571.5439999999999</v>
      </c>
    </row>
    <row r="614" spans="1:7" x14ac:dyDescent="0.25">
      <c r="A614">
        <v>18</v>
      </c>
      <c r="B614">
        <f>IF('Coded Data'!D617="female",0,1)</f>
        <v>1</v>
      </c>
      <c r="C614">
        <v>33.155000000000001</v>
      </c>
      <c r="D614">
        <v>0</v>
      </c>
      <c r="E614">
        <f>IF('Coded Data'!G617="yes",1,0)</f>
        <v>0</v>
      </c>
      <c r="F614">
        <f>IF('Coded Data'!H617="southwest",0,IF('Coded Data'!H617="southeast",1,IF('Coded Data'!H617="northwest",2,3)))</f>
        <v>3</v>
      </c>
      <c r="G614">
        <v>2207.6974500000001</v>
      </c>
    </row>
    <row r="615" spans="1:7" x14ac:dyDescent="0.25">
      <c r="A615">
        <v>34</v>
      </c>
      <c r="B615">
        <f>IF('Coded Data'!D618="female",0,1)</f>
        <v>1</v>
      </c>
      <c r="C615">
        <v>19</v>
      </c>
      <c r="D615">
        <v>3</v>
      </c>
      <c r="E615">
        <f>IF('Coded Data'!G618="yes",1,0)</f>
        <v>0</v>
      </c>
      <c r="F615">
        <f>IF('Coded Data'!H618="southwest",0,IF('Coded Data'!H618="southeast",1,IF('Coded Data'!H618="northwest",2,3)))</f>
        <v>3</v>
      </c>
      <c r="G615">
        <v>6753.0379999999996</v>
      </c>
    </row>
    <row r="616" spans="1:7" x14ac:dyDescent="0.25">
      <c r="A616">
        <v>20</v>
      </c>
      <c r="B616">
        <f>IF('Coded Data'!D619="female",0,1)</f>
        <v>1</v>
      </c>
      <c r="C616">
        <v>33</v>
      </c>
      <c r="D616">
        <v>0</v>
      </c>
      <c r="E616">
        <f>IF('Coded Data'!G619="yes",1,0)</f>
        <v>0</v>
      </c>
      <c r="F616">
        <f>IF('Coded Data'!H619="southwest",0,IF('Coded Data'!H619="southeast",1,IF('Coded Data'!H619="northwest",2,3)))</f>
        <v>3</v>
      </c>
      <c r="G616">
        <v>1880.07</v>
      </c>
    </row>
    <row r="617" spans="1:7" x14ac:dyDescent="0.25">
      <c r="A617">
        <v>47</v>
      </c>
      <c r="B617">
        <f>IF('Coded Data'!D620="female",0,1)</f>
        <v>1</v>
      </c>
      <c r="C617">
        <v>36.630000000000003</v>
      </c>
      <c r="D617">
        <v>1</v>
      </c>
      <c r="E617">
        <f>IF('Coded Data'!G620="yes",1,0)</f>
        <v>0</v>
      </c>
      <c r="F617">
        <f>IF('Coded Data'!H620="southwest",0,IF('Coded Data'!H620="southeast",1,IF('Coded Data'!H620="northwest",2,3)))</f>
        <v>3</v>
      </c>
      <c r="G617">
        <v>42969.852700000003</v>
      </c>
    </row>
    <row r="618" spans="1:7" x14ac:dyDescent="0.25">
      <c r="A618">
        <v>56</v>
      </c>
      <c r="B618">
        <f>IF('Coded Data'!D621="female",0,1)</f>
        <v>1</v>
      </c>
      <c r="C618">
        <v>28.594999999999999</v>
      </c>
      <c r="D618">
        <v>0</v>
      </c>
      <c r="E618">
        <f>IF('Coded Data'!G621="yes",1,0)</f>
        <v>0</v>
      </c>
      <c r="F618">
        <f>IF('Coded Data'!H621="southwest",0,IF('Coded Data'!H621="southeast",1,IF('Coded Data'!H621="northwest",2,3)))</f>
        <v>3</v>
      </c>
      <c r="G618">
        <v>11658.11505</v>
      </c>
    </row>
    <row r="619" spans="1:7" x14ac:dyDescent="0.25">
      <c r="A619">
        <v>49</v>
      </c>
      <c r="B619">
        <f>IF('Coded Data'!D622="female",0,1)</f>
        <v>1</v>
      </c>
      <c r="C619">
        <v>25.6</v>
      </c>
      <c r="D619">
        <v>2</v>
      </c>
      <c r="E619">
        <f>IF('Coded Data'!G622="yes",1,0)</f>
        <v>0</v>
      </c>
      <c r="F619">
        <f>IF('Coded Data'!H622="southwest",0,IF('Coded Data'!H622="southeast",1,IF('Coded Data'!H622="northwest",2,3)))</f>
        <v>3</v>
      </c>
      <c r="G619">
        <v>23306.546999999999</v>
      </c>
    </row>
    <row r="620" spans="1:7" x14ac:dyDescent="0.25">
      <c r="A620">
        <v>19</v>
      </c>
      <c r="B620">
        <f>IF('Coded Data'!D623="female",0,1)</f>
        <v>1</v>
      </c>
      <c r="C620">
        <v>33.11</v>
      </c>
      <c r="D620">
        <v>0</v>
      </c>
      <c r="E620">
        <f>IF('Coded Data'!G623="yes",1,0)</f>
        <v>0</v>
      </c>
      <c r="F620">
        <f>IF('Coded Data'!H623="southwest",0,IF('Coded Data'!H623="southeast",1,IF('Coded Data'!H623="northwest",2,3)))</f>
        <v>3</v>
      </c>
      <c r="G620">
        <v>34439.855900000002</v>
      </c>
    </row>
    <row r="621" spans="1:7" x14ac:dyDescent="0.25">
      <c r="A621">
        <v>55</v>
      </c>
      <c r="B621">
        <f>IF('Coded Data'!D624="female",0,1)</f>
        <v>1</v>
      </c>
      <c r="C621">
        <v>37.1</v>
      </c>
      <c r="D621">
        <v>0</v>
      </c>
      <c r="E621">
        <f>IF('Coded Data'!G624="yes",1,0)</f>
        <v>0</v>
      </c>
      <c r="F621">
        <f>IF('Coded Data'!H624="southwest",0,IF('Coded Data'!H624="southeast",1,IF('Coded Data'!H624="northwest",2,3)))</f>
        <v>3</v>
      </c>
      <c r="G621">
        <v>10713.644</v>
      </c>
    </row>
    <row r="622" spans="1:7" x14ac:dyDescent="0.25">
      <c r="A622">
        <v>30</v>
      </c>
      <c r="B622">
        <f>IF('Coded Data'!D625="female",0,1)</f>
        <v>1</v>
      </c>
      <c r="C622">
        <v>31.4</v>
      </c>
      <c r="D622">
        <v>1</v>
      </c>
      <c r="E622">
        <f>IF('Coded Data'!G625="yes",1,0)</f>
        <v>0</v>
      </c>
      <c r="F622">
        <f>IF('Coded Data'!H625="southwest",0,IF('Coded Data'!H625="southeast",1,IF('Coded Data'!H625="northwest",2,3)))</f>
        <v>3</v>
      </c>
      <c r="G622">
        <v>3659.346</v>
      </c>
    </row>
    <row r="623" spans="1:7" x14ac:dyDescent="0.25">
      <c r="A623">
        <v>37</v>
      </c>
      <c r="B623">
        <f>IF('Coded Data'!D626="female",0,1)</f>
        <v>1</v>
      </c>
      <c r="C623">
        <v>34.1</v>
      </c>
      <c r="D623">
        <v>4</v>
      </c>
      <c r="E623">
        <f>IF('Coded Data'!G626="yes",1,0)</f>
        <v>0</v>
      </c>
      <c r="F623">
        <f>IF('Coded Data'!H626="southwest",0,IF('Coded Data'!H626="southeast",1,IF('Coded Data'!H626="northwest",2,3)))</f>
        <v>3</v>
      </c>
      <c r="G623">
        <v>40182.245999999999</v>
      </c>
    </row>
    <row r="624" spans="1:7" x14ac:dyDescent="0.25">
      <c r="A624">
        <v>49</v>
      </c>
      <c r="B624">
        <f>IF('Coded Data'!D627="female",0,1)</f>
        <v>1</v>
      </c>
      <c r="C624">
        <v>21.3</v>
      </c>
      <c r="D624">
        <v>1</v>
      </c>
      <c r="E624">
        <f>IF('Coded Data'!G627="yes",1,0)</f>
        <v>0</v>
      </c>
      <c r="F624">
        <f>IF('Coded Data'!H627="southwest",0,IF('Coded Data'!H627="southeast",1,IF('Coded Data'!H627="northwest",2,3)))</f>
        <v>3</v>
      </c>
      <c r="G624">
        <v>9182.17</v>
      </c>
    </row>
    <row r="625" spans="1:7" x14ac:dyDescent="0.25">
      <c r="A625">
        <v>18</v>
      </c>
      <c r="B625">
        <f>IF('Coded Data'!D628="female",0,1)</f>
        <v>1</v>
      </c>
      <c r="C625">
        <v>33.534999999999997</v>
      </c>
      <c r="D625">
        <v>0</v>
      </c>
      <c r="E625">
        <f>IF('Coded Data'!G628="yes",1,0)</f>
        <v>0</v>
      </c>
      <c r="F625">
        <f>IF('Coded Data'!H628="southwest",0,IF('Coded Data'!H628="southeast",1,IF('Coded Data'!H628="northwest",2,3)))</f>
        <v>3</v>
      </c>
      <c r="G625">
        <v>34617.840649999998</v>
      </c>
    </row>
    <row r="626" spans="1:7" x14ac:dyDescent="0.25">
      <c r="A626">
        <v>59</v>
      </c>
      <c r="B626">
        <f>IF('Coded Data'!D629="female",0,1)</f>
        <v>1</v>
      </c>
      <c r="C626">
        <v>28.785</v>
      </c>
      <c r="D626">
        <v>0</v>
      </c>
      <c r="E626">
        <f>IF('Coded Data'!G629="yes",1,0)</f>
        <v>0</v>
      </c>
      <c r="F626">
        <f>IF('Coded Data'!H629="southwest",0,IF('Coded Data'!H629="southeast",1,IF('Coded Data'!H629="northwest",2,3)))</f>
        <v>3</v>
      </c>
      <c r="G626">
        <v>12129.614149999999</v>
      </c>
    </row>
    <row r="627" spans="1:7" x14ac:dyDescent="0.25">
      <c r="A627">
        <v>29</v>
      </c>
      <c r="B627">
        <f>IF('Coded Data'!D630="female",0,1)</f>
        <v>1</v>
      </c>
      <c r="C627">
        <v>26.03</v>
      </c>
      <c r="D627">
        <v>0</v>
      </c>
      <c r="E627">
        <f>IF('Coded Data'!G630="yes",1,0)</f>
        <v>0</v>
      </c>
      <c r="F627">
        <f>IF('Coded Data'!H630="southwest",0,IF('Coded Data'!H630="southeast",1,IF('Coded Data'!H630="northwest",2,3)))</f>
        <v>3</v>
      </c>
      <c r="G627">
        <v>3736.4647</v>
      </c>
    </row>
    <row r="628" spans="1:7" x14ac:dyDescent="0.25">
      <c r="A628">
        <v>36</v>
      </c>
      <c r="B628">
        <f>IF('Coded Data'!D631="female",0,1)</f>
        <v>1</v>
      </c>
      <c r="C628">
        <v>28.88</v>
      </c>
      <c r="D628">
        <v>3</v>
      </c>
      <c r="E628">
        <f>IF('Coded Data'!G631="yes",1,0)</f>
        <v>0</v>
      </c>
      <c r="F628">
        <f>IF('Coded Data'!H631="southwest",0,IF('Coded Data'!H631="southeast",1,IF('Coded Data'!H631="northwest",2,3)))</f>
        <v>3</v>
      </c>
      <c r="G628">
        <v>6748.5911999999998</v>
      </c>
    </row>
    <row r="629" spans="1:7" x14ac:dyDescent="0.25">
      <c r="A629">
        <v>33</v>
      </c>
      <c r="B629">
        <f>IF('Coded Data'!D632="female",0,1)</f>
        <v>1</v>
      </c>
      <c r="C629">
        <v>42.46</v>
      </c>
      <c r="D629">
        <v>1</v>
      </c>
      <c r="E629">
        <f>IF('Coded Data'!G632="yes",1,0)</f>
        <v>0</v>
      </c>
      <c r="F629">
        <f>IF('Coded Data'!H632="southwest",0,IF('Coded Data'!H632="southeast",1,IF('Coded Data'!H632="northwest",2,3)))</f>
        <v>3</v>
      </c>
      <c r="G629">
        <v>11326.71487</v>
      </c>
    </row>
    <row r="630" spans="1:7" x14ac:dyDescent="0.25">
      <c r="A630">
        <v>58</v>
      </c>
      <c r="B630">
        <f>IF('Coded Data'!D633="female",0,1)</f>
        <v>1</v>
      </c>
      <c r="C630">
        <v>38</v>
      </c>
      <c r="D630">
        <v>0</v>
      </c>
      <c r="E630">
        <f>IF('Coded Data'!G633="yes",1,0)</f>
        <v>0</v>
      </c>
      <c r="F630">
        <f>IF('Coded Data'!H633="southwest",0,IF('Coded Data'!H633="southeast",1,IF('Coded Data'!H633="northwest",2,3)))</f>
        <v>3</v>
      </c>
      <c r="G630">
        <v>11365.951999999999</v>
      </c>
    </row>
    <row r="631" spans="1:7" x14ac:dyDescent="0.25">
      <c r="A631">
        <v>44</v>
      </c>
      <c r="B631">
        <f>IF('Coded Data'!D634="female",0,1)</f>
        <v>1</v>
      </c>
      <c r="C631">
        <v>38.950000000000003</v>
      </c>
      <c r="D631">
        <v>0</v>
      </c>
      <c r="E631">
        <f>IF('Coded Data'!G634="yes",1,0)</f>
        <v>0</v>
      </c>
      <c r="F631">
        <f>IF('Coded Data'!H634="southwest",0,IF('Coded Data'!H634="southeast",1,IF('Coded Data'!H634="northwest",2,3)))</f>
        <v>3</v>
      </c>
      <c r="G631">
        <v>42983.458500000001</v>
      </c>
    </row>
    <row r="632" spans="1:7" x14ac:dyDescent="0.25">
      <c r="A632">
        <v>53</v>
      </c>
      <c r="B632">
        <f>IF('Coded Data'!D635="female",0,1)</f>
        <v>1</v>
      </c>
      <c r="C632">
        <v>36.1</v>
      </c>
      <c r="D632">
        <v>1</v>
      </c>
      <c r="E632">
        <f>IF('Coded Data'!G635="yes",1,0)</f>
        <v>0</v>
      </c>
      <c r="F632">
        <f>IF('Coded Data'!H635="southwest",0,IF('Coded Data'!H635="southeast",1,IF('Coded Data'!H635="northwest",2,3)))</f>
        <v>3</v>
      </c>
      <c r="G632">
        <v>10085.846</v>
      </c>
    </row>
    <row r="633" spans="1:7" x14ac:dyDescent="0.25">
      <c r="A633">
        <v>24</v>
      </c>
      <c r="B633">
        <f>IF('Coded Data'!D636="female",0,1)</f>
        <v>1</v>
      </c>
      <c r="C633">
        <v>29.3</v>
      </c>
      <c r="D633">
        <v>0</v>
      </c>
      <c r="E633">
        <f>IF('Coded Data'!G636="yes",1,0)</f>
        <v>0</v>
      </c>
      <c r="F633">
        <f>IF('Coded Data'!H636="southwest",0,IF('Coded Data'!H636="southeast",1,IF('Coded Data'!H636="northwest",2,3)))</f>
        <v>3</v>
      </c>
      <c r="G633">
        <v>1977.8150000000001</v>
      </c>
    </row>
    <row r="634" spans="1:7" x14ac:dyDescent="0.25">
      <c r="A634">
        <v>29</v>
      </c>
      <c r="B634">
        <f>IF('Coded Data'!D637="female",0,1)</f>
        <v>1</v>
      </c>
      <c r="C634">
        <v>35.53</v>
      </c>
      <c r="D634">
        <v>0</v>
      </c>
      <c r="E634">
        <f>IF('Coded Data'!G637="yes",1,0)</f>
        <v>0</v>
      </c>
      <c r="F634">
        <f>IF('Coded Data'!H637="southwest",0,IF('Coded Data'!H637="southeast",1,IF('Coded Data'!H637="northwest",2,3)))</f>
        <v>3</v>
      </c>
      <c r="G634">
        <v>3366.6696999999999</v>
      </c>
    </row>
    <row r="635" spans="1:7" x14ac:dyDescent="0.25">
      <c r="A635">
        <v>40</v>
      </c>
      <c r="B635">
        <f>IF('Coded Data'!D638="female",0,1)</f>
        <v>1</v>
      </c>
      <c r="C635">
        <v>22.704999999999998</v>
      </c>
      <c r="D635">
        <v>2</v>
      </c>
      <c r="E635">
        <f>IF('Coded Data'!G638="yes",1,0)</f>
        <v>0</v>
      </c>
      <c r="F635">
        <f>IF('Coded Data'!H638="southwest",0,IF('Coded Data'!H638="southeast",1,IF('Coded Data'!H638="northwest",2,3)))</f>
        <v>3</v>
      </c>
      <c r="G635">
        <v>7173.35995</v>
      </c>
    </row>
    <row r="636" spans="1:7" x14ac:dyDescent="0.25">
      <c r="A636">
        <v>51</v>
      </c>
      <c r="B636">
        <f>IF('Coded Data'!D639="female",0,1)</f>
        <v>1</v>
      </c>
      <c r="C636">
        <v>39.700000000000003</v>
      </c>
      <c r="D636">
        <v>1</v>
      </c>
      <c r="E636">
        <f>IF('Coded Data'!G639="yes",1,0)</f>
        <v>0</v>
      </c>
      <c r="F636">
        <f>IF('Coded Data'!H639="southwest",0,IF('Coded Data'!H639="southeast",1,IF('Coded Data'!H639="northwest",2,3)))</f>
        <v>3</v>
      </c>
      <c r="G636">
        <v>9391.3459999999995</v>
      </c>
    </row>
    <row r="637" spans="1:7" x14ac:dyDescent="0.25">
      <c r="A637">
        <v>64</v>
      </c>
      <c r="B637">
        <f>IF('Coded Data'!D640="female",0,1)</f>
        <v>1</v>
      </c>
      <c r="C637">
        <v>38.19</v>
      </c>
      <c r="D637">
        <v>0</v>
      </c>
      <c r="E637">
        <f>IF('Coded Data'!G640="yes",1,0)</f>
        <v>0</v>
      </c>
      <c r="F637">
        <f>IF('Coded Data'!H640="southwest",0,IF('Coded Data'!H640="southeast",1,IF('Coded Data'!H640="northwest",2,3)))</f>
        <v>3</v>
      </c>
      <c r="G637">
        <v>14410.9321</v>
      </c>
    </row>
    <row r="638" spans="1:7" x14ac:dyDescent="0.25">
      <c r="A638">
        <v>19</v>
      </c>
      <c r="B638">
        <f>IF('Coded Data'!D641="female",0,1)</f>
        <v>1</v>
      </c>
      <c r="C638">
        <v>24.51</v>
      </c>
      <c r="D638">
        <v>1</v>
      </c>
      <c r="E638">
        <f>IF('Coded Data'!G641="yes",1,0)</f>
        <v>0</v>
      </c>
      <c r="F638">
        <f>IF('Coded Data'!H641="southwest",0,IF('Coded Data'!H641="southeast",1,IF('Coded Data'!H641="northwest",2,3)))</f>
        <v>3</v>
      </c>
      <c r="G638">
        <v>2709.1118999999999</v>
      </c>
    </row>
    <row r="639" spans="1:7" x14ac:dyDescent="0.25">
      <c r="A639">
        <v>35</v>
      </c>
      <c r="B639">
        <f>IF('Coded Data'!D642="female",0,1)</f>
        <v>1</v>
      </c>
      <c r="C639">
        <v>38.094999999999999</v>
      </c>
      <c r="D639">
        <v>2</v>
      </c>
      <c r="E639">
        <f>IF('Coded Data'!G642="yes",1,0)</f>
        <v>0</v>
      </c>
      <c r="F639">
        <f>IF('Coded Data'!H642="southwest",0,IF('Coded Data'!H642="southeast",1,IF('Coded Data'!H642="northwest",2,3)))</f>
        <v>3</v>
      </c>
      <c r="G639">
        <v>24915.046259999999</v>
      </c>
    </row>
    <row r="640" spans="1:7" x14ac:dyDescent="0.25">
      <c r="A640">
        <v>39</v>
      </c>
      <c r="B640">
        <f>IF('Coded Data'!D643="female",0,1)</f>
        <v>1</v>
      </c>
      <c r="C640">
        <v>26.41</v>
      </c>
      <c r="D640">
        <v>0</v>
      </c>
      <c r="E640">
        <f>IF('Coded Data'!G643="yes",1,0)</f>
        <v>0</v>
      </c>
      <c r="F640">
        <f>IF('Coded Data'!H643="southwest",0,IF('Coded Data'!H643="southeast",1,IF('Coded Data'!H643="northwest",2,3)))</f>
        <v>3</v>
      </c>
      <c r="G640">
        <v>20149.322899999999</v>
      </c>
    </row>
    <row r="641" spans="1:7" x14ac:dyDescent="0.25">
      <c r="A641">
        <v>56</v>
      </c>
      <c r="B641">
        <f>IF('Coded Data'!D644="female",0,1)</f>
        <v>1</v>
      </c>
      <c r="C641">
        <v>33.659999999999997</v>
      </c>
      <c r="D641">
        <v>4</v>
      </c>
      <c r="E641">
        <f>IF('Coded Data'!G644="yes",1,0)</f>
        <v>0</v>
      </c>
      <c r="F641">
        <f>IF('Coded Data'!H644="southwest",0,IF('Coded Data'!H644="southeast",1,IF('Coded Data'!H644="northwest",2,3)))</f>
        <v>3</v>
      </c>
      <c r="G641">
        <v>12949.1554</v>
      </c>
    </row>
    <row r="642" spans="1:7" x14ac:dyDescent="0.25">
      <c r="A642">
        <v>33</v>
      </c>
      <c r="B642">
        <f>IF('Coded Data'!D645="female",0,1)</f>
        <v>1</v>
      </c>
      <c r="C642">
        <v>42.4</v>
      </c>
      <c r="D642">
        <v>5</v>
      </c>
      <c r="E642">
        <f>IF('Coded Data'!G645="yes",1,0)</f>
        <v>0</v>
      </c>
      <c r="F642">
        <f>IF('Coded Data'!H645="southwest",0,IF('Coded Data'!H645="southeast",1,IF('Coded Data'!H645="northwest",2,3)))</f>
        <v>3</v>
      </c>
      <c r="G642">
        <v>6666.2430000000004</v>
      </c>
    </row>
    <row r="643" spans="1:7" x14ac:dyDescent="0.25">
      <c r="A643">
        <v>42</v>
      </c>
      <c r="B643">
        <f>IF('Coded Data'!D646="female",0,1)</f>
        <v>1</v>
      </c>
      <c r="C643">
        <v>28.31</v>
      </c>
      <c r="D643">
        <v>3</v>
      </c>
      <c r="E643">
        <f>IF('Coded Data'!G646="yes",1,0)</f>
        <v>0</v>
      </c>
      <c r="F643">
        <f>IF('Coded Data'!H646="southwest",0,IF('Coded Data'!H646="southeast",1,IF('Coded Data'!H646="northwest",2,3)))</f>
        <v>3</v>
      </c>
      <c r="G643">
        <v>32787.458590000002</v>
      </c>
    </row>
    <row r="644" spans="1:7" x14ac:dyDescent="0.25">
      <c r="A644">
        <v>61</v>
      </c>
      <c r="B644">
        <f>IF('Coded Data'!D647="female",0,1)</f>
        <v>1</v>
      </c>
      <c r="C644">
        <v>33.914999999999999</v>
      </c>
      <c r="D644">
        <v>0</v>
      </c>
      <c r="E644">
        <f>IF('Coded Data'!G647="yes",1,0)</f>
        <v>0</v>
      </c>
      <c r="F644">
        <f>IF('Coded Data'!H647="southwest",0,IF('Coded Data'!H647="southeast",1,IF('Coded Data'!H647="northwest",2,3)))</f>
        <v>3</v>
      </c>
      <c r="G644">
        <v>13143.86485</v>
      </c>
    </row>
    <row r="645" spans="1:7" x14ac:dyDescent="0.25">
      <c r="A645">
        <v>23</v>
      </c>
      <c r="B645">
        <f>IF('Coded Data'!D648="female",0,1)</f>
        <v>1</v>
      </c>
      <c r="C645">
        <v>34.96</v>
      </c>
      <c r="D645">
        <v>3</v>
      </c>
      <c r="E645">
        <f>IF('Coded Data'!G648="yes",1,0)</f>
        <v>0</v>
      </c>
      <c r="F645">
        <f>IF('Coded Data'!H648="southwest",0,IF('Coded Data'!H648="southeast",1,IF('Coded Data'!H648="northwest",2,3)))</f>
        <v>3</v>
      </c>
      <c r="G645">
        <v>4466.6214</v>
      </c>
    </row>
    <row r="646" spans="1:7" x14ac:dyDescent="0.25">
      <c r="A646">
        <v>43</v>
      </c>
      <c r="B646">
        <f>IF('Coded Data'!D649="female",0,1)</f>
        <v>1</v>
      </c>
      <c r="C646">
        <v>35.31</v>
      </c>
      <c r="D646">
        <v>2</v>
      </c>
      <c r="E646">
        <f>IF('Coded Data'!G649="yes",1,0)</f>
        <v>0</v>
      </c>
      <c r="F646">
        <f>IF('Coded Data'!H649="southwest",0,IF('Coded Data'!H649="southeast",1,IF('Coded Data'!H649="northwest",2,3)))</f>
        <v>3</v>
      </c>
      <c r="G646">
        <v>18806.145469999999</v>
      </c>
    </row>
    <row r="647" spans="1:7" x14ac:dyDescent="0.25">
      <c r="A647">
        <v>48</v>
      </c>
      <c r="B647">
        <f>IF('Coded Data'!D650="female",0,1)</f>
        <v>1</v>
      </c>
      <c r="C647">
        <v>30.78</v>
      </c>
      <c r="D647">
        <v>3</v>
      </c>
      <c r="E647">
        <f>IF('Coded Data'!G650="yes",1,0)</f>
        <v>0</v>
      </c>
      <c r="F647">
        <f>IF('Coded Data'!H650="southwest",0,IF('Coded Data'!H650="southeast",1,IF('Coded Data'!H650="northwest",2,3)))</f>
        <v>3</v>
      </c>
      <c r="G647">
        <v>10141.136200000001</v>
      </c>
    </row>
    <row r="648" spans="1:7" x14ac:dyDescent="0.25">
      <c r="A648">
        <v>39</v>
      </c>
      <c r="B648">
        <f>IF('Coded Data'!D651="female",0,1)</f>
        <v>1</v>
      </c>
      <c r="C648">
        <v>26.22</v>
      </c>
      <c r="D648">
        <v>1</v>
      </c>
      <c r="E648">
        <f>IF('Coded Data'!G651="yes",1,0)</f>
        <v>0</v>
      </c>
      <c r="F648">
        <f>IF('Coded Data'!H651="southwest",0,IF('Coded Data'!H651="southeast",1,IF('Coded Data'!H651="northwest",2,3)))</f>
        <v>3</v>
      </c>
      <c r="G648">
        <v>6123.5688</v>
      </c>
    </row>
    <row r="649" spans="1:7" x14ac:dyDescent="0.25">
      <c r="A649">
        <v>40</v>
      </c>
      <c r="B649">
        <f>IF('Coded Data'!D652="female",0,1)</f>
        <v>1</v>
      </c>
      <c r="C649">
        <v>23.37</v>
      </c>
      <c r="D649">
        <v>3</v>
      </c>
      <c r="E649">
        <f>IF('Coded Data'!G652="yes",1,0)</f>
        <v>0</v>
      </c>
      <c r="F649">
        <f>IF('Coded Data'!H652="southwest",0,IF('Coded Data'!H652="southeast",1,IF('Coded Data'!H652="northwest",2,3)))</f>
        <v>3</v>
      </c>
      <c r="G649">
        <v>8252.2842999999993</v>
      </c>
    </row>
    <row r="650" spans="1:7" x14ac:dyDescent="0.25">
      <c r="A650">
        <v>18</v>
      </c>
      <c r="B650">
        <f>IF('Coded Data'!D653="female",0,1)</f>
        <v>1</v>
      </c>
      <c r="C650">
        <v>28.5</v>
      </c>
      <c r="D650">
        <v>0</v>
      </c>
      <c r="E650">
        <f>IF('Coded Data'!G653="yes",1,0)</f>
        <v>0</v>
      </c>
      <c r="F650">
        <f>IF('Coded Data'!H653="southwest",0,IF('Coded Data'!H653="southeast",1,IF('Coded Data'!H653="northwest",2,3)))</f>
        <v>3</v>
      </c>
      <c r="G650">
        <v>1712.2270000000001</v>
      </c>
    </row>
    <row r="651" spans="1:7" x14ac:dyDescent="0.25">
      <c r="A651">
        <v>58</v>
      </c>
      <c r="B651">
        <f>IF('Coded Data'!D654="female",0,1)</f>
        <v>1</v>
      </c>
      <c r="C651">
        <v>32.965000000000003</v>
      </c>
      <c r="D651">
        <v>0</v>
      </c>
      <c r="E651">
        <f>IF('Coded Data'!G654="yes",1,0)</f>
        <v>0</v>
      </c>
      <c r="F651">
        <f>IF('Coded Data'!H654="southwest",0,IF('Coded Data'!H654="southeast",1,IF('Coded Data'!H654="northwest",2,3)))</f>
        <v>3</v>
      </c>
      <c r="G651">
        <v>12430.95335</v>
      </c>
    </row>
    <row r="652" spans="1:7" x14ac:dyDescent="0.25">
      <c r="A652">
        <v>49</v>
      </c>
      <c r="B652">
        <f>IF('Coded Data'!D655="female",0,1)</f>
        <v>1</v>
      </c>
      <c r="C652">
        <v>42.68</v>
      </c>
      <c r="D652">
        <v>2</v>
      </c>
      <c r="E652">
        <f>IF('Coded Data'!G655="yes",1,0)</f>
        <v>0</v>
      </c>
      <c r="F652">
        <f>IF('Coded Data'!H655="southwest",0,IF('Coded Data'!H655="southeast",1,IF('Coded Data'!H655="northwest",2,3)))</f>
        <v>3</v>
      </c>
      <c r="G652">
        <v>9800.8881999999994</v>
      </c>
    </row>
    <row r="653" spans="1:7" x14ac:dyDescent="0.25">
      <c r="A653">
        <v>53</v>
      </c>
      <c r="B653">
        <f>IF('Coded Data'!D656="female",0,1)</f>
        <v>1</v>
      </c>
      <c r="C653">
        <v>39.6</v>
      </c>
      <c r="D653">
        <v>1</v>
      </c>
      <c r="E653">
        <f>IF('Coded Data'!G656="yes",1,0)</f>
        <v>0</v>
      </c>
      <c r="F653">
        <f>IF('Coded Data'!H656="southwest",0,IF('Coded Data'!H656="southeast",1,IF('Coded Data'!H656="northwest",2,3)))</f>
        <v>3</v>
      </c>
      <c r="G653">
        <v>10579.710999999999</v>
      </c>
    </row>
    <row r="654" spans="1:7" x14ac:dyDescent="0.25">
      <c r="A654">
        <v>48</v>
      </c>
      <c r="B654">
        <f>IF('Coded Data'!D657="female",0,1)</f>
        <v>1</v>
      </c>
      <c r="C654">
        <v>31.13</v>
      </c>
      <c r="D654">
        <v>0</v>
      </c>
      <c r="E654">
        <f>IF('Coded Data'!G657="yes",1,0)</f>
        <v>0</v>
      </c>
      <c r="F654">
        <f>IF('Coded Data'!H657="southwest",0,IF('Coded Data'!H657="southeast",1,IF('Coded Data'!H657="northwest",2,3)))</f>
        <v>3</v>
      </c>
      <c r="G654">
        <v>8280.6226999999999</v>
      </c>
    </row>
    <row r="655" spans="1:7" x14ac:dyDescent="0.25">
      <c r="A655">
        <v>45</v>
      </c>
      <c r="B655">
        <f>IF('Coded Data'!D658="female",0,1)</f>
        <v>1</v>
      </c>
      <c r="C655">
        <v>36.299999999999997</v>
      </c>
      <c r="D655">
        <v>2</v>
      </c>
      <c r="E655">
        <f>IF('Coded Data'!G658="yes",1,0)</f>
        <v>0</v>
      </c>
      <c r="F655">
        <f>IF('Coded Data'!H658="southwest",0,IF('Coded Data'!H658="southeast",1,IF('Coded Data'!H658="northwest",2,3)))</f>
        <v>3</v>
      </c>
      <c r="G655">
        <v>8527.5319999999992</v>
      </c>
    </row>
    <row r="656" spans="1:7" x14ac:dyDescent="0.25">
      <c r="A656">
        <v>59</v>
      </c>
      <c r="B656">
        <f>IF('Coded Data'!D659="female",0,1)</f>
        <v>1</v>
      </c>
      <c r="C656">
        <v>35.200000000000003</v>
      </c>
      <c r="D656">
        <v>0</v>
      </c>
      <c r="E656">
        <f>IF('Coded Data'!G659="yes",1,0)</f>
        <v>0</v>
      </c>
      <c r="F656">
        <f>IF('Coded Data'!H659="southwest",0,IF('Coded Data'!H659="southeast",1,IF('Coded Data'!H659="northwest",2,3)))</f>
        <v>3</v>
      </c>
      <c r="G656">
        <v>12244.531000000001</v>
      </c>
    </row>
    <row r="657" spans="1:7" x14ac:dyDescent="0.25">
      <c r="A657">
        <v>52</v>
      </c>
      <c r="B657">
        <f>IF('Coded Data'!D660="female",0,1)</f>
        <v>1</v>
      </c>
      <c r="C657">
        <v>25.3</v>
      </c>
      <c r="D657">
        <v>2</v>
      </c>
      <c r="E657">
        <f>IF('Coded Data'!G660="yes",1,0)</f>
        <v>0</v>
      </c>
      <c r="F657">
        <f>IF('Coded Data'!H660="southwest",0,IF('Coded Data'!H660="southeast",1,IF('Coded Data'!H660="northwest",2,3)))</f>
        <v>3</v>
      </c>
      <c r="G657">
        <v>24667.419000000002</v>
      </c>
    </row>
    <row r="658" spans="1:7" x14ac:dyDescent="0.25">
      <c r="A658">
        <v>26</v>
      </c>
      <c r="B658">
        <f>IF('Coded Data'!D661="female",0,1)</f>
        <v>1</v>
      </c>
      <c r="C658">
        <v>42.4</v>
      </c>
      <c r="D658">
        <v>1</v>
      </c>
      <c r="E658">
        <f>IF('Coded Data'!G661="yes",1,0)</f>
        <v>0</v>
      </c>
      <c r="F658">
        <f>IF('Coded Data'!H661="southwest",0,IF('Coded Data'!H661="southeast",1,IF('Coded Data'!H661="northwest",2,3)))</f>
        <v>3</v>
      </c>
      <c r="G658">
        <v>3410.3240000000001</v>
      </c>
    </row>
    <row r="659" spans="1:7" x14ac:dyDescent="0.25">
      <c r="A659">
        <v>27</v>
      </c>
      <c r="B659">
        <f>IF('Coded Data'!D662="female",0,1)</f>
        <v>1</v>
      </c>
      <c r="C659">
        <v>33.155000000000001</v>
      </c>
      <c r="D659">
        <v>2</v>
      </c>
      <c r="E659">
        <f>IF('Coded Data'!G662="yes",1,0)</f>
        <v>0</v>
      </c>
      <c r="F659">
        <f>IF('Coded Data'!H662="southwest",0,IF('Coded Data'!H662="southeast",1,IF('Coded Data'!H662="northwest",2,3)))</f>
        <v>3</v>
      </c>
      <c r="G659">
        <v>4058.71245</v>
      </c>
    </row>
    <row r="660" spans="1:7" x14ac:dyDescent="0.25">
      <c r="A660">
        <v>48</v>
      </c>
      <c r="B660">
        <f>IF('Coded Data'!D663="female",0,1)</f>
        <v>1</v>
      </c>
      <c r="C660">
        <v>35.909999999999997</v>
      </c>
      <c r="D660">
        <v>1</v>
      </c>
      <c r="E660">
        <f>IF('Coded Data'!G663="yes",1,0)</f>
        <v>0</v>
      </c>
      <c r="F660">
        <f>IF('Coded Data'!H663="southwest",0,IF('Coded Data'!H663="southeast",1,IF('Coded Data'!H663="northwest",2,3)))</f>
        <v>3</v>
      </c>
      <c r="G660">
        <v>26392.260289999998</v>
      </c>
    </row>
    <row r="661" spans="1:7" x14ac:dyDescent="0.25">
      <c r="A661">
        <v>57</v>
      </c>
      <c r="B661">
        <f>IF('Coded Data'!D664="female",0,1)</f>
        <v>1</v>
      </c>
      <c r="C661">
        <v>28.785</v>
      </c>
      <c r="D661">
        <v>4</v>
      </c>
      <c r="E661">
        <f>IF('Coded Data'!G664="yes",1,0)</f>
        <v>0</v>
      </c>
      <c r="F661">
        <f>IF('Coded Data'!H664="southwest",0,IF('Coded Data'!H664="southeast",1,IF('Coded Data'!H664="northwest",2,3)))</f>
        <v>3</v>
      </c>
      <c r="G661">
        <v>14394.398150000001</v>
      </c>
    </row>
    <row r="662" spans="1:7" x14ac:dyDescent="0.25">
      <c r="A662">
        <v>37</v>
      </c>
      <c r="B662">
        <f>IF('Coded Data'!D665="female",0,1)</f>
        <v>1</v>
      </c>
      <c r="C662">
        <v>46.53</v>
      </c>
      <c r="D662">
        <v>3</v>
      </c>
      <c r="E662">
        <f>IF('Coded Data'!G665="yes",1,0)</f>
        <v>0</v>
      </c>
      <c r="F662">
        <f>IF('Coded Data'!H665="southwest",0,IF('Coded Data'!H665="southeast",1,IF('Coded Data'!H665="northwest",2,3)))</f>
        <v>3</v>
      </c>
      <c r="G662">
        <v>6435.6237000000001</v>
      </c>
    </row>
    <row r="663" spans="1:7" x14ac:dyDescent="0.25">
      <c r="A663">
        <v>57</v>
      </c>
      <c r="B663">
        <f>IF('Coded Data'!D666="female",0,1)</f>
        <v>1</v>
      </c>
      <c r="C663">
        <v>23.98</v>
      </c>
      <c r="D663">
        <v>1</v>
      </c>
      <c r="E663">
        <f>IF('Coded Data'!G666="yes",1,0)</f>
        <v>0</v>
      </c>
      <c r="F663">
        <f>IF('Coded Data'!H666="southwest",0,IF('Coded Data'!H666="southeast",1,IF('Coded Data'!H666="northwest",2,3)))</f>
        <v>3</v>
      </c>
      <c r="G663">
        <v>22192.437109999999</v>
      </c>
    </row>
    <row r="664" spans="1:7" x14ac:dyDescent="0.25">
      <c r="A664">
        <v>32</v>
      </c>
      <c r="B664">
        <f>IF('Coded Data'!D667="female",0,1)</f>
        <v>1</v>
      </c>
      <c r="C664">
        <v>31.54</v>
      </c>
      <c r="D664">
        <v>1</v>
      </c>
      <c r="E664">
        <f>IF('Coded Data'!G667="yes",1,0)</f>
        <v>0</v>
      </c>
      <c r="F664">
        <f>IF('Coded Data'!H667="southwest",0,IF('Coded Data'!H667="southeast",1,IF('Coded Data'!H667="northwest",2,3)))</f>
        <v>3</v>
      </c>
      <c r="G664">
        <v>5148.5526</v>
      </c>
    </row>
    <row r="665" spans="1:7" x14ac:dyDescent="0.25">
      <c r="A665">
        <v>18</v>
      </c>
      <c r="B665">
        <f>IF('Coded Data'!D668="female",0,1)</f>
        <v>1</v>
      </c>
      <c r="C665">
        <v>33.659999999999997</v>
      </c>
      <c r="D665">
        <v>0</v>
      </c>
      <c r="E665">
        <f>IF('Coded Data'!G668="yes",1,0)</f>
        <v>0</v>
      </c>
      <c r="F665">
        <f>IF('Coded Data'!H668="southwest",0,IF('Coded Data'!H668="southeast",1,IF('Coded Data'!H668="northwest",2,3)))</f>
        <v>3</v>
      </c>
      <c r="G665">
        <v>1136.3994</v>
      </c>
    </row>
    <row r="666" spans="1:7" x14ac:dyDescent="0.25">
      <c r="A666">
        <v>64</v>
      </c>
      <c r="B666">
        <f>IF('Coded Data'!D669="female",0,1)</f>
        <v>1</v>
      </c>
      <c r="C666">
        <v>22.99</v>
      </c>
      <c r="D666">
        <v>0</v>
      </c>
      <c r="E666">
        <f>IF('Coded Data'!G669="yes",1,0)</f>
        <v>0</v>
      </c>
      <c r="F666">
        <f>IF('Coded Data'!H669="southwest",0,IF('Coded Data'!H669="southeast",1,IF('Coded Data'!H669="northwest",2,3)))</f>
        <v>3</v>
      </c>
      <c r="G666">
        <v>27037.914100000002</v>
      </c>
    </row>
    <row r="667" spans="1:7" x14ac:dyDescent="0.25">
      <c r="A667">
        <v>43</v>
      </c>
      <c r="B667">
        <f>IF('Coded Data'!D670="female",0,1)</f>
        <v>1</v>
      </c>
      <c r="C667">
        <v>38.06</v>
      </c>
      <c r="D667">
        <v>2</v>
      </c>
      <c r="E667">
        <f>IF('Coded Data'!G670="yes",1,0)</f>
        <v>0</v>
      </c>
      <c r="F667">
        <f>IF('Coded Data'!H670="southwest",0,IF('Coded Data'!H670="southeast",1,IF('Coded Data'!H670="northwest",2,3)))</f>
        <v>3</v>
      </c>
      <c r="G667">
        <v>42560.430399999997</v>
      </c>
    </row>
    <row r="668" spans="1:7" x14ac:dyDescent="0.25">
      <c r="A668">
        <v>49</v>
      </c>
      <c r="B668">
        <f>IF('Coded Data'!D671="female",0,1)</f>
        <v>1</v>
      </c>
      <c r="C668">
        <v>28.7</v>
      </c>
      <c r="D668">
        <v>1</v>
      </c>
      <c r="E668">
        <f>IF('Coded Data'!G671="yes",1,0)</f>
        <v>0</v>
      </c>
      <c r="F668">
        <f>IF('Coded Data'!H671="southwest",0,IF('Coded Data'!H671="southeast",1,IF('Coded Data'!H671="northwest",2,3)))</f>
        <v>3</v>
      </c>
      <c r="G668">
        <v>8703.4560000000001</v>
      </c>
    </row>
    <row r="669" spans="1:7" x14ac:dyDescent="0.25">
      <c r="A669">
        <v>40</v>
      </c>
      <c r="B669">
        <f>IF('Coded Data'!D672="female",0,1)</f>
        <v>1</v>
      </c>
      <c r="C669">
        <v>32.774999999999999</v>
      </c>
      <c r="D669">
        <v>2</v>
      </c>
      <c r="E669">
        <f>IF('Coded Data'!G672="yes",1,0)</f>
        <v>0</v>
      </c>
      <c r="F669">
        <f>IF('Coded Data'!H672="southwest",0,IF('Coded Data'!H672="southeast",1,IF('Coded Data'!H672="northwest",2,3)))</f>
        <v>3</v>
      </c>
      <c r="G669">
        <v>40003.332249999999</v>
      </c>
    </row>
    <row r="670" spans="1:7" x14ac:dyDescent="0.25">
      <c r="A670">
        <v>62</v>
      </c>
      <c r="B670">
        <f>IF('Coded Data'!D673="female",0,1)</f>
        <v>1</v>
      </c>
      <c r="C670">
        <v>32.015000000000001</v>
      </c>
      <c r="D670">
        <v>0</v>
      </c>
      <c r="E670">
        <f>IF('Coded Data'!G673="yes",1,0)</f>
        <v>0</v>
      </c>
      <c r="F670">
        <f>IF('Coded Data'!H673="southwest",0,IF('Coded Data'!H673="southeast",1,IF('Coded Data'!H673="northwest",2,3)))</f>
        <v>3</v>
      </c>
      <c r="G670">
        <v>45710.207849999999</v>
      </c>
    </row>
    <row r="671" spans="1:7" x14ac:dyDescent="0.25">
      <c r="A671">
        <v>40</v>
      </c>
      <c r="B671">
        <f>IF('Coded Data'!D674="female",0,1)</f>
        <v>1</v>
      </c>
      <c r="C671">
        <v>29.81</v>
      </c>
      <c r="D671">
        <v>1</v>
      </c>
      <c r="E671">
        <f>IF('Coded Data'!G674="yes",1,0)</f>
        <v>0</v>
      </c>
      <c r="F671">
        <f>IF('Coded Data'!H674="southwest",0,IF('Coded Data'!H674="southeast",1,IF('Coded Data'!H674="northwest",2,3)))</f>
        <v>3</v>
      </c>
      <c r="G671">
        <v>6500.2358999999997</v>
      </c>
    </row>
    <row r="672" spans="1:7" x14ac:dyDescent="0.25">
      <c r="A672">
        <v>30</v>
      </c>
      <c r="B672">
        <f>IF('Coded Data'!D675="female",0,1)</f>
        <v>1</v>
      </c>
      <c r="C672">
        <v>31.57</v>
      </c>
      <c r="D672">
        <v>3</v>
      </c>
      <c r="E672">
        <f>IF('Coded Data'!G675="yes",1,0)</f>
        <v>0</v>
      </c>
      <c r="F672">
        <f>IF('Coded Data'!H675="southwest",0,IF('Coded Data'!H675="southeast",1,IF('Coded Data'!H675="northwest",2,3)))</f>
        <v>3</v>
      </c>
      <c r="G672">
        <v>4837.5823</v>
      </c>
    </row>
    <row r="673" spans="1:7" x14ac:dyDescent="0.25">
      <c r="A673">
        <v>29</v>
      </c>
      <c r="B673">
        <f>IF('Coded Data'!D676="female",0,1)</f>
        <v>1</v>
      </c>
      <c r="C673">
        <v>31.16</v>
      </c>
      <c r="D673">
        <v>0</v>
      </c>
      <c r="E673">
        <f>IF('Coded Data'!G676="yes",1,0)</f>
        <v>0</v>
      </c>
      <c r="F673">
        <f>IF('Coded Data'!H676="southwest",0,IF('Coded Data'!H676="southeast",1,IF('Coded Data'!H676="northwest",2,3)))</f>
        <v>3</v>
      </c>
      <c r="G673">
        <v>3943.5954000000002</v>
      </c>
    </row>
    <row r="674" spans="1:7" x14ac:dyDescent="0.25">
      <c r="A674">
        <v>36</v>
      </c>
      <c r="B674">
        <f>IF('Coded Data'!D677="female",0,1)</f>
        <v>1</v>
      </c>
      <c r="C674">
        <v>29.7</v>
      </c>
      <c r="D674">
        <v>0</v>
      </c>
      <c r="E674">
        <f>IF('Coded Data'!G677="yes",1,0)</f>
        <v>0</v>
      </c>
      <c r="F674">
        <f>IF('Coded Data'!H677="southwest",0,IF('Coded Data'!H677="southeast",1,IF('Coded Data'!H677="northwest",2,3)))</f>
        <v>3</v>
      </c>
      <c r="G674">
        <v>4399.7309999999998</v>
      </c>
    </row>
    <row r="675" spans="1:7" x14ac:dyDescent="0.25">
      <c r="A675">
        <v>41</v>
      </c>
      <c r="B675">
        <f>IF('Coded Data'!D678="female",0,1)</f>
        <v>1</v>
      </c>
      <c r="C675">
        <v>31.02</v>
      </c>
      <c r="D675">
        <v>0</v>
      </c>
      <c r="E675">
        <f>IF('Coded Data'!G678="yes",1,0)</f>
        <v>0</v>
      </c>
      <c r="F675">
        <f>IF('Coded Data'!H678="southwest",0,IF('Coded Data'!H678="southeast",1,IF('Coded Data'!H678="northwest",2,3)))</f>
        <v>3</v>
      </c>
      <c r="G675">
        <v>6185.3208000000004</v>
      </c>
    </row>
    <row r="676" spans="1:7" x14ac:dyDescent="0.25">
      <c r="A676">
        <v>44</v>
      </c>
      <c r="B676">
        <f>IF('Coded Data'!D679="female",0,1)</f>
        <v>1</v>
      </c>
      <c r="C676">
        <v>43.89</v>
      </c>
      <c r="D676">
        <v>2</v>
      </c>
      <c r="E676">
        <f>IF('Coded Data'!G679="yes",1,0)</f>
        <v>0</v>
      </c>
      <c r="F676">
        <f>IF('Coded Data'!H679="southwest",0,IF('Coded Data'!H679="southeast",1,IF('Coded Data'!H679="northwest",2,3)))</f>
        <v>3</v>
      </c>
      <c r="G676">
        <v>46200.985099999998</v>
      </c>
    </row>
    <row r="677" spans="1:7" x14ac:dyDescent="0.25">
      <c r="A677">
        <v>45</v>
      </c>
      <c r="B677">
        <f>IF('Coded Data'!D680="female",0,1)</f>
        <v>1</v>
      </c>
      <c r="C677">
        <v>21.375</v>
      </c>
      <c r="D677">
        <v>0</v>
      </c>
      <c r="E677">
        <f>IF('Coded Data'!G680="yes",1,0)</f>
        <v>0</v>
      </c>
      <c r="F677">
        <f>IF('Coded Data'!H680="southwest",0,IF('Coded Data'!H680="southeast",1,IF('Coded Data'!H680="northwest",2,3)))</f>
        <v>3</v>
      </c>
      <c r="G677">
        <v>7222.7862500000001</v>
      </c>
    </row>
    <row r="678" spans="1:7" x14ac:dyDescent="0.25">
      <c r="A678">
        <v>55</v>
      </c>
      <c r="B678">
        <f>IF('Coded Data'!D681="female",0,1)</f>
        <v>1</v>
      </c>
      <c r="C678">
        <v>40.81</v>
      </c>
      <c r="D678">
        <v>3</v>
      </c>
      <c r="E678">
        <f>IF('Coded Data'!G681="yes",1,0)</f>
        <v>0</v>
      </c>
      <c r="F678">
        <f>IF('Coded Data'!H681="southwest",0,IF('Coded Data'!H681="southeast",1,IF('Coded Data'!H681="northwest",2,3)))</f>
        <v>3</v>
      </c>
      <c r="G678">
        <v>12485.8009</v>
      </c>
    </row>
    <row r="679" spans="1:7" x14ac:dyDescent="0.25">
      <c r="A679">
        <v>60</v>
      </c>
      <c r="B679">
        <f>IF('Coded Data'!D682="female",0,1)</f>
        <v>1</v>
      </c>
      <c r="C679">
        <v>31.35</v>
      </c>
      <c r="D679">
        <v>3</v>
      </c>
      <c r="E679">
        <f>IF('Coded Data'!G682="yes",1,0)</f>
        <v>0</v>
      </c>
      <c r="F679">
        <f>IF('Coded Data'!H682="southwest",0,IF('Coded Data'!H682="southeast",1,IF('Coded Data'!H682="northwest",2,3)))</f>
        <v>3</v>
      </c>
      <c r="G679">
        <v>46130.5265</v>
      </c>
    </row>
    <row r="680" spans="1:7" x14ac:dyDescent="0.25">
      <c r="A680">
        <v>56</v>
      </c>
      <c r="B680">
        <f>IF('Coded Data'!D683="female",0,1)</f>
        <v>1</v>
      </c>
      <c r="C680">
        <v>36.1</v>
      </c>
      <c r="D680">
        <v>3</v>
      </c>
      <c r="E680">
        <f>IF('Coded Data'!G683="yes",1,0)</f>
        <v>0</v>
      </c>
      <c r="F680">
        <f>IF('Coded Data'!H683="southwest",0,IF('Coded Data'!H683="southeast",1,IF('Coded Data'!H683="northwest",2,3)))</f>
        <v>3</v>
      </c>
      <c r="G680">
        <v>12363.547</v>
      </c>
    </row>
    <row r="681" spans="1:7" x14ac:dyDescent="0.25">
      <c r="A681">
        <v>49</v>
      </c>
      <c r="B681">
        <f>IF('Coded Data'!D684="female",0,1)</f>
        <v>1</v>
      </c>
      <c r="C681">
        <v>23.18</v>
      </c>
      <c r="D681">
        <v>2</v>
      </c>
      <c r="E681">
        <f>IF('Coded Data'!G684="yes",1,0)</f>
        <v>0</v>
      </c>
      <c r="F681">
        <f>IF('Coded Data'!H684="southwest",0,IF('Coded Data'!H684="southeast",1,IF('Coded Data'!H684="northwest",2,3)))</f>
        <v>3</v>
      </c>
      <c r="G681">
        <v>10156.7832</v>
      </c>
    </row>
    <row r="682" spans="1:7" x14ac:dyDescent="0.25">
      <c r="A682">
        <v>21</v>
      </c>
      <c r="B682">
        <f>IF('Coded Data'!D685="female",0,1)</f>
        <v>1</v>
      </c>
      <c r="C682">
        <v>17.399999999999999</v>
      </c>
      <c r="D682">
        <v>1</v>
      </c>
      <c r="E682">
        <f>IF('Coded Data'!G685="yes",1,0)</f>
        <v>0</v>
      </c>
      <c r="F682">
        <f>IF('Coded Data'!H685="southwest",0,IF('Coded Data'!H685="southeast",1,IF('Coded Data'!H685="northwest",2,3)))</f>
        <v>3</v>
      </c>
      <c r="G682">
        <v>2585.2689999999998</v>
      </c>
    </row>
    <row r="683" spans="1:7" x14ac:dyDescent="0.25">
      <c r="A683">
        <v>19</v>
      </c>
      <c r="B683">
        <f>IF('Coded Data'!D686="female",0,1)</f>
        <v>1</v>
      </c>
      <c r="C683">
        <v>20.3</v>
      </c>
      <c r="D683">
        <v>0</v>
      </c>
      <c r="E683">
        <f>IF('Coded Data'!G686="yes",1,0)</f>
        <v>0</v>
      </c>
      <c r="F683">
        <f>IF('Coded Data'!H686="southwest",0,IF('Coded Data'!H686="southeast",1,IF('Coded Data'!H686="northwest",2,3)))</f>
        <v>3</v>
      </c>
      <c r="G683">
        <v>1242.26</v>
      </c>
    </row>
    <row r="684" spans="1:7" x14ac:dyDescent="0.25">
      <c r="A684">
        <v>39</v>
      </c>
      <c r="B684">
        <f>IF('Coded Data'!D687="female",0,1)</f>
        <v>1</v>
      </c>
      <c r="C684">
        <v>35.299999999999997</v>
      </c>
      <c r="D684">
        <v>2</v>
      </c>
      <c r="E684">
        <f>IF('Coded Data'!G687="yes",1,0)</f>
        <v>0</v>
      </c>
      <c r="F684">
        <f>IF('Coded Data'!H687="southwest",0,IF('Coded Data'!H687="southeast",1,IF('Coded Data'!H687="northwest",2,3)))</f>
        <v>3</v>
      </c>
      <c r="G684">
        <v>40103.89</v>
      </c>
    </row>
    <row r="685" spans="1:7" x14ac:dyDescent="0.25">
      <c r="A685">
        <v>53</v>
      </c>
      <c r="B685">
        <f>IF('Coded Data'!D688="female",0,1)</f>
        <v>1</v>
      </c>
      <c r="C685">
        <v>24.32</v>
      </c>
      <c r="D685">
        <v>0</v>
      </c>
      <c r="E685">
        <f>IF('Coded Data'!G688="yes",1,0)</f>
        <v>0</v>
      </c>
      <c r="F685">
        <f>IF('Coded Data'!H688="southwest",0,IF('Coded Data'!H688="southeast",1,IF('Coded Data'!H688="northwest",2,3)))</f>
        <v>3</v>
      </c>
      <c r="G685">
        <v>9863.4717999999993</v>
      </c>
    </row>
    <row r="686" spans="1:7" x14ac:dyDescent="0.25">
      <c r="A686">
        <v>33</v>
      </c>
      <c r="B686">
        <f>IF('Coded Data'!D689="female",0,1)</f>
        <v>1</v>
      </c>
      <c r="C686">
        <v>18.5</v>
      </c>
      <c r="D686">
        <v>1</v>
      </c>
      <c r="E686">
        <f>IF('Coded Data'!G689="yes",1,0)</f>
        <v>0</v>
      </c>
      <c r="F686">
        <f>IF('Coded Data'!H689="southwest",0,IF('Coded Data'!H689="southeast",1,IF('Coded Data'!H689="northwest",2,3)))</f>
        <v>3</v>
      </c>
      <c r="G686">
        <v>4766.0219999999999</v>
      </c>
    </row>
    <row r="687" spans="1:7" x14ac:dyDescent="0.25">
      <c r="A687">
        <v>53</v>
      </c>
      <c r="B687">
        <f>IF('Coded Data'!D690="female",0,1)</f>
        <v>1</v>
      </c>
      <c r="C687">
        <v>26.41</v>
      </c>
      <c r="D687">
        <v>2</v>
      </c>
      <c r="E687">
        <f>IF('Coded Data'!G690="yes",1,0)</f>
        <v>0</v>
      </c>
      <c r="F687">
        <f>IF('Coded Data'!H690="southwest",0,IF('Coded Data'!H690="southeast",1,IF('Coded Data'!H690="northwest",2,3)))</f>
        <v>3</v>
      </c>
      <c r="G687">
        <v>11244.376899999999</v>
      </c>
    </row>
    <row r="688" spans="1:7" x14ac:dyDescent="0.25">
      <c r="A688">
        <v>42</v>
      </c>
      <c r="B688">
        <f>IF('Coded Data'!D691="female",0,1)</f>
        <v>1</v>
      </c>
      <c r="C688">
        <v>26.125</v>
      </c>
      <c r="D688">
        <v>2</v>
      </c>
      <c r="E688">
        <f>IF('Coded Data'!G691="yes",1,0)</f>
        <v>0</v>
      </c>
      <c r="F688">
        <f>IF('Coded Data'!H691="southwest",0,IF('Coded Data'!H691="southeast",1,IF('Coded Data'!H691="northwest",2,3)))</f>
        <v>3</v>
      </c>
      <c r="G688">
        <v>7729.6457499999997</v>
      </c>
    </row>
    <row r="689" spans="1:7" x14ac:dyDescent="0.25">
      <c r="A689">
        <v>40</v>
      </c>
      <c r="B689">
        <f>IF('Coded Data'!D692="female",0,1)</f>
        <v>1</v>
      </c>
      <c r="C689">
        <v>41.69</v>
      </c>
      <c r="D689">
        <v>0</v>
      </c>
      <c r="E689">
        <f>IF('Coded Data'!G692="yes",1,0)</f>
        <v>0</v>
      </c>
      <c r="F689">
        <f>IF('Coded Data'!H692="southwest",0,IF('Coded Data'!H692="southeast",1,IF('Coded Data'!H692="northwest",2,3)))</f>
        <v>3</v>
      </c>
      <c r="G689">
        <v>5438.7491</v>
      </c>
    </row>
    <row r="690" spans="1:7" x14ac:dyDescent="0.25">
      <c r="A690">
        <v>47</v>
      </c>
      <c r="B690">
        <f>IF('Coded Data'!D693="female",0,1)</f>
        <v>1</v>
      </c>
      <c r="C690">
        <v>24.1</v>
      </c>
      <c r="D690">
        <v>1</v>
      </c>
      <c r="E690">
        <f>IF('Coded Data'!G693="yes",1,0)</f>
        <v>0</v>
      </c>
      <c r="F690">
        <f>IF('Coded Data'!H693="southwest",0,IF('Coded Data'!H693="southeast",1,IF('Coded Data'!H693="northwest",2,3)))</f>
        <v>3</v>
      </c>
      <c r="G690">
        <v>26236.579969999999</v>
      </c>
    </row>
    <row r="691" spans="1:7" x14ac:dyDescent="0.25">
      <c r="A691">
        <v>27</v>
      </c>
      <c r="B691">
        <f>IF('Coded Data'!D694="female",0,1)</f>
        <v>1</v>
      </c>
      <c r="C691">
        <v>31.13</v>
      </c>
      <c r="D691">
        <v>1</v>
      </c>
      <c r="E691">
        <f>IF('Coded Data'!G694="yes",1,0)</f>
        <v>0</v>
      </c>
      <c r="F691">
        <f>IF('Coded Data'!H694="southwest",0,IF('Coded Data'!H694="southeast",1,IF('Coded Data'!H694="northwest",2,3)))</f>
        <v>3</v>
      </c>
      <c r="G691">
        <v>34806.467700000001</v>
      </c>
    </row>
    <row r="692" spans="1:7" x14ac:dyDescent="0.25">
      <c r="A692">
        <v>21</v>
      </c>
      <c r="B692">
        <f>IF('Coded Data'!D695="female",0,1)</f>
        <v>1</v>
      </c>
      <c r="C692">
        <v>27.36</v>
      </c>
      <c r="D692">
        <v>0</v>
      </c>
      <c r="E692">
        <f>IF('Coded Data'!G695="yes",1,0)</f>
        <v>0</v>
      </c>
      <c r="F692">
        <f>IF('Coded Data'!H695="southwest",0,IF('Coded Data'!H695="southeast",1,IF('Coded Data'!H695="northwest",2,3)))</f>
        <v>3</v>
      </c>
      <c r="G692">
        <v>2104.1134000000002</v>
      </c>
    </row>
    <row r="693" spans="1:7" x14ac:dyDescent="0.25">
      <c r="A693">
        <v>47</v>
      </c>
      <c r="B693">
        <f>IF('Coded Data'!D696="female",0,1)</f>
        <v>1</v>
      </c>
      <c r="C693">
        <v>36.200000000000003</v>
      </c>
      <c r="D693">
        <v>1</v>
      </c>
      <c r="E693">
        <f>IF('Coded Data'!G696="yes",1,0)</f>
        <v>0</v>
      </c>
      <c r="F693">
        <f>IF('Coded Data'!H696="southwest",0,IF('Coded Data'!H696="southeast",1,IF('Coded Data'!H696="northwest",2,3)))</f>
        <v>3</v>
      </c>
      <c r="G693">
        <v>8068.1850000000004</v>
      </c>
    </row>
    <row r="694" spans="1:7" x14ac:dyDescent="0.25">
      <c r="A694">
        <v>20</v>
      </c>
      <c r="B694">
        <f>IF('Coded Data'!D697="female",0,1)</f>
        <v>1</v>
      </c>
      <c r="C694">
        <v>32.395000000000003</v>
      </c>
      <c r="D694">
        <v>1</v>
      </c>
      <c r="E694">
        <f>IF('Coded Data'!G697="yes",1,0)</f>
        <v>0</v>
      </c>
      <c r="F694">
        <f>IF('Coded Data'!H697="southwest",0,IF('Coded Data'!H697="southeast",1,IF('Coded Data'!H697="northwest",2,3)))</f>
        <v>3</v>
      </c>
      <c r="G694">
        <v>2362.2290499999999</v>
      </c>
    </row>
    <row r="695" spans="1:7" x14ac:dyDescent="0.25">
      <c r="A695">
        <v>24</v>
      </c>
      <c r="B695">
        <f>IF('Coded Data'!D698="female",0,1)</f>
        <v>1</v>
      </c>
      <c r="C695">
        <v>23.655000000000001</v>
      </c>
      <c r="D695">
        <v>0</v>
      </c>
      <c r="E695">
        <f>IF('Coded Data'!G698="yes",1,0)</f>
        <v>0</v>
      </c>
      <c r="F695">
        <f>IF('Coded Data'!H698="southwest",0,IF('Coded Data'!H698="southeast",1,IF('Coded Data'!H698="northwest",2,3)))</f>
        <v>3</v>
      </c>
      <c r="G695">
        <v>2352.9684499999998</v>
      </c>
    </row>
    <row r="696" spans="1:7" x14ac:dyDescent="0.25">
      <c r="A696">
        <v>27</v>
      </c>
      <c r="B696">
        <f>IF('Coded Data'!D699="female",0,1)</f>
        <v>1</v>
      </c>
      <c r="C696">
        <v>34.799999999999997</v>
      </c>
      <c r="D696">
        <v>1</v>
      </c>
      <c r="E696">
        <f>IF('Coded Data'!G699="yes",1,0)</f>
        <v>0</v>
      </c>
      <c r="F696">
        <f>IF('Coded Data'!H699="southwest",0,IF('Coded Data'!H699="southeast",1,IF('Coded Data'!H699="northwest",2,3)))</f>
        <v>3</v>
      </c>
      <c r="G696">
        <v>3577.9989999999998</v>
      </c>
    </row>
    <row r="697" spans="1:7" x14ac:dyDescent="0.25">
      <c r="A697">
        <v>26</v>
      </c>
      <c r="B697">
        <f>IF('Coded Data'!D700="female",0,1)</f>
        <v>1</v>
      </c>
      <c r="C697">
        <v>40.185000000000002</v>
      </c>
      <c r="D697">
        <v>0</v>
      </c>
      <c r="E697">
        <f>IF('Coded Data'!G700="yes",1,0)</f>
        <v>0</v>
      </c>
      <c r="F697">
        <f>IF('Coded Data'!H700="southwest",0,IF('Coded Data'!H700="southeast",1,IF('Coded Data'!H700="northwest",2,3)))</f>
        <v>3</v>
      </c>
      <c r="G697">
        <v>3201.2451500000002</v>
      </c>
    </row>
    <row r="698" spans="1:7" x14ac:dyDescent="0.25">
      <c r="A698">
        <v>53</v>
      </c>
      <c r="B698">
        <f>IF('Coded Data'!D701="female",0,1)</f>
        <v>1</v>
      </c>
      <c r="C698">
        <v>32.299999999999997</v>
      </c>
      <c r="D698">
        <v>2</v>
      </c>
      <c r="E698">
        <f>IF('Coded Data'!G701="yes",1,0)</f>
        <v>0</v>
      </c>
      <c r="F698">
        <f>IF('Coded Data'!H701="southwest",0,IF('Coded Data'!H701="southeast",1,IF('Coded Data'!H701="northwest",2,3)))</f>
        <v>3</v>
      </c>
      <c r="G698">
        <v>29186.482360000002</v>
      </c>
    </row>
    <row r="699" spans="1:7" x14ac:dyDescent="0.25">
      <c r="A699">
        <v>41</v>
      </c>
      <c r="B699">
        <f>IF('Coded Data'!D702="female",0,1)</f>
        <v>1</v>
      </c>
      <c r="C699">
        <v>35.75</v>
      </c>
      <c r="D699">
        <v>1</v>
      </c>
      <c r="E699">
        <f>IF('Coded Data'!G702="yes",1,0)</f>
        <v>0</v>
      </c>
      <c r="F699">
        <f>IF('Coded Data'!H702="southwest",0,IF('Coded Data'!H702="southeast",1,IF('Coded Data'!H702="northwest",2,3)))</f>
        <v>3</v>
      </c>
      <c r="G699">
        <v>40273.645499999999</v>
      </c>
    </row>
    <row r="700" spans="1:7" x14ac:dyDescent="0.25">
      <c r="A700">
        <v>56</v>
      </c>
      <c r="B700">
        <f>IF('Coded Data'!D703="female",0,1)</f>
        <v>1</v>
      </c>
      <c r="C700">
        <v>33.725000000000001</v>
      </c>
      <c r="D700">
        <v>0</v>
      </c>
      <c r="E700">
        <f>IF('Coded Data'!G703="yes",1,0)</f>
        <v>0</v>
      </c>
      <c r="F700">
        <f>IF('Coded Data'!H703="southwest",0,IF('Coded Data'!H703="southeast",1,IF('Coded Data'!H703="northwest",2,3)))</f>
        <v>3</v>
      </c>
      <c r="G700">
        <v>10976.24575</v>
      </c>
    </row>
    <row r="701" spans="1:7" x14ac:dyDescent="0.25">
      <c r="A701">
        <v>23</v>
      </c>
      <c r="B701">
        <f>IF('Coded Data'!D704="female",0,1)</f>
        <v>1</v>
      </c>
      <c r="C701">
        <v>39.270000000000003</v>
      </c>
      <c r="D701">
        <v>2</v>
      </c>
      <c r="E701">
        <f>IF('Coded Data'!G704="yes",1,0)</f>
        <v>0</v>
      </c>
      <c r="F701">
        <f>IF('Coded Data'!H704="southwest",0,IF('Coded Data'!H704="southeast",1,IF('Coded Data'!H704="northwest",2,3)))</f>
        <v>3</v>
      </c>
      <c r="G701">
        <v>3500.6122999999998</v>
      </c>
    </row>
    <row r="702" spans="1:7" x14ac:dyDescent="0.25">
      <c r="A702">
        <v>21</v>
      </c>
      <c r="B702">
        <f>IF('Coded Data'!D705="female",0,1)</f>
        <v>1</v>
      </c>
      <c r="C702">
        <v>34.869999999999997</v>
      </c>
      <c r="D702">
        <v>0</v>
      </c>
      <c r="E702">
        <f>IF('Coded Data'!G705="yes",1,0)</f>
        <v>0</v>
      </c>
      <c r="F702">
        <f>IF('Coded Data'!H705="southwest",0,IF('Coded Data'!H705="southeast",1,IF('Coded Data'!H705="northwest",2,3)))</f>
        <v>3</v>
      </c>
      <c r="G702">
        <v>2020.5523000000001</v>
      </c>
    </row>
    <row r="703" spans="1:7" x14ac:dyDescent="0.25">
      <c r="A703">
        <v>50</v>
      </c>
      <c r="B703">
        <f>IF('Coded Data'!D706="female",0,1)</f>
        <v>1</v>
      </c>
      <c r="C703">
        <v>44.744999999999997</v>
      </c>
      <c r="D703">
        <v>0</v>
      </c>
      <c r="E703">
        <f>IF('Coded Data'!G706="yes",1,0)</f>
        <v>0</v>
      </c>
      <c r="F703">
        <f>IF('Coded Data'!H706="southwest",0,IF('Coded Data'!H706="southeast",1,IF('Coded Data'!H706="northwest",2,3)))</f>
        <v>3</v>
      </c>
      <c r="G703">
        <v>9541.6955500000004</v>
      </c>
    </row>
    <row r="704" spans="1:7" x14ac:dyDescent="0.25">
      <c r="A704">
        <v>53</v>
      </c>
      <c r="B704">
        <f>IF('Coded Data'!D707="female",0,1)</f>
        <v>1</v>
      </c>
      <c r="C704">
        <v>41.47</v>
      </c>
      <c r="D704">
        <v>0</v>
      </c>
      <c r="E704">
        <f>IF('Coded Data'!G707="yes",1,0)</f>
        <v>0</v>
      </c>
      <c r="F704">
        <f>IF('Coded Data'!H707="southwest",0,IF('Coded Data'!H707="southeast",1,IF('Coded Data'!H707="northwest",2,3)))</f>
        <v>3</v>
      </c>
      <c r="G704">
        <v>9504.3102999999992</v>
      </c>
    </row>
    <row r="705" spans="1:7" x14ac:dyDescent="0.25">
      <c r="A705">
        <v>34</v>
      </c>
      <c r="B705">
        <f>IF('Coded Data'!D708="female",0,1)</f>
        <v>1</v>
      </c>
      <c r="C705">
        <v>26.41</v>
      </c>
      <c r="D705">
        <v>1</v>
      </c>
      <c r="E705">
        <f>IF('Coded Data'!G708="yes",1,0)</f>
        <v>0</v>
      </c>
      <c r="F705">
        <f>IF('Coded Data'!H708="southwest",0,IF('Coded Data'!H708="southeast",1,IF('Coded Data'!H708="northwest",2,3)))</f>
        <v>3</v>
      </c>
      <c r="G705">
        <v>5385.3379000000004</v>
      </c>
    </row>
    <row r="706" spans="1:7" x14ac:dyDescent="0.25">
      <c r="A706">
        <v>47</v>
      </c>
      <c r="B706">
        <f>IF('Coded Data'!D709="female",0,1)</f>
        <v>1</v>
      </c>
      <c r="C706">
        <v>29.545000000000002</v>
      </c>
      <c r="D706">
        <v>1</v>
      </c>
      <c r="E706">
        <f>IF('Coded Data'!G709="yes",1,0)</f>
        <v>0</v>
      </c>
      <c r="F706">
        <f>IF('Coded Data'!H709="southwest",0,IF('Coded Data'!H709="southeast",1,IF('Coded Data'!H709="northwest",2,3)))</f>
        <v>3</v>
      </c>
      <c r="G706">
        <v>8930.9345499999999</v>
      </c>
    </row>
    <row r="707" spans="1:7" x14ac:dyDescent="0.25">
      <c r="A707">
        <v>33</v>
      </c>
      <c r="B707">
        <f>IF('Coded Data'!D710="female",0,1)</f>
        <v>1</v>
      </c>
      <c r="C707">
        <v>32.9</v>
      </c>
      <c r="D707">
        <v>2</v>
      </c>
      <c r="E707">
        <f>IF('Coded Data'!G710="yes",1,0)</f>
        <v>0</v>
      </c>
      <c r="F707">
        <f>IF('Coded Data'!H710="southwest",0,IF('Coded Data'!H710="southeast",1,IF('Coded Data'!H710="northwest",2,3)))</f>
        <v>3</v>
      </c>
      <c r="G707">
        <v>5375.0379999999996</v>
      </c>
    </row>
    <row r="708" spans="1:7" x14ac:dyDescent="0.25">
      <c r="A708">
        <v>51</v>
      </c>
      <c r="B708">
        <f>IF('Coded Data'!D711="female",0,1)</f>
        <v>1</v>
      </c>
      <c r="C708">
        <v>38.06</v>
      </c>
      <c r="D708">
        <v>0</v>
      </c>
      <c r="E708">
        <f>IF('Coded Data'!G711="yes",1,0)</f>
        <v>0</v>
      </c>
      <c r="F708">
        <f>IF('Coded Data'!H711="southwest",0,IF('Coded Data'!H711="southeast",1,IF('Coded Data'!H711="northwest",2,3)))</f>
        <v>3</v>
      </c>
      <c r="G708">
        <v>44400.4064</v>
      </c>
    </row>
    <row r="709" spans="1:7" x14ac:dyDescent="0.25">
      <c r="A709">
        <v>49</v>
      </c>
      <c r="B709">
        <f>IF('Coded Data'!D712="female",0,1)</f>
        <v>1</v>
      </c>
      <c r="C709">
        <v>28.69</v>
      </c>
      <c r="D709">
        <v>3</v>
      </c>
      <c r="E709">
        <f>IF('Coded Data'!G712="yes",1,0)</f>
        <v>0</v>
      </c>
      <c r="F709">
        <f>IF('Coded Data'!H712="southwest",0,IF('Coded Data'!H712="southeast",1,IF('Coded Data'!H712="northwest",2,3)))</f>
        <v>3</v>
      </c>
      <c r="G709">
        <v>10264.4421</v>
      </c>
    </row>
    <row r="710" spans="1:7" x14ac:dyDescent="0.25">
      <c r="A710">
        <v>31</v>
      </c>
      <c r="B710">
        <f>IF('Coded Data'!D713="female",0,1)</f>
        <v>1</v>
      </c>
      <c r="C710">
        <v>30.495000000000001</v>
      </c>
      <c r="D710">
        <v>3</v>
      </c>
      <c r="E710">
        <f>IF('Coded Data'!G713="yes",1,0)</f>
        <v>0</v>
      </c>
      <c r="F710">
        <f>IF('Coded Data'!H713="southwest",0,IF('Coded Data'!H713="southeast",1,IF('Coded Data'!H713="northwest",2,3)))</f>
        <v>3</v>
      </c>
      <c r="G710">
        <v>6113.2310500000003</v>
      </c>
    </row>
    <row r="711" spans="1:7" x14ac:dyDescent="0.25">
      <c r="A711">
        <v>36</v>
      </c>
      <c r="B711">
        <f>IF('Coded Data'!D714="female",0,1)</f>
        <v>1</v>
      </c>
      <c r="C711">
        <v>27.74</v>
      </c>
      <c r="D711">
        <v>0</v>
      </c>
      <c r="E711">
        <f>IF('Coded Data'!G714="yes",1,0)</f>
        <v>0</v>
      </c>
      <c r="F711">
        <f>IF('Coded Data'!H714="southwest",0,IF('Coded Data'!H714="southeast",1,IF('Coded Data'!H714="northwest",2,3)))</f>
        <v>3</v>
      </c>
      <c r="G711">
        <v>5469.0065999999997</v>
      </c>
    </row>
    <row r="712" spans="1:7" x14ac:dyDescent="0.25">
      <c r="A712">
        <v>18</v>
      </c>
      <c r="B712">
        <f>IF('Coded Data'!D715="female",0,1)</f>
        <v>1</v>
      </c>
      <c r="C712">
        <v>35.200000000000003</v>
      </c>
      <c r="D712">
        <v>1</v>
      </c>
      <c r="E712">
        <f>IF('Coded Data'!G715="yes",1,0)</f>
        <v>0</v>
      </c>
      <c r="F712">
        <f>IF('Coded Data'!H715="southwest",0,IF('Coded Data'!H715="southeast",1,IF('Coded Data'!H715="northwest",2,3)))</f>
        <v>3</v>
      </c>
      <c r="G712">
        <v>1727.54</v>
      </c>
    </row>
    <row r="713" spans="1:7" x14ac:dyDescent="0.25">
      <c r="A713">
        <v>50</v>
      </c>
      <c r="B713">
        <f>IF('Coded Data'!D716="female",0,1)</f>
        <v>1</v>
      </c>
      <c r="C713">
        <v>23.54</v>
      </c>
      <c r="D713">
        <v>2</v>
      </c>
      <c r="E713">
        <f>IF('Coded Data'!G716="yes",1,0)</f>
        <v>0</v>
      </c>
      <c r="F713">
        <f>IF('Coded Data'!H716="southwest",0,IF('Coded Data'!H716="southeast",1,IF('Coded Data'!H716="northwest",2,3)))</f>
        <v>3</v>
      </c>
      <c r="G713">
        <v>10107.220600000001</v>
      </c>
    </row>
    <row r="714" spans="1:7" x14ac:dyDescent="0.25">
      <c r="A714">
        <v>43</v>
      </c>
      <c r="B714">
        <f>IF('Coded Data'!D717="female",0,1)</f>
        <v>1</v>
      </c>
      <c r="C714">
        <v>30.684999999999999</v>
      </c>
      <c r="D714">
        <v>2</v>
      </c>
      <c r="E714">
        <f>IF('Coded Data'!G717="yes",1,0)</f>
        <v>0</v>
      </c>
      <c r="F714">
        <f>IF('Coded Data'!H717="southwest",0,IF('Coded Data'!H717="southeast",1,IF('Coded Data'!H717="northwest",2,3)))</f>
        <v>3</v>
      </c>
      <c r="G714">
        <v>8310.8391499999998</v>
      </c>
    </row>
    <row r="715" spans="1:7" x14ac:dyDescent="0.25">
      <c r="A715">
        <v>20</v>
      </c>
      <c r="B715">
        <f>IF('Coded Data'!D718="female",0,1)</f>
        <v>1</v>
      </c>
      <c r="C715">
        <v>40.47</v>
      </c>
      <c r="D715">
        <v>0</v>
      </c>
      <c r="E715">
        <f>IF('Coded Data'!G718="yes",1,0)</f>
        <v>0</v>
      </c>
      <c r="F715">
        <f>IF('Coded Data'!H718="southwest",0,IF('Coded Data'!H718="southeast",1,IF('Coded Data'!H718="northwest",2,3)))</f>
        <v>3</v>
      </c>
      <c r="G715">
        <v>1984.4532999999999</v>
      </c>
    </row>
    <row r="716" spans="1:7" x14ac:dyDescent="0.25">
      <c r="A716">
        <v>24</v>
      </c>
      <c r="B716">
        <f>IF('Coded Data'!D719="female",0,1)</f>
        <v>1</v>
      </c>
      <c r="C716">
        <v>22.6</v>
      </c>
      <c r="D716">
        <v>0</v>
      </c>
      <c r="E716">
        <f>IF('Coded Data'!G719="yes",1,0)</f>
        <v>0</v>
      </c>
      <c r="F716">
        <f>IF('Coded Data'!H719="southwest",0,IF('Coded Data'!H719="southeast",1,IF('Coded Data'!H719="northwest",2,3)))</f>
        <v>3</v>
      </c>
      <c r="G716">
        <v>2457.502</v>
      </c>
    </row>
    <row r="717" spans="1:7" x14ac:dyDescent="0.25">
      <c r="A717">
        <v>60</v>
      </c>
      <c r="B717">
        <f>IF('Coded Data'!D720="female",0,1)</f>
        <v>1</v>
      </c>
      <c r="C717">
        <v>28.9</v>
      </c>
      <c r="D717">
        <v>0</v>
      </c>
      <c r="E717">
        <f>IF('Coded Data'!G720="yes",1,0)</f>
        <v>0</v>
      </c>
      <c r="F717">
        <f>IF('Coded Data'!H720="southwest",0,IF('Coded Data'!H720="southeast",1,IF('Coded Data'!H720="northwest",2,3)))</f>
        <v>3</v>
      </c>
      <c r="G717">
        <v>12146.971</v>
      </c>
    </row>
    <row r="718" spans="1:7" x14ac:dyDescent="0.25">
      <c r="A718">
        <v>49</v>
      </c>
      <c r="B718">
        <f>IF('Coded Data'!D721="female",0,1)</f>
        <v>1</v>
      </c>
      <c r="C718">
        <v>22.61</v>
      </c>
      <c r="D718">
        <v>1</v>
      </c>
      <c r="E718">
        <f>IF('Coded Data'!G721="yes",1,0)</f>
        <v>0</v>
      </c>
      <c r="F718">
        <f>IF('Coded Data'!H721="southwest",0,IF('Coded Data'!H721="southeast",1,IF('Coded Data'!H721="northwest",2,3)))</f>
        <v>3</v>
      </c>
      <c r="G718">
        <v>9566.9909000000007</v>
      </c>
    </row>
    <row r="719" spans="1:7" x14ac:dyDescent="0.25">
      <c r="A719">
        <v>60</v>
      </c>
      <c r="B719">
        <f>IF('Coded Data'!D722="female",0,1)</f>
        <v>1</v>
      </c>
      <c r="C719">
        <v>24.32</v>
      </c>
      <c r="D719">
        <v>1</v>
      </c>
      <c r="E719">
        <f>IF('Coded Data'!G722="yes",1,0)</f>
        <v>0</v>
      </c>
      <c r="F719">
        <f>IF('Coded Data'!H722="southwest",0,IF('Coded Data'!H722="southeast",1,IF('Coded Data'!H722="northwest",2,3)))</f>
        <v>3</v>
      </c>
      <c r="G719">
        <v>13112.604799999999</v>
      </c>
    </row>
    <row r="720" spans="1:7" x14ac:dyDescent="0.25">
      <c r="A720">
        <v>51</v>
      </c>
      <c r="B720">
        <f>IF('Coded Data'!D723="female",0,1)</f>
        <v>1</v>
      </c>
      <c r="C720">
        <v>36.67</v>
      </c>
      <c r="D720">
        <v>2</v>
      </c>
      <c r="E720">
        <f>IF('Coded Data'!G723="yes",1,0)</f>
        <v>0</v>
      </c>
      <c r="F720">
        <f>IF('Coded Data'!H723="southwest",0,IF('Coded Data'!H723="southeast",1,IF('Coded Data'!H723="northwest",2,3)))</f>
        <v>3</v>
      </c>
      <c r="G720">
        <v>10848.1343</v>
      </c>
    </row>
    <row r="721" spans="1:7" x14ac:dyDescent="0.25">
      <c r="A721">
        <v>58</v>
      </c>
      <c r="B721">
        <f>IF('Coded Data'!D724="female",0,1)</f>
        <v>1</v>
      </c>
      <c r="C721">
        <v>33.44</v>
      </c>
      <c r="D721">
        <v>0</v>
      </c>
      <c r="E721">
        <f>IF('Coded Data'!G724="yes",1,0)</f>
        <v>0</v>
      </c>
      <c r="F721">
        <f>IF('Coded Data'!H724="southwest",0,IF('Coded Data'!H724="southeast",1,IF('Coded Data'!H724="northwest",2,3)))</f>
        <v>3</v>
      </c>
      <c r="G721">
        <v>12231.613600000001</v>
      </c>
    </row>
    <row r="722" spans="1:7" x14ac:dyDescent="0.25">
      <c r="A722">
        <v>51</v>
      </c>
      <c r="B722">
        <f>IF('Coded Data'!D725="female",0,1)</f>
        <v>1</v>
      </c>
      <c r="C722">
        <v>40.659999999999997</v>
      </c>
      <c r="D722">
        <v>0</v>
      </c>
      <c r="E722">
        <f>IF('Coded Data'!G725="yes",1,0)</f>
        <v>0</v>
      </c>
      <c r="F722">
        <f>IF('Coded Data'!H725="southwest",0,IF('Coded Data'!H725="southeast",1,IF('Coded Data'!H725="northwest",2,3)))</f>
        <v>3</v>
      </c>
      <c r="G722">
        <v>9875.6803999999993</v>
      </c>
    </row>
    <row r="723" spans="1:7" x14ac:dyDescent="0.25">
      <c r="A723">
        <v>53</v>
      </c>
      <c r="B723">
        <f>IF('Coded Data'!D726="female",0,1)</f>
        <v>1</v>
      </c>
      <c r="C723">
        <v>36.6</v>
      </c>
      <c r="D723">
        <v>3</v>
      </c>
      <c r="E723">
        <f>IF('Coded Data'!G726="yes",1,0)</f>
        <v>0</v>
      </c>
      <c r="F723">
        <f>IF('Coded Data'!H726="southwest",0,IF('Coded Data'!H726="southeast",1,IF('Coded Data'!H726="northwest",2,3)))</f>
        <v>3</v>
      </c>
      <c r="G723">
        <v>11264.540999999999</v>
      </c>
    </row>
    <row r="724" spans="1:7" x14ac:dyDescent="0.25">
      <c r="A724">
        <v>62</v>
      </c>
      <c r="B724">
        <f>IF('Coded Data'!D727="female",0,1)</f>
        <v>1</v>
      </c>
      <c r="C724">
        <v>37.4</v>
      </c>
      <c r="D724">
        <v>0</v>
      </c>
      <c r="E724">
        <f>IF('Coded Data'!G727="yes",1,0)</f>
        <v>0</v>
      </c>
      <c r="F724">
        <f>IF('Coded Data'!H727="southwest",0,IF('Coded Data'!H727="southeast",1,IF('Coded Data'!H727="northwest",2,3)))</f>
        <v>3</v>
      </c>
      <c r="G724">
        <v>12979.358</v>
      </c>
    </row>
    <row r="725" spans="1:7" x14ac:dyDescent="0.25">
      <c r="A725">
        <v>19</v>
      </c>
      <c r="B725">
        <f>IF('Coded Data'!D728="female",0,1)</f>
        <v>1</v>
      </c>
      <c r="C725">
        <v>35.4</v>
      </c>
      <c r="D725">
        <v>0</v>
      </c>
      <c r="E725">
        <f>IF('Coded Data'!G728="yes",1,0)</f>
        <v>0</v>
      </c>
      <c r="F725">
        <f>IF('Coded Data'!H728="southwest",0,IF('Coded Data'!H728="southeast",1,IF('Coded Data'!H728="northwest",2,3)))</f>
        <v>3</v>
      </c>
      <c r="G725">
        <v>1263.249</v>
      </c>
    </row>
    <row r="726" spans="1:7" x14ac:dyDescent="0.25">
      <c r="A726">
        <v>50</v>
      </c>
      <c r="B726">
        <f>IF('Coded Data'!D729="female",0,1)</f>
        <v>1</v>
      </c>
      <c r="C726">
        <v>27.074999999999999</v>
      </c>
      <c r="D726">
        <v>1</v>
      </c>
      <c r="E726">
        <f>IF('Coded Data'!G729="yes",1,0)</f>
        <v>0</v>
      </c>
      <c r="F726">
        <f>IF('Coded Data'!H729="southwest",0,IF('Coded Data'!H729="southeast",1,IF('Coded Data'!H729="northwest",2,3)))</f>
        <v>3</v>
      </c>
      <c r="G726">
        <v>10106.134249999999</v>
      </c>
    </row>
    <row r="727" spans="1:7" x14ac:dyDescent="0.25">
      <c r="A727">
        <v>30</v>
      </c>
      <c r="B727">
        <f>IF('Coded Data'!D730="female",0,1)</f>
        <v>1</v>
      </c>
      <c r="C727">
        <v>39.049999999999997</v>
      </c>
      <c r="D727">
        <v>3</v>
      </c>
      <c r="E727">
        <f>IF('Coded Data'!G730="yes",1,0)</f>
        <v>0</v>
      </c>
      <c r="F727">
        <f>IF('Coded Data'!H730="southwest",0,IF('Coded Data'!H730="southeast",1,IF('Coded Data'!H730="northwest",2,3)))</f>
        <v>3</v>
      </c>
      <c r="G727">
        <v>40932.429499999998</v>
      </c>
    </row>
    <row r="728" spans="1:7" x14ac:dyDescent="0.25">
      <c r="A728">
        <v>41</v>
      </c>
      <c r="B728">
        <f>IF('Coded Data'!D731="female",0,1)</f>
        <v>1</v>
      </c>
      <c r="C728">
        <v>28.405000000000001</v>
      </c>
      <c r="D728">
        <v>1</v>
      </c>
      <c r="E728">
        <f>IF('Coded Data'!G731="yes",1,0)</f>
        <v>0</v>
      </c>
      <c r="F728">
        <f>IF('Coded Data'!H731="southwest",0,IF('Coded Data'!H731="southeast",1,IF('Coded Data'!H731="northwest",2,3)))</f>
        <v>3</v>
      </c>
      <c r="G728">
        <v>6664.68595</v>
      </c>
    </row>
    <row r="729" spans="1:7" x14ac:dyDescent="0.25">
      <c r="A729">
        <v>29</v>
      </c>
      <c r="B729">
        <f>IF('Coded Data'!D732="female",0,1)</f>
        <v>1</v>
      </c>
      <c r="C729">
        <v>21.754999999999999</v>
      </c>
      <c r="D729">
        <v>1</v>
      </c>
      <c r="E729">
        <f>IF('Coded Data'!G732="yes",1,0)</f>
        <v>0</v>
      </c>
      <c r="F729">
        <f>IF('Coded Data'!H732="southwest",0,IF('Coded Data'!H732="southeast",1,IF('Coded Data'!H732="northwest",2,3)))</f>
        <v>3</v>
      </c>
      <c r="G729">
        <v>16657.71745</v>
      </c>
    </row>
    <row r="730" spans="1:7" x14ac:dyDescent="0.25">
      <c r="A730">
        <v>18</v>
      </c>
      <c r="B730">
        <f>IF('Coded Data'!D733="female",0,1)</f>
        <v>1</v>
      </c>
      <c r="C730">
        <v>40.28</v>
      </c>
      <c r="D730">
        <v>0</v>
      </c>
      <c r="E730">
        <f>IF('Coded Data'!G733="yes",1,0)</f>
        <v>0</v>
      </c>
      <c r="F730">
        <f>IF('Coded Data'!H733="southwest",0,IF('Coded Data'!H733="southeast",1,IF('Coded Data'!H733="northwest",2,3)))</f>
        <v>3</v>
      </c>
      <c r="G730">
        <v>2217.6012000000001</v>
      </c>
    </row>
    <row r="731" spans="1:7" x14ac:dyDescent="0.25">
      <c r="A731">
        <v>41</v>
      </c>
      <c r="B731">
        <f>IF('Coded Data'!D734="female",0,1)</f>
        <v>1</v>
      </c>
      <c r="C731">
        <v>36.08</v>
      </c>
      <c r="D731">
        <v>1</v>
      </c>
      <c r="E731">
        <f>IF('Coded Data'!G734="yes",1,0)</f>
        <v>0</v>
      </c>
      <c r="F731">
        <f>IF('Coded Data'!H734="southwest",0,IF('Coded Data'!H734="southeast",1,IF('Coded Data'!H734="northwest",2,3)))</f>
        <v>3</v>
      </c>
      <c r="G731">
        <v>6781.3541999999998</v>
      </c>
    </row>
    <row r="732" spans="1:7" x14ac:dyDescent="0.25">
      <c r="A732">
        <v>35</v>
      </c>
      <c r="B732">
        <f>IF('Coded Data'!D735="female",0,1)</f>
        <v>1</v>
      </c>
      <c r="C732">
        <v>24.42</v>
      </c>
      <c r="D732">
        <v>3</v>
      </c>
      <c r="E732">
        <f>IF('Coded Data'!G735="yes",1,0)</f>
        <v>0</v>
      </c>
      <c r="F732">
        <f>IF('Coded Data'!H735="southwest",0,IF('Coded Data'!H735="southeast",1,IF('Coded Data'!H735="northwest",2,3)))</f>
        <v>3</v>
      </c>
      <c r="G732">
        <v>19361.998800000001</v>
      </c>
    </row>
    <row r="733" spans="1:7" x14ac:dyDescent="0.25">
      <c r="A733">
        <v>53</v>
      </c>
      <c r="B733">
        <f>IF('Coded Data'!D736="female",0,1)</f>
        <v>1</v>
      </c>
      <c r="C733">
        <v>21.4</v>
      </c>
      <c r="D733">
        <v>1</v>
      </c>
      <c r="E733">
        <f>IF('Coded Data'!G736="yes",1,0)</f>
        <v>0</v>
      </c>
      <c r="F733">
        <f>IF('Coded Data'!H736="southwest",0,IF('Coded Data'!H736="southeast",1,IF('Coded Data'!H736="northwest",2,3)))</f>
        <v>3</v>
      </c>
      <c r="G733">
        <v>10065.413</v>
      </c>
    </row>
    <row r="734" spans="1:7" x14ac:dyDescent="0.25">
      <c r="A734">
        <v>24</v>
      </c>
      <c r="B734">
        <f>IF('Coded Data'!D737="female",0,1)</f>
        <v>1</v>
      </c>
      <c r="C734">
        <v>30.1</v>
      </c>
      <c r="D734">
        <v>3</v>
      </c>
      <c r="E734">
        <f>IF('Coded Data'!G737="yes",1,0)</f>
        <v>0</v>
      </c>
      <c r="F734">
        <f>IF('Coded Data'!H737="southwest",0,IF('Coded Data'!H737="southeast",1,IF('Coded Data'!H737="northwest",2,3)))</f>
        <v>3</v>
      </c>
      <c r="G734">
        <v>4234.9269999999997</v>
      </c>
    </row>
    <row r="735" spans="1:7" x14ac:dyDescent="0.25">
      <c r="A735">
        <v>48</v>
      </c>
      <c r="B735">
        <f>IF('Coded Data'!D738="female",0,1)</f>
        <v>1</v>
      </c>
      <c r="C735">
        <v>27.265000000000001</v>
      </c>
      <c r="D735">
        <v>1</v>
      </c>
      <c r="E735">
        <f>IF('Coded Data'!G738="yes",1,0)</f>
        <v>0</v>
      </c>
      <c r="F735">
        <f>IF('Coded Data'!H738="southwest",0,IF('Coded Data'!H738="southeast",1,IF('Coded Data'!H738="northwest",2,3)))</f>
        <v>3</v>
      </c>
      <c r="G735">
        <v>9447.2503500000003</v>
      </c>
    </row>
    <row r="736" spans="1:7" x14ac:dyDescent="0.25">
      <c r="A736">
        <v>59</v>
      </c>
      <c r="B736">
        <f>IF('Coded Data'!D739="female",0,1)</f>
        <v>1</v>
      </c>
      <c r="C736">
        <v>32.1</v>
      </c>
      <c r="D736">
        <v>3</v>
      </c>
      <c r="E736">
        <f>IF('Coded Data'!G739="yes",1,0)</f>
        <v>0</v>
      </c>
      <c r="F736">
        <f>IF('Coded Data'!H739="southwest",0,IF('Coded Data'!H739="southeast",1,IF('Coded Data'!H739="northwest",2,3)))</f>
        <v>3</v>
      </c>
      <c r="G736">
        <v>14007.222</v>
      </c>
    </row>
    <row r="737" spans="1:7" x14ac:dyDescent="0.25">
      <c r="A737">
        <v>49</v>
      </c>
      <c r="B737">
        <f>IF('Coded Data'!D740="female",0,1)</f>
        <v>1</v>
      </c>
      <c r="C737">
        <v>34.770000000000003</v>
      </c>
      <c r="D737">
        <v>1</v>
      </c>
      <c r="E737">
        <f>IF('Coded Data'!G740="yes",1,0)</f>
        <v>0</v>
      </c>
      <c r="F737">
        <f>IF('Coded Data'!H740="southwest",0,IF('Coded Data'!H740="southeast",1,IF('Coded Data'!H740="northwest",2,3)))</f>
        <v>3</v>
      </c>
      <c r="G737">
        <v>9583.8932999999997</v>
      </c>
    </row>
    <row r="738" spans="1:7" x14ac:dyDescent="0.25">
      <c r="A738">
        <v>37</v>
      </c>
      <c r="B738">
        <f>IF('Coded Data'!D741="female",0,1)</f>
        <v>1</v>
      </c>
      <c r="C738">
        <v>38.39</v>
      </c>
      <c r="D738">
        <v>0</v>
      </c>
      <c r="E738">
        <f>IF('Coded Data'!G741="yes",1,0)</f>
        <v>0</v>
      </c>
      <c r="F738">
        <f>IF('Coded Data'!H741="southwest",0,IF('Coded Data'!H741="southeast",1,IF('Coded Data'!H741="northwest",2,3)))</f>
        <v>3</v>
      </c>
      <c r="G738">
        <v>40419.019099999998</v>
      </c>
    </row>
    <row r="739" spans="1:7" x14ac:dyDescent="0.25">
      <c r="A739">
        <v>26</v>
      </c>
      <c r="B739">
        <f>IF('Coded Data'!D742="female",0,1)</f>
        <v>1</v>
      </c>
      <c r="C739">
        <v>23.7</v>
      </c>
      <c r="D739">
        <v>2</v>
      </c>
      <c r="E739">
        <f>IF('Coded Data'!G742="yes",1,0)</f>
        <v>0</v>
      </c>
      <c r="F739">
        <f>IF('Coded Data'!H742="southwest",0,IF('Coded Data'!H742="southeast",1,IF('Coded Data'!H742="northwest",2,3)))</f>
        <v>3</v>
      </c>
      <c r="G739">
        <v>3484.3310000000001</v>
      </c>
    </row>
    <row r="740" spans="1:7" x14ac:dyDescent="0.25">
      <c r="A740">
        <v>23</v>
      </c>
      <c r="B740">
        <f>IF('Coded Data'!D743="female",0,1)</f>
        <v>1</v>
      </c>
      <c r="C740">
        <v>31.73</v>
      </c>
      <c r="D740">
        <v>3</v>
      </c>
      <c r="E740">
        <f>IF('Coded Data'!G743="yes",1,0)</f>
        <v>0</v>
      </c>
      <c r="F740">
        <f>IF('Coded Data'!H743="southwest",0,IF('Coded Data'!H743="southeast",1,IF('Coded Data'!H743="northwest",2,3)))</f>
        <v>3</v>
      </c>
      <c r="G740">
        <v>36189.101699999999</v>
      </c>
    </row>
    <row r="741" spans="1:7" x14ac:dyDescent="0.25">
      <c r="A741">
        <v>29</v>
      </c>
      <c r="B741">
        <f>IF('Coded Data'!D744="female",0,1)</f>
        <v>1</v>
      </c>
      <c r="C741">
        <v>35.5</v>
      </c>
      <c r="D741">
        <v>2</v>
      </c>
      <c r="E741">
        <f>IF('Coded Data'!G744="yes",1,0)</f>
        <v>0</v>
      </c>
      <c r="F741">
        <f>IF('Coded Data'!H744="southwest",0,IF('Coded Data'!H744="southeast",1,IF('Coded Data'!H744="northwest",2,3)))</f>
        <v>3</v>
      </c>
      <c r="G741">
        <v>44585.455869999998</v>
      </c>
    </row>
    <row r="742" spans="1:7" x14ac:dyDescent="0.25">
      <c r="A742">
        <v>45</v>
      </c>
      <c r="B742">
        <f>IF('Coded Data'!D745="female",0,1)</f>
        <v>1</v>
      </c>
      <c r="C742">
        <v>24.035</v>
      </c>
      <c r="D742">
        <v>2</v>
      </c>
      <c r="E742">
        <f>IF('Coded Data'!G745="yes",1,0)</f>
        <v>0</v>
      </c>
      <c r="F742">
        <f>IF('Coded Data'!H745="southwest",0,IF('Coded Data'!H745="southeast",1,IF('Coded Data'!H745="northwest",2,3)))</f>
        <v>3</v>
      </c>
      <c r="G742">
        <v>8604.4836500000001</v>
      </c>
    </row>
    <row r="743" spans="1:7" x14ac:dyDescent="0.25">
      <c r="A743">
        <v>27</v>
      </c>
      <c r="B743">
        <f>IF('Coded Data'!D746="female",0,1)</f>
        <v>1</v>
      </c>
      <c r="C743">
        <v>29.15</v>
      </c>
      <c r="D743">
        <v>0</v>
      </c>
      <c r="E743">
        <f>IF('Coded Data'!G746="yes",1,0)</f>
        <v>0</v>
      </c>
      <c r="F743">
        <f>IF('Coded Data'!H746="southwest",0,IF('Coded Data'!H746="southeast",1,IF('Coded Data'!H746="northwest",2,3)))</f>
        <v>3</v>
      </c>
      <c r="G743">
        <v>18246.495500000001</v>
      </c>
    </row>
    <row r="744" spans="1:7" x14ac:dyDescent="0.25">
      <c r="A744">
        <v>53</v>
      </c>
      <c r="B744">
        <f>IF('Coded Data'!D747="female",0,1)</f>
        <v>1</v>
      </c>
      <c r="C744">
        <v>34.104999999999997</v>
      </c>
      <c r="D744">
        <v>0</v>
      </c>
      <c r="E744">
        <f>IF('Coded Data'!G747="yes",1,0)</f>
        <v>0</v>
      </c>
      <c r="F744">
        <f>IF('Coded Data'!H747="southwest",0,IF('Coded Data'!H747="southeast",1,IF('Coded Data'!H747="northwest",2,3)))</f>
        <v>3</v>
      </c>
      <c r="G744">
        <v>43254.417950000003</v>
      </c>
    </row>
    <row r="745" spans="1:7" x14ac:dyDescent="0.25">
      <c r="A745">
        <v>31</v>
      </c>
      <c r="B745">
        <f>IF('Coded Data'!D748="female",0,1)</f>
        <v>1</v>
      </c>
      <c r="C745">
        <v>26.62</v>
      </c>
      <c r="D745">
        <v>0</v>
      </c>
      <c r="E745">
        <f>IF('Coded Data'!G748="yes",1,0)</f>
        <v>0</v>
      </c>
      <c r="F745">
        <f>IF('Coded Data'!H748="southwest",0,IF('Coded Data'!H748="southeast",1,IF('Coded Data'!H748="northwest",2,3)))</f>
        <v>3</v>
      </c>
      <c r="G745">
        <v>3757.8447999999999</v>
      </c>
    </row>
    <row r="746" spans="1:7" x14ac:dyDescent="0.25">
      <c r="A746">
        <v>50</v>
      </c>
      <c r="B746">
        <f>IF('Coded Data'!D749="female",0,1)</f>
        <v>1</v>
      </c>
      <c r="C746">
        <v>26.41</v>
      </c>
      <c r="D746">
        <v>0</v>
      </c>
      <c r="E746">
        <f>IF('Coded Data'!G749="yes",1,0)</f>
        <v>0</v>
      </c>
      <c r="F746">
        <f>IF('Coded Data'!H749="southwest",0,IF('Coded Data'!H749="southeast",1,IF('Coded Data'!H749="northwest",2,3)))</f>
        <v>3</v>
      </c>
      <c r="G746">
        <v>8827.2098999999998</v>
      </c>
    </row>
    <row r="747" spans="1:7" x14ac:dyDescent="0.25">
      <c r="A747">
        <v>50</v>
      </c>
      <c r="B747">
        <f>IF('Coded Data'!D750="female",0,1)</f>
        <v>1</v>
      </c>
      <c r="C747">
        <v>30.114999999999998</v>
      </c>
      <c r="D747">
        <v>1</v>
      </c>
      <c r="E747">
        <f>IF('Coded Data'!G750="yes",1,0)</f>
        <v>0</v>
      </c>
      <c r="F747">
        <f>IF('Coded Data'!H750="southwest",0,IF('Coded Data'!H750="southeast",1,IF('Coded Data'!H750="northwest",2,3)))</f>
        <v>3</v>
      </c>
      <c r="G747">
        <v>9910.3598500000007</v>
      </c>
    </row>
    <row r="748" spans="1:7" x14ac:dyDescent="0.25">
      <c r="A748">
        <v>34</v>
      </c>
      <c r="B748">
        <f>IF('Coded Data'!D751="female",0,1)</f>
        <v>1</v>
      </c>
      <c r="C748">
        <v>27</v>
      </c>
      <c r="D748">
        <v>2</v>
      </c>
      <c r="E748">
        <f>IF('Coded Data'!G751="yes",1,0)</f>
        <v>0</v>
      </c>
      <c r="F748">
        <f>IF('Coded Data'!H751="southwest",0,IF('Coded Data'!H751="southeast",1,IF('Coded Data'!H751="northwest",2,3)))</f>
        <v>3</v>
      </c>
      <c r="G748">
        <v>11737.848840000001</v>
      </c>
    </row>
    <row r="749" spans="1:7" x14ac:dyDescent="0.25">
      <c r="A749">
        <v>19</v>
      </c>
      <c r="B749">
        <f>IF('Coded Data'!D752="female",0,1)</f>
        <v>1</v>
      </c>
      <c r="C749">
        <v>21.754999999999999</v>
      </c>
      <c r="D749">
        <v>0</v>
      </c>
      <c r="E749">
        <f>IF('Coded Data'!G752="yes",1,0)</f>
        <v>0</v>
      </c>
      <c r="F749">
        <f>IF('Coded Data'!H752="southwest",0,IF('Coded Data'!H752="southeast",1,IF('Coded Data'!H752="northwest",2,3)))</f>
        <v>3</v>
      </c>
      <c r="G749">
        <v>1627.2824499999999</v>
      </c>
    </row>
    <row r="750" spans="1:7" x14ac:dyDescent="0.25">
      <c r="A750">
        <v>47</v>
      </c>
      <c r="B750">
        <f>IF('Coded Data'!D753="female",0,1)</f>
        <v>1</v>
      </c>
      <c r="C750">
        <v>36</v>
      </c>
      <c r="D750">
        <v>1</v>
      </c>
      <c r="E750">
        <f>IF('Coded Data'!G753="yes",1,0)</f>
        <v>0</v>
      </c>
      <c r="F750">
        <f>IF('Coded Data'!H753="southwest",0,IF('Coded Data'!H753="southeast",1,IF('Coded Data'!H753="northwest",2,3)))</f>
        <v>3</v>
      </c>
      <c r="G750">
        <v>8556.9069999999992</v>
      </c>
    </row>
    <row r="751" spans="1:7" x14ac:dyDescent="0.25">
      <c r="A751">
        <v>28</v>
      </c>
      <c r="B751">
        <f>IF('Coded Data'!D754="female",0,1)</f>
        <v>1</v>
      </c>
      <c r="C751">
        <v>30.875</v>
      </c>
      <c r="D751">
        <v>0</v>
      </c>
      <c r="E751">
        <f>IF('Coded Data'!G754="yes",1,0)</f>
        <v>0</v>
      </c>
      <c r="F751">
        <f>IF('Coded Data'!H754="southwest",0,IF('Coded Data'!H754="southeast",1,IF('Coded Data'!H754="northwest",2,3)))</f>
        <v>3</v>
      </c>
      <c r="G751">
        <v>3062.5082499999999</v>
      </c>
    </row>
    <row r="752" spans="1:7" x14ac:dyDescent="0.25">
      <c r="A752">
        <v>37</v>
      </c>
      <c r="B752">
        <f>IF('Coded Data'!D755="female",0,1)</f>
        <v>1</v>
      </c>
      <c r="C752">
        <v>26.4</v>
      </c>
      <c r="D752">
        <v>0</v>
      </c>
      <c r="E752">
        <f>IF('Coded Data'!G755="yes",1,0)</f>
        <v>0</v>
      </c>
      <c r="F752">
        <f>IF('Coded Data'!H755="southwest",0,IF('Coded Data'!H755="southeast",1,IF('Coded Data'!H755="northwest",2,3)))</f>
        <v>3</v>
      </c>
      <c r="G752">
        <v>19539.242999999999</v>
      </c>
    </row>
    <row r="753" spans="1:7" x14ac:dyDescent="0.25">
      <c r="A753">
        <v>21</v>
      </c>
      <c r="B753">
        <f>IF('Coded Data'!D756="female",0,1)</f>
        <v>1</v>
      </c>
      <c r="C753">
        <v>28.975000000000001</v>
      </c>
      <c r="D753">
        <v>0</v>
      </c>
      <c r="E753">
        <f>IF('Coded Data'!G756="yes",1,0)</f>
        <v>0</v>
      </c>
      <c r="F753">
        <f>IF('Coded Data'!H756="southwest",0,IF('Coded Data'!H756="southeast",1,IF('Coded Data'!H756="northwest",2,3)))</f>
        <v>3</v>
      </c>
      <c r="G753">
        <v>1906.35825</v>
      </c>
    </row>
    <row r="754" spans="1:7" x14ac:dyDescent="0.25">
      <c r="A754">
        <v>64</v>
      </c>
      <c r="B754">
        <f>IF('Coded Data'!D757="female",0,1)</f>
        <v>1</v>
      </c>
      <c r="C754">
        <v>37.905000000000001</v>
      </c>
      <c r="D754">
        <v>0</v>
      </c>
      <c r="E754">
        <f>IF('Coded Data'!G757="yes",1,0)</f>
        <v>0</v>
      </c>
      <c r="F754">
        <f>IF('Coded Data'!H757="southwest",0,IF('Coded Data'!H757="southeast",1,IF('Coded Data'!H757="northwest",2,3)))</f>
        <v>3</v>
      </c>
      <c r="G754">
        <v>14210.53595</v>
      </c>
    </row>
    <row r="755" spans="1:7" x14ac:dyDescent="0.25">
      <c r="A755">
        <v>58</v>
      </c>
      <c r="B755">
        <f>IF('Coded Data'!D758="female",0,1)</f>
        <v>1</v>
      </c>
      <c r="C755">
        <v>22.77</v>
      </c>
      <c r="D755">
        <v>0</v>
      </c>
      <c r="E755">
        <f>IF('Coded Data'!G758="yes",1,0)</f>
        <v>0</v>
      </c>
      <c r="F755">
        <f>IF('Coded Data'!H758="southwest",0,IF('Coded Data'!H758="southeast",1,IF('Coded Data'!H758="northwest",2,3)))</f>
        <v>3</v>
      </c>
      <c r="G755">
        <v>11833.782300000001</v>
      </c>
    </row>
    <row r="756" spans="1:7" x14ac:dyDescent="0.25">
      <c r="A756">
        <v>24</v>
      </c>
      <c r="B756">
        <f>IF('Coded Data'!D759="female",0,1)</f>
        <v>1</v>
      </c>
      <c r="C756">
        <v>33.630000000000003</v>
      </c>
      <c r="D756">
        <v>4</v>
      </c>
      <c r="E756">
        <f>IF('Coded Data'!G759="yes",1,0)</f>
        <v>0</v>
      </c>
      <c r="F756">
        <f>IF('Coded Data'!H759="southwest",0,IF('Coded Data'!H759="southeast",1,IF('Coded Data'!H759="northwest",2,3)))</f>
        <v>3</v>
      </c>
      <c r="G756">
        <v>17128.426080000001</v>
      </c>
    </row>
    <row r="757" spans="1:7" x14ac:dyDescent="0.25">
      <c r="A757">
        <v>31</v>
      </c>
      <c r="B757">
        <f>IF('Coded Data'!D760="female",0,1)</f>
        <v>1</v>
      </c>
      <c r="C757">
        <v>27.645</v>
      </c>
      <c r="D757">
        <v>2</v>
      </c>
      <c r="E757">
        <f>IF('Coded Data'!G760="yes",1,0)</f>
        <v>0</v>
      </c>
      <c r="F757">
        <f>IF('Coded Data'!H760="southwest",0,IF('Coded Data'!H760="southeast",1,IF('Coded Data'!H760="northwest",2,3)))</f>
        <v>3</v>
      </c>
      <c r="G757">
        <v>5031.26955</v>
      </c>
    </row>
    <row r="758" spans="1:7" x14ac:dyDescent="0.25">
      <c r="A758">
        <v>39</v>
      </c>
      <c r="B758">
        <f>IF('Coded Data'!D761="female",0,1)</f>
        <v>1</v>
      </c>
      <c r="C758">
        <v>22.8</v>
      </c>
      <c r="D758">
        <v>3</v>
      </c>
      <c r="E758">
        <f>IF('Coded Data'!G761="yes",1,0)</f>
        <v>0</v>
      </c>
      <c r="F758">
        <f>IF('Coded Data'!H761="southwest",0,IF('Coded Data'!H761="southeast",1,IF('Coded Data'!H761="northwest",2,3)))</f>
        <v>3</v>
      </c>
      <c r="G758">
        <v>7985.8149999999996</v>
      </c>
    </row>
    <row r="759" spans="1:7" x14ac:dyDescent="0.25">
      <c r="A759">
        <v>47</v>
      </c>
      <c r="B759">
        <f>IF('Coded Data'!D762="female",0,1)</f>
        <v>1</v>
      </c>
      <c r="C759">
        <v>27.83</v>
      </c>
      <c r="D759">
        <v>0</v>
      </c>
      <c r="E759">
        <f>IF('Coded Data'!G762="yes",1,0)</f>
        <v>0</v>
      </c>
      <c r="F759">
        <f>IF('Coded Data'!H762="southwest",0,IF('Coded Data'!H762="southeast",1,IF('Coded Data'!H762="northwest",2,3)))</f>
        <v>3</v>
      </c>
      <c r="G759">
        <v>23065.420699999999</v>
      </c>
    </row>
    <row r="760" spans="1:7" x14ac:dyDescent="0.25">
      <c r="A760">
        <v>30</v>
      </c>
      <c r="B760">
        <f>IF('Coded Data'!D763="female",0,1)</f>
        <v>1</v>
      </c>
      <c r="C760">
        <v>37.43</v>
      </c>
      <c r="D760">
        <v>3</v>
      </c>
      <c r="E760">
        <f>IF('Coded Data'!G763="yes",1,0)</f>
        <v>0</v>
      </c>
      <c r="F760">
        <f>IF('Coded Data'!H763="southwest",0,IF('Coded Data'!H763="southeast",1,IF('Coded Data'!H763="northwest",2,3)))</f>
        <v>3</v>
      </c>
      <c r="G760">
        <v>5428.7277000000004</v>
      </c>
    </row>
    <row r="761" spans="1:7" x14ac:dyDescent="0.25">
      <c r="A761">
        <v>18</v>
      </c>
      <c r="B761">
        <f>IF('Coded Data'!D764="female",0,1)</f>
        <v>1</v>
      </c>
      <c r="C761">
        <v>38.17</v>
      </c>
      <c r="D761">
        <v>0</v>
      </c>
      <c r="E761">
        <f>IF('Coded Data'!G764="yes",1,0)</f>
        <v>0</v>
      </c>
      <c r="F761">
        <f>IF('Coded Data'!H764="southwest",0,IF('Coded Data'!H764="southeast",1,IF('Coded Data'!H764="northwest",2,3)))</f>
        <v>3</v>
      </c>
      <c r="G761">
        <v>36307.798300000002</v>
      </c>
    </row>
    <row r="762" spans="1:7" x14ac:dyDescent="0.25">
      <c r="A762">
        <v>22</v>
      </c>
      <c r="B762">
        <f>IF('Coded Data'!D765="female",0,1)</f>
        <v>1</v>
      </c>
      <c r="C762">
        <v>34.58</v>
      </c>
      <c r="D762">
        <v>2</v>
      </c>
      <c r="E762">
        <f>IF('Coded Data'!G765="yes",1,0)</f>
        <v>0</v>
      </c>
      <c r="F762">
        <f>IF('Coded Data'!H765="southwest",0,IF('Coded Data'!H765="southeast",1,IF('Coded Data'!H765="northwest",2,3)))</f>
        <v>3</v>
      </c>
      <c r="G762">
        <v>3925.7582000000002</v>
      </c>
    </row>
    <row r="763" spans="1:7" x14ac:dyDescent="0.25">
      <c r="A763">
        <v>23</v>
      </c>
      <c r="B763">
        <f>IF('Coded Data'!D766="female",0,1)</f>
        <v>1</v>
      </c>
      <c r="C763">
        <v>35.200000000000003</v>
      </c>
      <c r="D763">
        <v>1</v>
      </c>
      <c r="E763">
        <f>IF('Coded Data'!G766="yes",1,0)</f>
        <v>0</v>
      </c>
      <c r="F763">
        <f>IF('Coded Data'!H766="southwest",0,IF('Coded Data'!H766="southeast",1,IF('Coded Data'!H766="northwest",2,3)))</f>
        <v>3</v>
      </c>
      <c r="G763">
        <v>2416.9549999999999</v>
      </c>
    </row>
    <row r="764" spans="1:7" x14ac:dyDescent="0.25">
      <c r="A764">
        <v>33</v>
      </c>
      <c r="B764">
        <f>IF('Coded Data'!D767="female",0,1)</f>
        <v>1</v>
      </c>
      <c r="C764">
        <v>27.1</v>
      </c>
      <c r="D764">
        <v>1</v>
      </c>
      <c r="E764">
        <f>IF('Coded Data'!G767="yes",1,0)</f>
        <v>0</v>
      </c>
      <c r="F764">
        <f>IF('Coded Data'!H767="southwest",0,IF('Coded Data'!H767="southeast",1,IF('Coded Data'!H767="northwest",2,3)))</f>
        <v>3</v>
      </c>
      <c r="G764">
        <v>19040.876</v>
      </c>
    </row>
    <row r="765" spans="1:7" x14ac:dyDescent="0.25">
      <c r="A765">
        <v>27</v>
      </c>
      <c r="B765">
        <f>IF('Coded Data'!D768="female",0,1)</f>
        <v>1</v>
      </c>
      <c r="C765">
        <v>26.03</v>
      </c>
      <c r="D765">
        <v>0</v>
      </c>
      <c r="E765">
        <f>IF('Coded Data'!G768="yes",1,0)</f>
        <v>0</v>
      </c>
      <c r="F765">
        <f>IF('Coded Data'!H768="southwest",0,IF('Coded Data'!H768="southeast",1,IF('Coded Data'!H768="northwest",2,3)))</f>
        <v>3</v>
      </c>
      <c r="G765">
        <v>3070.8087</v>
      </c>
    </row>
    <row r="766" spans="1:7" x14ac:dyDescent="0.25">
      <c r="A766">
        <v>45</v>
      </c>
      <c r="B766">
        <f>IF('Coded Data'!D769="female",0,1)</f>
        <v>1</v>
      </c>
      <c r="C766">
        <v>25.175000000000001</v>
      </c>
      <c r="D766">
        <v>2</v>
      </c>
      <c r="E766">
        <f>IF('Coded Data'!G769="yes",1,0)</f>
        <v>0</v>
      </c>
      <c r="F766">
        <f>IF('Coded Data'!H769="southwest",0,IF('Coded Data'!H769="southeast",1,IF('Coded Data'!H769="northwest",2,3)))</f>
        <v>3</v>
      </c>
      <c r="G766">
        <v>9095.0682500000003</v>
      </c>
    </row>
    <row r="767" spans="1:7" x14ac:dyDescent="0.25">
      <c r="A767">
        <v>57</v>
      </c>
      <c r="B767">
        <f>IF('Coded Data'!D770="female",0,1)</f>
        <v>1</v>
      </c>
      <c r="C767">
        <v>31.824999999999999</v>
      </c>
      <c r="D767">
        <v>0</v>
      </c>
      <c r="E767">
        <f>IF('Coded Data'!G770="yes",1,0)</f>
        <v>0</v>
      </c>
      <c r="F767">
        <f>IF('Coded Data'!H770="southwest",0,IF('Coded Data'!H770="southeast",1,IF('Coded Data'!H770="northwest",2,3)))</f>
        <v>3</v>
      </c>
      <c r="G767">
        <v>11842.623750000001</v>
      </c>
    </row>
    <row r="768" spans="1:7" x14ac:dyDescent="0.25">
      <c r="A768">
        <v>47</v>
      </c>
      <c r="B768">
        <f>IF('Coded Data'!D771="female",0,1)</f>
        <v>1</v>
      </c>
      <c r="C768">
        <v>32.299999999999997</v>
      </c>
      <c r="D768">
        <v>1</v>
      </c>
      <c r="E768">
        <f>IF('Coded Data'!G771="yes",1,0)</f>
        <v>0</v>
      </c>
      <c r="F768">
        <f>IF('Coded Data'!H771="southwest",0,IF('Coded Data'!H771="southeast",1,IF('Coded Data'!H771="northwest",2,3)))</f>
        <v>3</v>
      </c>
      <c r="G768">
        <v>8062.7640000000001</v>
      </c>
    </row>
    <row r="769" spans="1:7" x14ac:dyDescent="0.25">
      <c r="A769">
        <v>42</v>
      </c>
      <c r="B769">
        <f>IF('Coded Data'!D772="female",0,1)</f>
        <v>1</v>
      </c>
      <c r="C769">
        <v>29</v>
      </c>
      <c r="D769">
        <v>1</v>
      </c>
      <c r="E769">
        <f>IF('Coded Data'!G772="yes",1,0)</f>
        <v>0</v>
      </c>
      <c r="F769">
        <f>IF('Coded Data'!H772="southwest",0,IF('Coded Data'!H772="southeast",1,IF('Coded Data'!H772="northwest",2,3)))</f>
        <v>3</v>
      </c>
      <c r="G769">
        <v>7050.6419999999998</v>
      </c>
    </row>
    <row r="770" spans="1:7" x14ac:dyDescent="0.25">
      <c r="A770">
        <v>64</v>
      </c>
      <c r="B770">
        <f>IF('Coded Data'!D773="female",0,1)</f>
        <v>1</v>
      </c>
      <c r="C770">
        <v>39.700000000000003</v>
      </c>
      <c r="D770">
        <v>0</v>
      </c>
      <c r="E770">
        <f>IF('Coded Data'!G773="yes",1,0)</f>
        <v>0</v>
      </c>
      <c r="F770">
        <f>IF('Coded Data'!H773="southwest",0,IF('Coded Data'!H773="southeast",1,IF('Coded Data'!H773="northwest",2,3)))</f>
        <v>3</v>
      </c>
      <c r="G770">
        <v>14319.031000000001</v>
      </c>
    </row>
    <row r="771" spans="1:7" x14ac:dyDescent="0.25">
      <c r="A771">
        <v>38</v>
      </c>
      <c r="B771">
        <f>IF('Coded Data'!D774="female",0,1)</f>
        <v>1</v>
      </c>
      <c r="C771">
        <v>19.475000000000001</v>
      </c>
      <c r="D771">
        <v>2</v>
      </c>
      <c r="E771">
        <f>IF('Coded Data'!G774="yes",1,0)</f>
        <v>0</v>
      </c>
      <c r="F771">
        <f>IF('Coded Data'!H774="southwest",0,IF('Coded Data'!H774="southeast",1,IF('Coded Data'!H774="northwest",2,3)))</f>
        <v>3</v>
      </c>
      <c r="G771">
        <v>6933.2422500000002</v>
      </c>
    </row>
    <row r="772" spans="1:7" x14ac:dyDescent="0.25">
      <c r="A772">
        <v>61</v>
      </c>
      <c r="B772">
        <f>IF('Coded Data'!D775="female",0,1)</f>
        <v>1</v>
      </c>
      <c r="C772">
        <v>36.1</v>
      </c>
      <c r="D772">
        <v>3</v>
      </c>
      <c r="E772">
        <f>IF('Coded Data'!G775="yes",1,0)</f>
        <v>0</v>
      </c>
      <c r="F772">
        <f>IF('Coded Data'!H775="southwest",0,IF('Coded Data'!H775="southeast",1,IF('Coded Data'!H775="northwest",2,3)))</f>
        <v>3</v>
      </c>
      <c r="G772">
        <v>27941.28758</v>
      </c>
    </row>
    <row r="773" spans="1:7" x14ac:dyDescent="0.25">
      <c r="A773">
        <v>53</v>
      </c>
      <c r="B773">
        <f>IF('Coded Data'!D776="female",0,1)</f>
        <v>1</v>
      </c>
      <c r="C773">
        <v>26.7</v>
      </c>
      <c r="D773">
        <v>2</v>
      </c>
      <c r="E773">
        <f>IF('Coded Data'!G776="yes",1,0)</f>
        <v>0</v>
      </c>
      <c r="F773">
        <f>IF('Coded Data'!H776="southwest",0,IF('Coded Data'!H776="southeast",1,IF('Coded Data'!H776="northwest",2,3)))</f>
        <v>3</v>
      </c>
      <c r="G773">
        <v>11150.78</v>
      </c>
    </row>
    <row r="774" spans="1:7" x14ac:dyDescent="0.25">
      <c r="A774">
        <v>44</v>
      </c>
      <c r="B774">
        <f>IF('Coded Data'!D777="female",0,1)</f>
        <v>1</v>
      </c>
      <c r="C774">
        <v>36.479999999999997</v>
      </c>
      <c r="D774">
        <v>0</v>
      </c>
      <c r="E774">
        <f>IF('Coded Data'!G777="yes",1,0)</f>
        <v>0</v>
      </c>
      <c r="F774">
        <f>IF('Coded Data'!H777="southwest",0,IF('Coded Data'!H777="southeast",1,IF('Coded Data'!H777="northwest",2,3)))</f>
        <v>3</v>
      </c>
      <c r="G774">
        <v>12797.20962</v>
      </c>
    </row>
    <row r="775" spans="1:7" x14ac:dyDescent="0.25">
      <c r="A775">
        <v>19</v>
      </c>
      <c r="B775">
        <f>IF('Coded Data'!D778="female",0,1)</f>
        <v>1</v>
      </c>
      <c r="C775">
        <v>28.88</v>
      </c>
      <c r="D775">
        <v>0</v>
      </c>
      <c r="E775">
        <f>IF('Coded Data'!G778="yes",1,0)</f>
        <v>0</v>
      </c>
      <c r="F775">
        <f>IF('Coded Data'!H778="southwest",0,IF('Coded Data'!H778="southeast",1,IF('Coded Data'!H778="northwest",2,3)))</f>
        <v>3</v>
      </c>
      <c r="G775">
        <v>17748.5062</v>
      </c>
    </row>
    <row r="776" spans="1:7" x14ac:dyDescent="0.25">
      <c r="A776">
        <v>41</v>
      </c>
      <c r="B776">
        <f>IF('Coded Data'!D779="female",0,1)</f>
        <v>1</v>
      </c>
      <c r="C776">
        <v>34.200000000000003</v>
      </c>
      <c r="D776">
        <v>2</v>
      </c>
      <c r="E776">
        <f>IF('Coded Data'!G779="yes",1,0)</f>
        <v>0</v>
      </c>
      <c r="F776">
        <f>IF('Coded Data'!H779="southwest",0,IF('Coded Data'!H779="southeast",1,IF('Coded Data'!H779="northwest",2,3)))</f>
        <v>3</v>
      </c>
      <c r="G776">
        <v>7261.741</v>
      </c>
    </row>
    <row r="777" spans="1:7" x14ac:dyDescent="0.25">
      <c r="A777">
        <v>51</v>
      </c>
      <c r="B777">
        <f>IF('Coded Data'!D780="female",0,1)</f>
        <v>1</v>
      </c>
      <c r="C777">
        <v>33.33</v>
      </c>
      <c r="D777">
        <v>3</v>
      </c>
      <c r="E777">
        <f>IF('Coded Data'!G780="yes",1,0)</f>
        <v>0</v>
      </c>
      <c r="F777">
        <f>IF('Coded Data'!H780="southwest",0,IF('Coded Data'!H780="southeast",1,IF('Coded Data'!H780="northwest",2,3)))</f>
        <v>3</v>
      </c>
      <c r="G777">
        <v>10560.4917</v>
      </c>
    </row>
    <row r="778" spans="1:7" x14ac:dyDescent="0.25">
      <c r="A778">
        <v>40</v>
      </c>
      <c r="B778">
        <f>IF('Coded Data'!D781="female",0,1)</f>
        <v>1</v>
      </c>
      <c r="C778">
        <v>32.299999999999997</v>
      </c>
      <c r="D778">
        <v>2</v>
      </c>
      <c r="E778">
        <f>IF('Coded Data'!G781="yes",1,0)</f>
        <v>0</v>
      </c>
      <c r="F778">
        <f>IF('Coded Data'!H781="southwest",0,IF('Coded Data'!H781="southeast",1,IF('Coded Data'!H781="northwest",2,3)))</f>
        <v>3</v>
      </c>
      <c r="G778">
        <v>6986.6970000000001</v>
      </c>
    </row>
    <row r="779" spans="1:7" x14ac:dyDescent="0.25">
      <c r="A779">
        <v>45</v>
      </c>
      <c r="B779">
        <f>IF('Coded Data'!D782="female",0,1)</f>
        <v>1</v>
      </c>
      <c r="C779">
        <v>39.805</v>
      </c>
      <c r="D779">
        <v>0</v>
      </c>
      <c r="E779">
        <f>IF('Coded Data'!G782="yes",1,0)</f>
        <v>0</v>
      </c>
      <c r="F779">
        <f>IF('Coded Data'!H782="southwest",0,IF('Coded Data'!H782="southeast",1,IF('Coded Data'!H782="northwest",2,3)))</f>
        <v>3</v>
      </c>
      <c r="G779">
        <v>7448.4039499999999</v>
      </c>
    </row>
    <row r="780" spans="1:7" x14ac:dyDescent="0.25">
      <c r="A780">
        <v>35</v>
      </c>
      <c r="B780">
        <f>IF('Coded Data'!D783="female",0,1)</f>
        <v>1</v>
      </c>
      <c r="C780">
        <v>34.32</v>
      </c>
      <c r="D780">
        <v>3</v>
      </c>
      <c r="E780">
        <f>IF('Coded Data'!G783="yes",1,0)</f>
        <v>0</v>
      </c>
      <c r="F780">
        <f>IF('Coded Data'!H783="southwest",0,IF('Coded Data'!H783="southeast",1,IF('Coded Data'!H783="northwest",2,3)))</f>
        <v>3</v>
      </c>
      <c r="G780">
        <v>5934.3797999999997</v>
      </c>
    </row>
    <row r="781" spans="1:7" x14ac:dyDescent="0.25">
      <c r="A781">
        <v>53</v>
      </c>
      <c r="B781">
        <f>IF('Coded Data'!D784="female",0,1)</f>
        <v>1</v>
      </c>
      <c r="C781">
        <v>28.88</v>
      </c>
      <c r="D781">
        <v>0</v>
      </c>
      <c r="E781">
        <f>IF('Coded Data'!G784="yes",1,0)</f>
        <v>0</v>
      </c>
      <c r="F781">
        <f>IF('Coded Data'!H784="southwest",0,IF('Coded Data'!H784="southeast",1,IF('Coded Data'!H784="northwest",2,3)))</f>
        <v>3</v>
      </c>
      <c r="G781">
        <v>9869.8101999999999</v>
      </c>
    </row>
    <row r="782" spans="1:7" x14ac:dyDescent="0.25">
      <c r="A782">
        <v>30</v>
      </c>
      <c r="B782">
        <f>IF('Coded Data'!D785="female",0,1)</f>
        <v>1</v>
      </c>
      <c r="C782">
        <v>24.4</v>
      </c>
      <c r="D782">
        <v>3</v>
      </c>
      <c r="E782">
        <f>IF('Coded Data'!G785="yes",1,0)</f>
        <v>0</v>
      </c>
      <c r="F782">
        <f>IF('Coded Data'!H785="southwest",0,IF('Coded Data'!H785="southeast",1,IF('Coded Data'!H785="northwest",2,3)))</f>
        <v>3</v>
      </c>
      <c r="G782">
        <v>18259.216</v>
      </c>
    </row>
    <row r="783" spans="1:7" x14ac:dyDescent="0.25">
      <c r="A783">
        <v>18</v>
      </c>
      <c r="B783">
        <f>IF('Coded Data'!D786="female",0,1)</f>
        <v>1</v>
      </c>
      <c r="C783">
        <v>41.14</v>
      </c>
      <c r="D783">
        <v>0</v>
      </c>
      <c r="E783">
        <f>IF('Coded Data'!G786="yes",1,0)</f>
        <v>0</v>
      </c>
      <c r="F783">
        <f>IF('Coded Data'!H786="southwest",0,IF('Coded Data'!H786="southeast",1,IF('Coded Data'!H786="northwest",2,3)))</f>
        <v>3</v>
      </c>
      <c r="G783">
        <v>1146.7965999999999</v>
      </c>
    </row>
    <row r="784" spans="1:7" x14ac:dyDescent="0.25">
      <c r="A784">
        <v>51</v>
      </c>
      <c r="B784">
        <f>IF('Coded Data'!D787="female",0,1)</f>
        <v>1</v>
      </c>
      <c r="C784">
        <v>35.97</v>
      </c>
      <c r="D784">
        <v>1</v>
      </c>
      <c r="E784">
        <f>IF('Coded Data'!G787="yes",1,0)</f>
        <v>0</v>
      </c>
      <c r="F784">
        <f>IF('Coded Data'!H787="southwest",0,IF('Coded Data'!H787="southeast",1,IF('Coded Data'!H787="northwest",2,3)))</f>
        <v>3</v>
      </c>
      <c r="G784">
        <v>9386.1612999999998</v>
      </c>
    </row>
    <row r="785" spans="1:7" x14ac:dyDescent="0.25">
      <c r="A785">
        <v>50</v>
      </c>
      <c r="B785">
        <f>IF('Coded Data'!D788="female",0,1)</f>
        <v>1</v>
      </c>
      <c r="C785">
        <v>27.6</v>
      </c>
      <c r="D785">
        <v>1</v>
      </c>
      <c r="E785">
        <f>IF('Coded Data'!G788="yes",1,0)</f>
        <v>0</v>
      </c>
      <c r="F785">
        <f>IF('Coded Data'!H788="southwest",0,IF('Coded Data'!H788="southeast",1,IF('Coded Data'!H788="northwest",2,3)))</f>
        <v>3</v>
      </c>
      <c r="G785">
        <v>24520.263999999999</v>
      </c>
    </row>
    <row r="786" spans="1:7" x14ac:dyDescent="0.25">
      <c r="A786">
        <v>31</v>
      </c>
      <c r="B786">
        <f>IF('Coded Data'!D789="female",0,1)</f>
        <v>1</v>
      </c>
      <c r="C786">
        <v>29.26</v>
      </c>
      <c r="D786">
        <v>1</v>
      </c>
      <c r="E786">
        <f>IF('Coded Data'!G789="yes",1,0)</f>
        <v>0</v>
      </c>
      <c r="F786">
        <f>IF('Coded Data'!H789="southwest",0,IF('Coded Data'!H789="southeast",1,IF('Coded Data'!H789="northwest",2,3)))</f>
        <v>3</v>
      </c>
      <c r="G786">
        <v>4350.5144</v>
      </c>
    </row>
    <row r="787" spans="1:7" x14ac:dyDescent="0.25">
      <c r="A787">
        <v>35</v>
      </c>
      <c r="B787">
        <f>IF('Coded Data'!D790="female",0,1)</f>
        <v>1</v>
      </c>
      <c r="C787">
        <v>27.7</v>
      </c>
      <c r="D787">
        <v>3</v>
      </c>
      <c r="E787">
        <f>IF('Coded Data'!G790="yes",1,0)</f>
        <v>0</v>
      </c>
      <c r="F787">
        <f>IF('Coded Data'!H790="southwest",0,IF('Coded Data'!H790="southeast",1,IF('Coded Data'!H790="northwest",2,3)))</f>
        <v>3</v>
      </c>
      <c r="G787">
        <v>6414.1779999999999</v>
      </c>
    </row>
    <row r="788" spans="1:7" x14ac:dyDescent="0.25">
      <c r="A788">
        <v>60</v>
      </c>
      <c r="B788">
        <f>IF('Coded Data'!D791="female",0,1)</f>
        <v>1</v>
      </c>
      <c r="C788">
        <v>36.954999999999998</v>
      </c>
      <c r="D788">
        <v>0</v>
      </c>
      <c r="E788">
        <f>IF('Coded Data'!G791="yes",1,0)</f>
        <v>0</v>
      </c>
      <c r="F788">
        <f>IF('Coded Data'!H791="southwest",0,IF('Coded Data'!H791="southeast",1,IF('Coded Data'!H791="northwest",2,3)))</f>
        <v>3</v>
      </c>
      <c r="G788">
        <v>12741.167450000001</v>
      </c>
    </row>
    <row r="789" spans="1:7" x14ac:dyDescent="0.25">
      <c r="A789">
        <v>21</v>
      </c>
      <c r="B789">
        <f>IF('Coded Data'!D792="female",0,1)</f>
        <v>1</v>
      </c>
      <c r="C789">
        <v>36.86</v>
      </c>
      <c r="D789">
        <v>0</v>
      </c>
      <c r="E789">
        <f>IF('Coded Data'!G792="yes",1,0)</f>
        <v>0</v>
      </c>
      <c r="F789">
        <f>IF('Coded Data'!H792="southwest",0,IF('Coded Data'!H792="southeast",1,IF('Coded Data'!H792="northwest",2,3)))</f>
        <v>3</v>
      </c>
      <c r="G789">
        <v>1917.3184000000001</v>
      </c>
    </row>
    <row r="790" spans="1:7" x14ac:dyDescent="0.25">
      <c r="A790">
        <v>29</v>
      </c>
      <c r="B790">
        <f>IF('Coded Data'!D793="female",0,1)</f>
        <v>1</v>
      </c>
      <c r="C790">
        <v>22.515000000000001</v>
      </c>
      <c r="D790">
        <v>3</v>
      </c>
      <c r="E790">
        <f>IF('Coded Data'!G793="yes",1,0)</f>
        <v>0</v>
      </c>
      <c r="F790">
        <f>IF('Coded Data'!H793="southwest",0,IF('Coded Data'!H793="southeast",1,IF('Coded Data'!H793="northwest",2,3)))</f>
        <v>3</v>
      </c>
      <c r="G790">
        <v>5209.5788499999999</v>
      </c>
    </row>
    <row r="791" spans="1:7" x14ac:dyDescent="0.25">
      <c r="A791">
        <v>62</v>
      </c>
      <c r="B791">
        <f>IF('Coded Data'!D794="female",0,1)</f>
        <v>1</v>
      </c>
      <c r="C791">
        <v>29.92</v>
      </c>
      <c r="D791">
        <v>0</v>
      </c>
      <c r="E791">
        <f>IF('Coded Data'!G794="yes",1,0)</f>
        <v>0</v>
      </c>
      <c r="F791">
        <f>IF('Coded Data'!H794="southwest",0,IF('Coded Data'!H794="southeast",1,IF('Coded Data'!H794="northwest",2,3)))</f>
        <v>3</v>
      </c>
      <c r="G791">
        <v>13457.960800000001</v>
      </c>
    </row>
    <row r="792" spans="1:7" x14ac:dyDescent="0.25">
      <c r="A792">
        <v>39</v>
      </c>
      <c r="B792">
        <f>IF('Coded Data'!D795="female",0,1)</f>
        <v>1</v>
      </c>
      <c r="C792">
        <v>41.8</v>
      </c>
      <c r="D792">
        <v>0</v>
      </c>
      <c r="E792">
        <f>IF('Coded Data'!G795="yes",1,0)</f>
        <v>0</v>
      </c>
      <c r="F792">
        <f>IF('Coded Data'!H795="southwest",0,IF('Coded Data'!H795="southeast",1,IF('Coded Data'!H795="northwest",2,3)))</f>
        <v>3</v>
      </c>
      <c r="G792">
        <v>5662.2250000000004</v>
      </c>
    </row>
    <row r="793" spans="1:7" x14ac:dyDescent="0.25">
      <c r="A793">
        <v>19</v>
      </c>
      <c r="B793">
        <f>IF('Coded Data'!D796="female",0,1)</f>
        <v>1</v>
      </c>
      <c r="C793">
        <v>27.6</v>
      </c>
      <c r="D793">
        <v>0</v>
      </c>
      <c r="E793">
        <f>IF('Coded Data'!G796="yes",1,0)</f>
        <v>0</v>
      </c>
      <c r="F793">
        <f>IF('Coded Data'!H796="southwest",0,IF('Coded Data'!H796="southeast",1,IF('Coded Data'!H796="northwest",2,3)))</f>
        <v>3</v>
      </c>
      <c r="G793">
        <v>1252.4069999999999</v>
      </c>
    </row>
    <row r="794" spans="1:7" x14ac:dyDescent="0.25">
      <c r="A794">
        <v>22</v>
      </c>
      <c r="B794">
        <f>IF('Coded Data'!D797="female",0,1)</f>
        <v>1</v>
      </c>
      <c r="C794">
        <v>23.18</v>
      </c>
      <c r="D794">
        <v>0</v>
      </c>
      <c r="E794">
        <f>IF('Coded Data'!G797="yes",1,0)</f>
        <v>0</v>
      </c>
      <c r="F794">
        <f>IF('Coded Data'!H797="southwest",0,IF('Coded Data'!H797="southeast",1,IF('Coded Data'!H797="northwest",2,3)))</f>
        <v>3</v>
      </c>
      <c r="G794">
        <v>2731.9122000000002</v>
      </c>
    </row>
    <row r="795" spans="1:7" x14ac:dyDescent="0.25">
      <c r="A795">
        <v>53</v>
      </c>
      <c r="B795">
        <f>IF('Coded Data'!D798="female",0,1)</f>
        <v>1</v>
      </c>
      <c r="C795">
        <v>20.9</v>
      </c>
      <c r="D795">
        <v>0</v>
      </c>
      <c r="E795">
        <f>IF('Coded Data'!G798="yes",1,0)</f>
        <v>0</v>
      </c>
      <c r="F795">
        <f>IF('Coded Data'!H798="southwest",0,IF('Coded Data'!H798="southeast",1,IF('Coded Data'!H798="northwest",2,3)))</f>
        <v>3</v>
      </c>
      <c r="G795">
        <v>21195.817999999999</v>
      </c>
    </row>
    <row r="796" spans="1:7" x14ac:dyDescent="0.25">
      <c r="A796">
        <v>39</v>
      </c>
      <c r="B796">
        <f>IF('Coded Data'!D799="female",0,1)</f>
        <v>1</v>
      </c>
      <c r="C796">
        <v>31.92</v>
      </c>
      <c r="D796">
        <v>2</v>
      </c>
      <c r="E796">
        <f>IF('Coded Data'!G799="yes",1,0)</f>
        <v>0</v>
      </c>
      <c r="F796">
        <f>IF('Coded Data'!H799="southwest",0,IF('Coded Data'!H799="southeast",1,IF('Coded Data'!H799="northwest",2,3)))</f>
        <v>3</v>
      </c>
      <c r="G796">
        <v>7209.4917999999998</v>
      </c>
    </row>
    <row r="797" spans="1:7" x14ac:dyDescent="0.25">
      <c r="A797">
        <v>27</v>
      </c>
      <c r="B797">
        <f>IF('Coded Data'!D800="female",0,1)</f>
        <v>1</v>
      </c>
      <c r="C797">
        <v>28.5</v>
      </c>
      <c r="D797">
        <v>0</v>
      </c>
      <c r="E797">
        <f>IF('Coded Data'!G800="yes",1,0)</f>
        <v>0</v>
      </c>
      <c r="F797">
        <f>IF('Coded Data'!H800="southwest",0,IF('Coded Data'!H800="southeast",1,IF('Coded Data'!H800="northwest",2,3)))</f>
        <v>3</v>
      </c>
      <c r="G797">
        <v>18310.741999999998</v>
      </c>
    </row>
    <row r="798" spans="1:7" x14ac:dyDescent="0.25">
      <c r="A798">
        <v>30</v>
      </c>
      <c r="B798">
        <f>IF('Coded Data'!D801="female",0,1)</f>
        <v>1</v>
      </c>
      <c r="C798">
        <v>44.22</v>
      </c>
      <c r="D798">
        <v>2</v>
      </c>
      <c r="E798">
        <f>IF('Coded Data'!G801="yes",1,0)</f>
        <v>0</v>
      </c>
      <c r="F798">
        <f>IF('Coded Data'!H801="southwest",0,IF('Coded Data'!H801="southeast",1,IF('Coded Data'!H801="northwest",2,3)))</f>
        <v>3</v>
      </c>
      <c r="G798">
        <v>4266.1657999999998</v>
      </c>
    </row>
    <row r="799" spans="1:7" x14ac:dyDescent="0.25">
      <c r="A799">
        <v>30</v>
      </c>
      <c r="B799">
        <f>IF('Coded Data'!D802="female",0,1)</f>
        <v>1</v>
      </c>
      <c r="C799">
        <v>22.895</v>
      </c>
      <c r="D799">
        <v>1</v>
      </c>
      <c r="E799">
        <f>IF('Coded Data'!G802="yes",1,0)</f>
        <v>0</v>
      </c>
      <c r="F799">
        <f>IF('Coded Data'!H802="southwest",0,IF('Coded Data'!H802="southeast",1,IF('Coded Data'!H802="northwest",2,3)))</f>
        <v>3</v>
      </c>
      <c r="G799">
        <v>4719.52405</v>
      </c>
    </row>
    <row r="800" spans="1:7" x14ac:dyDescent="0.25">
      <c r="A800">
        <v>58</v>
      </c>
      <c r="B800">
        <f>IF('Coded Data'!D803="female",0,1)</f>
        <v>1</v>
      </c>
      <c r="C800">
        <v>33.1</v>
      </c>
      <c r="D800">
        <v>0</v>
      </c>
      <c r="E800">
        <f>IF('Coded Data'!G803="yes",1,0)</f>
        <v>0</v>
      </c>
      <c r="F800">
        <f>IF('Coded Data'!H803="southwest",0,IF('Coded Data'!H803="southeast",1,IF('Coded Data'!H803="northwest",2,3)))</f>
        <v>3</v>
      </c>
      <c r="G800">
        <v>11848.141</v>
      </c>
    </row>
    <row r="801" spans="1:7" x14ac:dyDescent="0.25">
      <c r="A801">
        <v>33</v>
      </c>
      <c r="B801">
        <f>IF('Coded Data'!D804="female",0,1)</f>
        <v>1</v>
      </c>
      <c r="C801">
        <v>24.795000000000002</v>
      </c>
      <c r="D801">
        <v>0</v>
      </c>
      <c r="E801">
        <f>IF('Coded Data'!G804="yes",1,0)</f>
        <v>0</v>
      </c>
      <c r="F801">
        <f>IF('Coded Data'!H804="southwest",0,IF('Coded Data'!H804="southeast",1,IF('Coded Data'!H804="northwest",2,3)))</f>
        <v>3</v>
      </c>
      <c r="G801">
        <v>17904.527050000001</v>
      </c>
    </row>
    <row r="802" spans="1:7" x14ac:dyDescent="0.25">
      <c r="A802">
        <v>42</v>
      </c>
      <c r="B802">
        <f>IF('Coded Data'!D805="female",0,1)</f>
        <v>1</v>
      </c>
      <c r="C802">
        <v>26.18</v>
      </c>
      <c r="D802">
        <v>1</v>
      </c>
      <c r="E802">
        <f>IF('Coded Data'!G805="yes",1,0)</f>
        <v>0</v>
      </c>
      <c r="F802">
        <f>IF('Coded Data'!H805="southwest",0,IF('Coded Data'!H805="southeast",1,IF('Coded Data'!H805="northwest",2,3)))</f>
        <v>3</v>
      </c>
      <c r="G802">
        <v>7046.7222000000002</v>
      </c>
    </row>
    <row r="803" spans="1:7" x14ac:dyDescent="0.25">
      <c r="A803">
        <v>64</v>
      </c>
      <c r="B803">
        <f>IF('Coded Data'!D806="female",0,1)</f>
        <v>1</v>
      </c>
      <c r="C803">
        <v>35.97</v>
      </c>
      <c r="D803">
        <v>0</v>
      </c>
      <c r="E803">
        <f>IF('Coded Data'!G806="yes",1,0)</f>
        <v>0</v>
      </c>
      <c r="F803">
        <f>IF('Coded Data'!H806="southwest",0,IF('Coded Data'!H806="southeast",1,IF('Coded Data'!H806="northwest",2,3)))</f>
        <v>3</v>
      </c>
      <c r="G803">
        <v>14313.846299999999</v>
      </c>
    </row>
    <row r="804" spans="1:7" x14ac:dyDescent="0.25">
      <c r="A804">
        <v>21</v>
      </c>
      <c r="B804">
        <f>IF('Coded Data'!D807="female",0,1)</f>
        <v>1</v>
      </c>
      <c r="C804">
        <v>22.3</v>
      </c>
      <c r="D804">
        <v>1</v>
      </c>
      <c r="E804">
        <f>IF('Coded Data'!G807="yes",1,0)</f>
        <v>0</v>
      </c>
      <c r="F804">
        <f>IF('Coded Data'!H807="southwest",0,IF('Coded Data'!H807="southeast",1,IF('Coded Data'!H807="northwest",2,3)))</f>
        <v>3</v>
      </c>
      <c r="G804">
        <v>2103.08</v>
      </c>
    </row>
    <row r="805" spans="1:7" x14ac:dyDescent="0.25">
      <c r="A805">
        <v>18</v>
      </c>
      <c r="B805">
        <f>IF('Coded Data'!D808="female",0,1)</f>
        <v>1</v>
      </c>
      <c r="C805">
        <v>42.24</v>
      </c>
      <c r="D805">
        <v>0</v>
      </c>
      <c r="E805">
        <f>IF('Coded Data'!G808="yes",1,0)</f>
        <v>0</v>
      </c>
      <c r="F805">
        <f>IF('Coded Data'!H808="southwest",0,IF('Coded Data'!H808="southeast",1,IF('Coded Data'!H808="northwest",2,3)))</f>
        <v>3</v>
      </c>
      <c r="G805">
        <v>38792.685599999997</v>
      </c>
    </row>
    <row r="806" spans="1:7" x14ac:dyDescent="0.25">
      <c r="A806">
        <v>23</v>
      </c>
      <c r="B806">
        <f>IF('Coded Data'!D809="female",0,1)</f>
        <v>1</v>
      </c>
      <c r="C806">
        <v>26.51</v>
      </c>
      <c r="D806">
        <v>0</v>
      </c>
      <c r="E806">
        <f>IF('Coded Data'!G809="yes",1,0)</f>
        <v>0</v>
      </c>
      <c r="F806">
        <f>IF('Coded Data'!H809="southwest",0,IF('Coded Data'!H809="southeast",1,IF('Coded Data'!H809="northwest",2,3)))</f>
        <v>3</v>
      </c>
      <c r="G806">
        <v>1815.8759</v>
      </c>
    </row>
    <row r="807" spans="1:7" x14ac:dyDescent="0.25">
      <c r="A807">
        <v>45</v>
      </c>
      <c r="B807">
        <f>IF('Coded Data'!D810="female",0,1)</f>
        <v>1</v>
      </c>
      <c r="C807">
        <v>35.814999999999998</v>
      </c>
      <c r="D807">
        <v>0</v>
      </c>
      <c r="E807">
        <f>IF('Coded Data'!G810="yes",1,0)</f>
        <v>0</v>
      </c>
      <c r="F807">
        <f>IF('Coded Data'!H810="southwest",0,IF('Coded Data'!H810="southeast",1,IF('Coded Data'!H810="northwest",2,3)))</f>
        <v>3</v>
      </c>
      <c r="G807">
        <v>7731.8578500000003</v>
      </c>
    </row>
    <row r="808" spans="1:7" x14ac:dyDescent="0.25">
      <c r="A808">
        <v>40</v>
      </c>
      <c r="B808">
        <f>IF('Coded Data'!D811="female",0,1)</f>
        <v>1</v>
      </c>
      <c r="C808">
        <v>41.42</v>
      </c>
      <c r="D808">
        <v>1</v>
      </c>
      <c r="E808">
        <f>IF('Coded Data'!G811="yes",1,0)</f>
        <v>0</v>
      </c>
      <c r="F808">
        <f>IF('Coded Data'!H811="southwest",0,IF('Coded Data'!H811="southeast",1,IF('Coded Data'!H811="northwest",2,3)))</f>
        <v>3</v>
      </c>
      <c r="G808">
        <v>28476.734990000001</v>
      </c>
    </row>
    <row r="809" spans="1:7" x14ac:dyDescent="0.25">
      <c r="A809">
        <v>19</v>
      </c>
      <c r="B809">
        <f>IF('Coded Data'!D812="female",0,1)</f>
        <v>1</v>
      </c>
      <c r="C809">
        <v>36.575000000000003</v>
      </c>
      <c r="D809">
        <v>0</v>
      </c>
      <c r="E809">
        <f>IF('Coded Data'!G812="yes",1,0)</f>
        <v>0</v>
      </c>
      <c r="F809">
        <f>IF('Coded Data'!H812="southwest",0,IF('Coded Data'!H812="southeast",1,IF('Coded Data'!H812="northwest",2,3)))</f>
        <v>3</v>
      </c>
      <c r="G809">
        <v>2136.8822500000001</v>
      </c>
    </row>
    <row r="810" spans="1:7" x14ac:dyDescent="0.25">
      <c r="A810">
        <v>18</v>
      </c>
      <c r="B810">
        <f>IF('Coded Data'!D813="female",0,1)</f>
        <v>1</v>
      </c>
      <c r="C810">
        <v>30.14</v>
      </c>
      <c r="D810">
        <v>0</v>
      </c>
      <c r="E810">
        <f>IF('Coded Data'!G813="yes",1,0)</f>
        <v>0</v>
      </c>
      <c r="F810">
        <f>IF('Coded Data'!H813="southwest",0,IF('Coded Data'!H813="southeast",1,IF('Coded Data'!H813="northwest",2,3)))</f>
        <v>3</v>
      </c>
      <c r="G810">
        <v>1131.5065999999999</v>
      </c>
    </row>
    <row r="811" spans="1:7" x14ac:dyDescent="0.25">
      <c r="A811">
        <v>25</v>
      </c>
      <c r="B811">
        <f>IF('Coded Data'!D814="female",0,1)</f>
        <v>1</v>
      </c>
      <c r="C811">
        <v>25.84</v>
      </c>
      <c r="D811">
        <v>1</v>
      </c>
      <c r="E811">
        <f>IF('Coded Data'!G814="yes",1,0)</f>
        <v>0</v>
      </c>
      <c r="F811">
        <f>IF('Coded Data'!H814="southwest",0,IF('Coded Data'!H814="southeast",1,IF('Coded Data'!H814="northwest",2,3)))</f>
        <v>3</v>
      </c>
      <c r="G811">
        <v>3309.7926000000002</v>
      </c>
    </row>
    <row r="812" spans="1:7" x14ac:dyDescent="0.25">
      <c r="A812">
        <v>46</v>
      </c>
      <c r="B812">
        <f>IF('Coded Data'!D815="female",0,1)</f>
        <v>1</v>
      </c>
      <c r="C812">
        <v>30.8</v>
      </c>
      <c r="D812">
        <v>3</v>
      </c>
      <c r="E812">
        <f>IF('Coded Data'!G815="yes",1,0)</f>
        <v>0</v>
      </c>
      <c r="F812">
        <f>IF('Coded Data'!H815="southwest",0,IF('Coded Data'!H815="southeast",1,IF('Coded Data'!H815="northwest",2,3)))</f>
        <v>3</v>
      </c>
      <c r="G812">
        <v>9414.92</v>
      </c>
    </row>
    <row r="813" spans="1:7" x14ac:dyDescent="0.25">
      <c r="A813">
        <v>33</v>
      </c>
      <c r="B813">
        <f>IF('Coded Data'!D816="female",0,1)</f>
        <v>1</v>
      </c>
      <c r="C813">
        <v>42.94</v>
      </c>
      <c r="D813">
        <v>3</v>
      </c>
      <c r="E813">
        <f>IF('Coded Data'!G816="yes",1,0)</f>
        <v>0</v>
      </c>
      <c r="F813">
        <f>IF('Coded Data'!H816="southwest",0,IF('Coded Data'!H816="southeast",1,IF('Coded Data'!H816="northwest",2,3)))</f>
        <v>3</v>
      </c>
      <c r="G813">
        <v>6360.9935999999998</v>
      </c>
    </row>
    <row r="814" spans="1:7" x14ac:dyDescent="0.25">
      <c r="A814">
        <v>54</v>
      </c>
      <c r="B814">
        <f>IF('Coded Data'!D817="female",0,1)</f>
        <v>1</v>
      </c>
      <c r="C814">
        <v>21.01</v>
      </c>
      <c r="D814">
        <v>2</v>
      </c>
      <c r="E814">
        <f>IF('Coded Data'!G817="yes",1,0)</f>
        <v>0</v>
      </c>
      <c r="F814">
        <f>IF('Coded Data'!H817="southwest",0,IF('Coded Data'!H817="southeast",1,IF('Coded Data'!H817="northwest",2,3)))</f>
        <v>3</v>
      </c>
      <c r="G814">
        <v>11013.7119</v>
      </c>
    </row>
    <row r="815" spans="1:7" x14ac:dyDescent="0.25">
      <c r="A815">
        <v>28</v>
      </c>
      <c r="B815">
        <f>IF('Coded Data'!D818="female",0,1)</f>
        <v>1</v>
      </c>
      <c r="C815">
        <v>22.515000000000001</v>
      </c>
      <c r="D815">
        <v>2</v>
      </c>
      <c r="E815">
        <f>IF('Coded Data'!G818="yes",1,0)</f>
        <v>0</v>
      </c>
      <c r="F815">
        <f>IF('Coded Data'!H818="southwest",0,IF('Coded Data'!H818="southeast",1,IF('Coded Data'!H818="northwest",2,3)))</f>
        <v>3</v>
      </c>
      <c r="G815">
        <v>4428.8878500000001</v>
      </c>
    </row>
    <row r="816" spans="1:7" x14ac:dyDescent="0.25">
      <c r="A816">
        <v>36</v>
      </c>
      <c r="B816">
        <f>IF('Coded Data'!D819="female",0,1)</f>
        <v>1</v>
      </c>
      <c r="C816">
        <v>34.43</v>
      </c>
      <c r="D816">
        <v>2</v>
      </c>
      <c r="E816">
        <f>IF('Coded Data'!G819="yes",1,0)</f>
        <v>0</v>
      </c>
      <c r="F816">
        <f>IF('Coded Data'!H819="southwest",0,IF('Coded Data'!H819="southeast",1,IF('Coded Data'!H819="northwest",2,3)))</f>
        <v>3</v>
      </c>
      <c r="G816">
        <v>5584.3056999999999</v>
      </c>
    </row>
    <row r="817" spans="1:7" x14ac:dyDescent="0.25">
      <c r="A817">
        <v>20</v>
      </c>
      <c r="B817">
        <f>IF('Coded Data'!D820="female",0,1)</f>
        <v>1</v>
      </c>
      <c r="C817">
        <v>31.46</v>
      </c>
      <c r="D817">
        <v>0</v>
      </c>
      <c r="E817">
        <f>IF('Coded Data'!G820="yes",1,0)</f>
        <v>0</v>
      </c>
      <c r="F817">
        <f>IF('Coded Data'!H820="southwest",0,IF('Coded Data'!H820="southeast",1,IF('Coded Data'!H820="northwest",2,3)))</f>
        <v>3</v>
      </c>
      <c r="G817">
        <v>1877.9294</v>
      </c>
    </row>
    <row r="818" spans="1:7" x14ac:dyDescent="0.25">
      <c r="A818">
        <v>24</v>
      </c>
      <c r="B818">
        <f>IF('Coded Data'!D821="female",0,1)</f>
        <v>1</v>
      </c>
      <c r="C818">
        <v>24.225000000000001</v>
      </c>
      <c r="D818">
        <v>0</v>
      </c>
      <c r="E818">
        <f>IF('Coded Data'!G821="yes",1,0)</f>
        <v>0</v>
      </c>
      <c r="F818">
        <f>IF('Coded Data'!H821="southwest",0,IF('Coded Data'!H821="southeast",1,IF('Coded Data'!H821="northwest",2,3)))</f>
        <v>3</v>
      </c>
      <c r="G818">
        <v>2842.7607499999999</v>
      </c>
    </row>
    <row r="819" spans="1:7" x14ac:dyDescent="0.25">
      <c r="A819">
        <v>23</v>
      </c>
      <c r="B819">
        <f>IF('Coded Data'!D822="female",0,1)</f>
        <v>1</v>
      </c>
      <c r="C819">
        <v>37.1</v>
      </c>
      <c r="D819">
        <v>3</v>
      </c>
      <c r="E819">
        <f>IF('Coded Data'!G822="yes",1,0)</f>
        <v>0</v>
      </c>
      <c r="F819">
        <f>IF('Coded Data'!H822="southwest",0,IF('Coded Data'!H822="southeast",1,IF('Coded Data'!H822="northwest",2,3)))</f>
        <v>3</v>
      </c>
      <c r="G819">
        <v>3597.596</v>
      </c>
    </row>
    <row r="820" spans="1:7" x14ac:dyDescent="0.25">
      <c r="A820">
        <v>47</v>
      </c>
      <c r="B820">
        <f>IF('Coded Data'!D823="female",0,1)</f>
        <v>1</v>
      </c>
      <c r="C820">
        <v>26.125</v>
      </c>
      <c r="D820">
        <v>1</v>
      </c>
      <c r="E820">
        <f>IF('Coded Data'!G823="yes",1,0)</f>
        <v>0</v>
      </c>
      <c r="F820">
        <f>IF('Coded Data'!H823="southwest",0,IF('Coded Data'!H823="southeast",1,IF('Coded Data'!H823="northwest",2,3)))</f>
        <v>3</v>
      </c>
      <c r="G820">
        <v>23401.30575</v>
      </c>
    </row>
    <row r="821" spans="1:7" x14ac:dyDescent="0.25">
      <c r="A821">
        <v>33</v>
      </c>
      <c r="B821">
        <f>IF('Coded Data'!D824="female",0,1)</f>
        <v>1</v>
      </c>
      <c r="C821">
        <v>35.53</v>
      </c>
      <c r="D821">
        <v>0</v>
      </c>
      <c r="E821">
        <f>IF('Coded Data'!G824="yes",1,0)</f>
        <v>0</v>
      </c>
      <c r="F821">
        <f>IF('Coded Data'!H824="southwest",0,IF('Coded Data'!H824="southeast",1,IF('Coded Data'!H824="northwest",2,3)))</f>
        <v>3</v>
      </c>
      <c r="G821">
        <v>55135.402090000003</v>
      </c>
    </row>
    <row r="822" spans="1:7" x14ac:dyDescent="0.25">
      <c r="A822">
        <v>45</v>
      </c>
      <c r="B822">
        <f>IF('Coded Data'!D825="female",0,1)</f>
        <v>1</v>
      </c>
      <c r="C822">
        <v>33.700000000000003</v>
      </c>
      <c r="D822">
        <v>1</v>
      </c>
      <c r="E822">
        <f>IF('Coded Data'!G825="yes",1,0)</f>
        <v>0</v>
      </c>
      <c r="F822">
        <f>IF('Coded Data'!H825="southwest",0,IF('Coded Data'!H825="southeast",1,IF('Coded Data'!H825="northwest",2,3)))</f>
        <v>3</v>
      </c>
      <c r="G822">
        <v>7445.9179999999997</v>
      </c>
    </row>
    <row r="823" spans="1:7" x14ac:dyDescent="0.25">
      <c r="A823">
        <v>26</v>
      </c>
      <c r="B823">
        <f>IF('Coded Data'!D826="female",0,1)</f>
        <v>1</v>
      </c>
      <c r="C823">
        <v>17.670000000000002</v>
      </c>
      <c r="D823">
        <v>0</v>
      </c>
      <c r="E823">
        <f>IF('Coded Data'!G826="yes",1,0)</f>
        <v>0</v>
      </c>
      <c r="F823">
        <f>IF('Coded Data'!H826="southwest",0,IF('Coded Data'!H826="southeast",1,IF('Coded Data'!H826="northwest",2,3)))</f>
        <v>3</v>
      </c>
      <c r="G823">
        <v>2680.9493000000002</v>
      </c>
    </row>
    <row r="824" spans="1:7" x14ac:dyDescent="0.25">
      <c r="A824">
        <v>18</v>
      </c>
      <c r="B824">
        <f>IF('Coded Data'!D827="female",0,1)</f>
        <v>1</v>
      </c>
      <c r="C824">
        <v>31.13</v>
      </c>
      <c r="D824">
        <v>0</v>
      </c>
      <c r="E824">
        <f>IF('Coded Data'!G827="yes",1,0)</f>
        <v>0</v>
      </c>
      <c r="F824">
        <f>IF('Coded Data'!H827="southwest",0,IF('Coded Data'!H827="southeast",1,IF('Coded Data'!H827="northwest",2,3)))</f>
        <v>3</v>
      </c>
      <c r="G824">
        <v>1621.8827000000001</v>
      </c>
    </row>
    <row r="825" spans="1:7" x14ac:dyDescent="0.25">
      <c r="A825">
        <v>44</v>
      </c>
      <c r="B825">
        <f>IF('Coded Data'!D828="female",0,1)</f>
        <v>1</v>
      </c>
      <c r="C825">
        <v>29.81</v>
      </c>
      <c r="D825">
        <v>2</v>
      </c>
      <c r="E825">
        <f>IF('Coded Data'!G828="yes",1,0)</f>
        <v>0</v>
      </c>
      <c r="F825">
        <f>IF('Coded Data'!H828="southwest",0,IF('Coded Data'!H828="southeast",1,IF('Coded Data'!H828="northwest",2,3)))</f>
        <v>3</v>
      </c>
      <c r="G825">
        <v>8219.2039000000004</v>
      </c>
    </row>
    <row r="826" spans="1:7" x14ac:dyDescent="0.25">
      <c r="A826">
        <v>60</v>
      </c>
      <c r="B826">
        <f>IF('Coded Data'!D829="female",0,1)</f>
        <v>1</v>
      </c>
      <c r="C826">
        <v>24.32</v>
      </c>
      <c r="D826">
        <v>0</v>
      </c>
      <c r="E826">
        <f>IF('Coded Data'!G829="yes",1,0)</f>
        <v>0</v>
      </c>
      <c r="F826">
        <f>IF('Coded Data'!H829="southwest",0,IF('Coded Data'!H829="southeast",1,IF('Coded Data'!H829="northwest",2,3)))</f>
        <v>3</v>
      </c>
      <c r="G826">
        <v>12523.604799999999</v>
      </c>
    </row>
    <row r="827" spans="1:7" x14ac:dyDescent="0.25">
      <c r="A827">
        <v>64</v>
      </c>
      <c r="B827">
        <f>IF('Coded Data'!D830="female",0,1)</f>
        <v>1</v>
      </c>
      <c r="C827">
        <v>31.824999999999999</v>
      </c>
      <c r="D827">
        <v>2</v>
      </c>
      <c r="E827">
        <f>IF('Coded Data'!G830="yes",1,0)</f>
        <v>0</v>
      </c>
      <c r="F827">
        <f>IF('Coded Data'!H830="southwest",0,IF('Coded Data'!H830="southeast",1,IF('Coded Data'!H830="northwest",2,3)))</f>
        <v>3</v>
      </c>
      <c r="G827">
        <v>16069.08475</v>
      </c>
    </row>
    <row r="828" spans="1:7" x14ac:dyDescent="0.25">
      <c r="A828">
        <v>56</v>
      </c>
      <c r="B828">
        <f>IF('Coded Data'!D831="female",0,1)</f>
        <v>1</v>
      </c>
      <c r="C828">
        <v>31.79</v>
      </c>
      <c r="D828">
        <v>2</v>
      </c>
      <c r="E828">
        <f>IF('Coded Data'!G831="yes",1,0)</f>
        <v>0</v>
      </c>
      <c r="F828">
        <f>IF('Coded Data'!H831="southwest",0,IF('Coded Data'!H831="southeast",1,IF('Coded Data'!H831="northwest",2,3)))</f>
        <v>3</v>
      </c>
      <c r="G828">
        <v>43813.866099999999</v>
      </c>
    </row>
    <row r="829" spans="1:7" x14ac:dyDescent="0.25">
      <c r="A829">
        <v>36</v>
      </c>
      <c r="B829">
        <f>IF('Coded Data'!D832="female",0,1)</f>
        <v>1</v>
      </c>
      <c r="C829">
        <v>28.024999999999999</v>
      </c>
      <c r="D829">
        <v>1</v>
      </c>
      <c r="E829">
        <f>IF('Coded Data'!G832="yes",1,0)</f>
        <v>0</v>
      </c>
      <c r="F829">
        <f>IF('Coded Data'!H832="southwest",0,IF('Coded Data'!H832="southeast",1,IF('Coded Data'!H832="northwest",2,3)))</f>
        <v>3</v>
      </c>
      <c r="G829">
        <v>20773.62775</v>
      </c>
    </row>
    <row r="830" spans="1:7" x14ac:dyDescent="0.25">
      <c r="A830">
        <v>41</v>
      </c>
      <c r="B830">
        <f>IF('Coded Data'!D833="female",0,1)</f>
        <v>1</v>
      </c>
      <c r="C830">
        <v>30.78</v>
      </c>
      <c r="D830">
        <v>3</v>
      </c>
      <c r="E830">
        <f>IF('Coded Data'!G833="yes",1,0)</f>
        <v>0</v>
      </c>
      <c r="F830">
        <f>IF('Coded Data'!H833="southwest",0,IF('Coded Data'!H833="southeast",1,IF('Coded Data'!H833="northwest",2,3)))</f>
        <v>3</v>
      </c>
      <c r="G830">
        <v>39597.407200000001</v>
      </c>
    </row>
    <row r="831" spans="1:7" x14ac:dyDescent="0.25">
      <c r="A831">
        <v>39</v>
      </c>
      <c r="B831">
        <f>IF('Coded Data'!D834="female",0,1)</f>
        <v>1</v>
      </c>
      <c r="C831">
        <v>21.85</v>
      </c>
      <c r="D831">
        <v>1</v>
      </c>
      <c r="E831">
        <f>IF('Coded Data'!G834="yes",1,0)</f>
        <v>0</v>
      </c>
      <c r="F831">
        <f>IF('Coded Data'!H834="southwest",0,IF('Coded Data'!H834="southeast",1,IF('Coded Data'!H834="northwest",2,3)))</f>
        <v>3</v>
      </c>
      <c r="G831">
        <v>6117.4944999999998</v>
      </c>
    </row>
    <row r="832" spans="1:7" x14ac:dyDescent="0.25">
      <c r="A832">
        <v>63</v>
      </c>
      <c r="B832">
        <f>IF('Coded Data'!D835="female",0,1)</f>
        <v>1</v>
      </c>
      <c r="C832">
        <v>33.1</v>
      </c>
      <c r="D832">
        <v>0</v>
      </c>
      <c r="E832">
        <f>IF('Coded Data'!G835="yes",1,0)</f>
        <v>0</v>
      </c>
      <c r="F832">
        <f>IF('Coded Data'!H835="southwest",0,IF('Coded Data'!H835="southeast",1,IF('Coded Data'!H835="northwest",2,3)))</f>
        <v>3</v>
      </c>
      <c r="G832">
        <v>13393.755999999999</v>
      </c>
    </row>
    <row r="833" spans="1:7" x14ac:dyDescent="0.25">
      <c r="A833">
        <v>36</v>
      </c>
      <c r="B833">
        <f>IF('Coded Data'!D836="female",0,1)</f>
        <v>1</v>
      </c>
      <c r="C833">
        <v>25.84</v>
      </c>
      <c r="D833">
        <v>0</v>
      </c>
      <c r="E833">
        <f>IF('Coded Data'!G836="yes",1,0)</f>
        <v>0</v>
      </c>
      <c r="F833">
        <f>IF('Coded Data'!H836="southwest",0,IF('Coded Data'!H836="southeast",1,IF('Coded Data'!H836="northwest",2,3)))</f>
        <v>3</v>
      </c>
      <c r="G833">
        <v>5266.3656000000001</v>
      </c>
    </row>
    <row r="834" spans="1:7" x14ac:dyDescent="0.25">
      <c r="A834">
        <v>28</v>
      </c>
      <c r="B834">
        <f>IF('Coded Data'!D837="female",0,1)</f>
        <v>1</v>
      </c>
      <c r="C834">
        <v>23.844999999999999</v>
      </c>
      <c r="D834">
        <v>2</v>
      </c>
      <c r="E834">
        <f>IF('Coded Data'!G837="yes",1,0)</f>
        <v>0</v>
      </c>
      <c r="F834">
        <f>IF('Coded Data'!H837="southwest",0,IF('Coded Data'!H837="southeast",1,IF('Coded Data'!H837="northwest",2,3)))</f>
        <v>3</v>
      </c>
      <c r="G834">
        <v>4719.7365499999996</v>
      </c>
    </row>
    <row r="835" spans="1:7" x14ac:dyDescent="0.25">
      <c r="A835">
        <v>58</v>
      </c>
      <c r="B835">
        <f>IF('Coded Data'!D838="female",0,1)</f>
        <v>1</v>
      </c>
      <c r="C835">
        <v>34.39</v>
      </c>
      <c r="D835">
        <v>0</v>
      </c>
      <c r="E835">
        <f>IF('Coded Data'!G838="yes",1,0)</f>
        <v>0</v>
      </c>
      <c r="F835">
        <f>IF('Coded Data'!H838="southwest",0,IF('Coded Data'!H838="southeast",1,IF('Coded Data'!H838="northwest",2,3)))</f>
        <v>3</v>
      </c>
      <c r="G835">
        <v>11743.9341</v>
      </c>
    </row>
    <row r="836" spans="1:7" x14ac:dyDescent="0.25">
      <c r="A836">
        <v>36</v>
      </c>
      <c r="B836">
        <f>IF('Coded Data'!D839="female",0,1)</f>
        <v>1</v>
      </c>
      <c r="C836">
        <v>33.82</v>
      </c>
      <c r="D836">
        <v>1</v>
      </c>
      <c r="E836">
        <f>IF('Coded Data'!G839="yes",1,0)</f>
        <v>0</v>
      </c>
      <c r="F836">
        <f>IF('Coded Data'!H839="southwest",0,IF('Coded Data'!H839="southeast",1,IF('Coded Data'!H839="northwest",2,3)))</f>
        <v>3</v>
      </c>
      <c r="G836">
        <v>5377.4578000000001</v>
      </c>
    </row>
    <row r="837" spans="1:7" x14ac:dyDescent="0.25">
      <c r="A837">
        <v>42</v>
      </c>
      <c r="B837">
        <f>IF('Coded Data'!D840="female",0,1)</f>
        <v>1</v>
      </c>
      <c r="C837">
        <v>35.97</v>
      </c>
      <c r="D837">
        <v>2</v>
      </c>
      <c r="E837">
        <f>IF('Coded Data'!G840="yes",1,0)</f>
        <v>0</v>
      </c>
      <c r="F837">
        <f>IF('Coded Data'!H840="southwest",0,IF('Coded Data'!H840="southeast",1,IF('Coded Data'!H840="northwest",2,3)))</f>
        <v>3</v>
      </c>
      <c r="G837">
        <v>7160.3302999999996</v>
      </c>
    </row>
    <row r="838" spans="1:7" x14ac:dyDescent="0.25">
      <c r="A838">
        <v>36</v>
      </c>
      <c r="B838">
        <f>IF('Coded Data'!D841="female",0,1)</f>
        <v>1</v>
      </c>
      <c r="C838">
        <v>31.5</v>
      </c>
      <c r="D838">
        <v>0</v>
      </c>
      <c r="E838">
        <f>IF('Coded Data'!G841="yes",1,0)</f>
        <v>0</v>
      </c>
      <c r="F838">
        <f>IF('Coded Data'!H841="southwest",0,IF('Coded Data'!H841="southeast",1,IF('Coded Data'!H841="northwest",2,3)))</f>
        <v>3</v>
      </c>
      <c r="G838">
        <v>4402.2330000000002</v>
      </c>
    </row>
    <row r="839" spans="1:7" x14ac:dyDescent="0.25">
      <c r="A839">
        <v>56</v>
      </c>
      <c r="B839">
        <f>IF('Coded Data'!D842="female",0,1)</f>
        <v>1</v>
      </c>
      <c r="C839">
        <v>28.31</v>
      </c>
      <c r="D839">
        <v>0</v>
      </c>
      <c r="E839">
        <f>IF('Coded Data'!G842="yes",1,0)</f>
        <v>0</v>
      </c>
      <c r="F839">
        <f>IF('Coded Data'!H842="southwest",0,IF('Coded Data'!H842="southeast",1,IF('Coded Data'!H842="northwest",2,3)))</f>
        <v>3</v>
      </c>
      <c r="G839">
        <v>11657.7189</v>
      </c>
    </row>
    <row r="840" spans="1:7" x14ac:dyDescent="0.25">
      <c r="A840">
        <v>35</v>
      </c>
      <c r="B840">
        <f>IF('Coded Data'!D843="female",0,1)</f>
        <v>1</v>
      </c>
      <c r="C840">
        <v>23.465</v>
      </c>
      <c r="D840">
        <v>2</v>
      </c>
      <c r="E840">
        <f>IF('Coded Data'!G843="yes",1,0)</f>
        <v>0</v>
      </c>
      <c r="F840">
        <f>IF('Coded Data'!H843="southwest",0,IF('Coded Data'!H843="southeast",1,IF('Coded Data'!H843="northwest",2,3)))</f>
        <v>3</v>
      </c>
      <c r="G840">
        <v>6402.2913500000004</v>
      </c>
    </row>
    <row r="841" spans="1:7" x14ac:dyDescent="0.25">
      <c r="A841">
        <v>59</v>
      </c>
      <c r="B841">
        <f>IF('Coded Data'!D844="female",0,1)</f>
        <v>1</v>
      </c>
      <c r="C841">
        <v>31.35</v>
      </c>
      <c r="D841">
        <v>0</v>
      </c>
      <c r="E841">
        <f>IF('Coded Data'!G844="yes",1,0)</f>
        <v>0</v>
      </c>
      <c r="F841">
        <f>IF('Coded Data'!H844="southwest",0,IF('Coded Data'!H844="southeast",1,IF('Coded Data'!H844="northwest",2,3)))</f>
        <v>3</v>
      </c>
      <c r="G841">
        <v>12622.1795</v>
      </c>
    </row>
    <row r="842" spans="1:7" x14ac:dyDescent="0.25">
      <c r="A842">
        <v>21</v>
      </c>
      <c r="B842">
        <f>IF('Coded Data'!D845="female",0,1)</f>
        <v>1</v>
      </c>
      <c r="C842">
        <v>31.1</v>
      </c>
      <c r="D842">
        <v>0</v>
      </c>
      <c r="E842">
        <f>IF('Coded Data'!G845="yes",1,0)</f>
        <v>0</v>
      </c>
      <c r="F842">
        <f>IF('Coded Data'!H845="southwest",0,IF('Coded Data'!H845="southeast",1,IF('Coded Data'!H845="northwest",2,3)))</f>
        <v>3</v>
      </c>
      <c r="G842">
        <v>1526.3119999999999</v>
      </c>
    </row>
    <row r="843" spans="1:7" x14ac:dyDescent="0.25">
      <c r="A843">
        <v>59</v>
      </c>
      <c r="B843">
        <f>IF('Coded Data'!D846="female",0,1)</f>
        <v>1</v>
      </c>
      <c r="C843">
        <v>24.7</v>
      </c>
      <c r="D843">
        <v>0</v>
      </c>
      <c r="E843">
        <f>IF('Coded Data'!G846="yes",1,0)</f>
        <v>0</v>
      </c>
      <c r="F843">
        <f>IF('Coded Data'!H846="southwest",0,IF('Coded Data'!H846="southeast",1,IF('Coded Data'!H846="northwest",2,3)))</f>
        <v>3</v>
      </c>
      <c r="G843">
        <v>12323.936</v>
      </c>
    </row>
    <row r="844" spans="1:7" x14ac:dyDescent="0.25">
      <c r="A844">
        <v>23</v>
      </c>
      <c r="B844">
        <f>IF('Coded Data'!D847="female",0,1)</f>
        <v>1</v>
      </c>
      <c r="C844">
        <v>32.78</v>
      </c>
      <c r="D844">
        <v>2</v>
      </c>
      <c r="E844">
        <f>IF('Coded Data'!G847="yes",1,0)</f>
        <v>0</v>
      </c>
      <c r="F844">
        <f>IF('Coded Data'!H847="southwest",0,IF('Coded Data'!H847="southeast",1,IF('Coded Data'!H847="northwest",2,3)))</f>
        <v>3</v>
      </c>
      <c r="G844">
        <v>36021.011200000001</v>
      </c>
    </row>
    <row r="845" spans="1:7" x14ac:dyDescent="0.25">
      <c r="A845">
        <v>57</v>
      </c>
      <c r="B845">
        <f>IF('Coded Data'!D848="female",0,1)</f>
        <v>1</v>
      </c>
      <c r="C845">
        <v>29.81</v>
      </c>
      <c r="D845">
        <v>0</v>
      </c>
      <c r="E845">
        <f>IF('Coded Data'!G848="yes",1,0)</f>
        <v>0</v>
      </c>
      <c r="F845">
        <f>IF('Coded Data'!H848="southwest",0,IF('Coded Data'!H848="southeast",1,IF('Coded Data'!H848="northwest",2,3)))</f>
        <v>3</v>
      </c>
      <c r="G845">
        <v>27533.912899999999</v>
      </c>
    </row>
    <row r="846" spans="1:7" x14ac:dyDescent="0.25">
      <c r="A846">
        <v>53</v>
      </c>
      <c r="B846">
        <f>IF('Coded Data'!D849="female",0,1)</f>
        <v>1</v>
      </c>
      <c r="C846">
        <v>30.495000000000001</v>
      </c>
      <c r="D846">
        <v>0</v>
      </c>
      <c r="E846">
        <f>IF('Coded Data'!G849="yes",1,0)</f>
        <v>0</v>
      </c>
      <c r="F846">
        <f>IF('Coded Data'!H849="southwest",0,IF('Coded Data'!H849="southeast",1,IF('Coded Data'!H849="northwest",2,3)))</f>
        <v>3</v>
      </c>
      <c r="G846">
        <v>10072.055050000001</v>
      </c>
    </row>
    <row r="847" spans="1:7" x14ac:dyDescent="0.25">
      <c r="A847">
        <v>60</v>
      </c>
      <c r="B847">
        <f>IF('Coded Data'!D850="female",0,1)</f>
        <v>1</v>
      </c>
      <c r="C847">
        <v>32.450000000000003</v>
      </c>
      <c r="D847">
        <v>0</v>
      </c>
      <c r="E847">
        <f>IF('Coded Data'!G850="yes",1,0)</f>
        <v>0</v>
      </c>
      <c r="F847">
        <f>IF('Coded Data'!H850="southwest",0,IF('Coded Data'!H850="southeast",1,IF('Coded Data'!H850="northwest",2,3)))</f>
        <v>3</v>
      </c>
      <c r="G847">
        <v>45008.955499999996</v>
      </c>
    </row>
    <row r="848" spans="1:7" x14ac:dyDescent="0.25">
      <c r="A848">
        <v>51</v>
      </c>
      <c r="B848">
        <f>IF('Coded Data'!D851="female",0,1)</f>
        <v>1</v>
      </c>
      <c r="C848">
        <v>34.200000000000003</v>
      </c>
      <c r="D848">
        <v>1</v>
      </c>
      <c r="E848">
        <f>IF('Coded Data'!G851="yes",1,0)</f>
        <v>0</v>
      </c>
      <c r="F848">
        <f>IF('Coded Data'!H851="southwest",0,IF('Coded Data'!H851="southeast",1,IF('Coded Data'!H851="northwest",2,3)))</f>
        <v>3</v>
      </c>
      <c r="G848">
        <v>9872.7009999999991</v>
      </c>
    </row>
    <row r="849" spans="1:7" x14ac:dyDescent="0.25">
      <c r="A849">
        <v>23</v>
      </c>
      <c r="B849">
        <f>IF('Coded Data'!D852="female",0,1)</f>
        <v>1</v>
      </c>
      <c r="C849">
        <v>50.38</v>
      </c>
      <c r="D849">
        <v>1</v>
      </c>
      <c r="E849">
        <f>IF('Coded Data'!G852="yes",1,0)</f>
        <v>0</v>
      </c>
      <c r="F849">
        <f>IF('Coded Data'!H852="southwest",0,IF('Coded Data'!H852="southeast",1,IF('Coded Data'!H852="northwest",2,3)))</f>
        <v>3</v>
      </c>
      <c r="G849">
        <v>2438.0551999999998</v>
      </c>
    </row>
    <row r="850" spans="1:7" x14ac:dyDescent="0.25">
      <c r="A850">
        <v>27</v>
      </c>
      <c r="B850">
        <f>IF('Coded Data'!D853="female",0,1)</f>
        <v>1</v>
      </c>
      <c r="C850">
        <v>24.1</v>
      </c>
      <c r="D850">
        <v>0</v>
      </c>
      <c r="E850">
        <f>IF('Coded Data'!G853="yes",1,0)</f>
        <v>0</v>
      </c>
      <c r="F850">
        <f>IF('Coded Data'!H853="southwest",0,IF('Coded Data'!H853="southeast",1,IF('Coded Data'!H853="northwest",2,3)))</f>
        <v>3</v>
      </c>
      <c r="G850">
        <v>2974.1260000000002</v>
      </c>
    </row>
    <row r="851" spans="1:7" x14ac:dyDescent="0.25">
      <c r="A851">
        <v>55</v>
      </c>
      <c r="B851">
        <f>IF('Coded Data'!D854="female",0,1)</f>
        <v>1</v>
      </c>
      <c r="C851">
        <v>32.774999999999999</v>
      </c>
      <c r="D851">
        <v>0</v>
      </c>
      <c r="E851">
        <f>IF('Coded Data'!G854="yes",1,0)</f>
        <v>0</v>
      </c>
      <c r="F851">
        <f>IF('Coded Data'!H854="southwest",0,IF('Coded Data'!H854="southeast",1,IF('Coded Data'!H854="northwest",2,3)))</f>
        <v>3</v>
      </c>
      <c r="G851">
        <v>10601.632250000001</v>
      </c>
    </row>
    <row r="852" spans="1:7" x14ac:dyDescent="0.25">
      <c r="A852">
        <v>37</v>
      </c>
      <c r="B852">
        <f>IF('Coded Data'!D855="female",0,1)</f>
        <v>1</v>
      </c>
      <c r="C852">
        <v>30.78</v>
      </c>
      <c r="D852">
        <v>0</v>
      </c>
      <c r="E852">
        <f>IF('Coded Data'!G855="yes",1,0)</f>
        <v>0</v>
      </c>
      <c r="F852">
        <f>IF('Coded Data'!H855="southwest",0,IF('Coded Data'!H855="southeast",1,IF('Coded Data'!H855="northwest",2,3)))</f>
        <v>3</v>
      </c>
      <c r="G852">
        <v>37270.1512</v>
      </c>
    </row>
    <row r="853" spans="1:7" x14ac:dyDescent="0.25">
      <c r="A853">
        <v>61</v>
      </c>
      <c r="B853">
        <f>IF('Coded Data'!D856="female",0,1)</f>
        <v>1</v>
      </c>
      <c r="C853">
        <v>32.299999999999997</v>
      </c>
      <c r="D853">
        <v>2</v>
      </c>
      <c r="E853">
        <f>IF('Coded Data'!G856="yes",1,0)</f>
        <v>0</v>
      </c>
      <c r="F853">
        <f>IF('Coded Data'!H856="southwest",0,IF('Coded Data'!H856="southeast",1,IF('Coded Data'!H856="northwest",2,3)))</f>
        <v>3</v>
      </c>
      <c r="G853">
        <v>14119.62</v>
      </c>
    </row>
    <row r="854" spans="1:7" x14ac:dyDescent="0.25">
      <c r="A854">
        <v>46</v>
      </c>
      <c r="B854">
        <f>IF('Coded Data'!D857="female",0,1)</f>
        <v>1</v>
      </c>
      <c r="C854">
        <v>35.53</v>
      </c>
      <c r="D854">
        <v>0</v>
      </c>
      <c r="E854">
        <f>IF('Coded Data'!G857="yes",1,0)</f>
        <v>0</v>
      </c>
      <c r="F854">
        <f>IF('Coded Data'!H857="southwest",0,IF('Coded Data'!H857="southeast",1,IF('Coded Data'!H857="northwest",2,3)))</f>
        <v>3</v>
      </c>
      <c r="G854">
        <v>42111.664700000001</v>
      </c>
    </row>
    <row r="855" spans="1:7" x14ac:dyDescent="0.25">
      <c r="A855">
        <v>53</v>
      </c>
      <c r="B855">
        <f>IF('Coded Data'!D858="female",0,1)</f>
        <v>1</v>
      </c>
      <c r="C855">
        <v>23.75</v>
      </c>
      <c r="D855">
        <v>2</v>
      </c>
      <c r="E855">
        <f>IF('Coded Data'!G858="yes",1,0)</f>
        <v>0</v>
      </c>
      <c r="F855">
        <f>IF('Coded Data'!H858="southwest",0,IF('Coded Data'!H858="southeast",1,IF('Coded Data'!H858="northwest",2,3)))</f>
        <v>3</v>
      </c>
      <c r="G855">
        <v>11729.6795</v>
      </c>
    </row>
    <row r="856" spans="1:7" x14ac:dyDescent="0.25">
      <c r="A856">
        <v>49</v>
      </c>
      <c r="B856">
        <f>IF('Coded Data'!D859="female",0,1)</f>
        <v>1</v>
      </c>
      <c r="C856">
        <v>23.844999999999999</v>
      </c>
      <c r="D856">
        <v>3</v>
      </c>
      <c r="E856">
        <f>IF('Coded Data'!G859="yes",1,0)</f>
        <v>0</v>
      </c>
      <c r="F856">
        <f>IF('Coded Data'!H859="southwest",0,IF('Coded Data'!H859="southeast",1,IF('Coded Data'!H859="northwest",2,3)))</f>
        <v>3</v>
      </c>
      <c r="G856">
        <v>24106.912550000001</v>
      </c>
    </row>
    <row r="857" spans="1:7" x14ac:dyDescent="0.25">
      <c r="A857">
        <v>20</v>
      </c>
      <c r="B857">
        <f>IF('Coded Data'!D860="female",0,1)</f>
        <v>1</v>
      </c>
      <c r="C857">
        <v>29.6</v>
      </c>
      <c r="D857">
        <v>0</v>
      </c>
      <c r="E857">
        <f>IF('Coded Data'!G860="yes",1,0)</f>
        <v>0</v>
      </c>
      <c r="F857">
        <f>IF('Coded Data'!H860="southwest",0,IF('Coded Data'!H860="southeast",1,IF('Coded Data'!H860="northwest",2,3)))</f>
        <v>3</v>
      </c>
      <c r="G857">
        <v>1875.3440000000001</v>
      </c>
    </row>
    <row r="858" spans="1:7" x14ac:dyDescent="0.25">
      <c r="A858">
        <v>48</v>
      </c>
      <c r="B858">
        <f>IF('Coded Data'!D861="female",0,1)</f>
        <v>1</v>
      </c>
      <c r="C858">
        <v>33.11</v>
      </c>
      <c r="D858">
        <v>0</v>
      </c>
      <c r="E858">
        <f>IF('Coded Data'!G861="yes",1,0)</f>
        <v>0</v>
      </c>
      <c r="F858">
        <f>IF('Coded Data'!H861="southwest",0,IF('Coded Data'!H861="southeast",1,IF('Coded Data'!H861="northwest",2,3)))</f>
        <v>3</v>
      </c>
      <c r="G858">
        <v>40974.164900000003</v>
      </c>
    </row>
    <row r="859" spans="1:7" x14ac:dyDescent="0.25">
      <c r="A859">
        <v>25</v>
      </c>
      <c r="B859">
        <f>IF('Coded Data'!D862="female",0,1)</f>
        <v>1</v>
      </c>
      <c r="C859">
        <v>24.13</v>
      </c>
      <c r="D859">
        <v>0</v>
      </c>
      <c r="E859">
        <f>IF('Coded Data'!G862="yes",1,0)</f>
        <v>0</v>
      </c>
      <c r="F859">
        <f>IF('Coded Data'!H862="southwest",0,IF('Coded Data'!H862="southeast",1,IF('Coded Data'!H862="northwest",2,3)))</f>
        <v>3</v>
      </c>
      <c r="G859">
        <v>15817.985699999999</v>
      </c>
    </row>
    <row r="860" spans="1:7" x14ac:dyDescent="0.25">
      <c r="A860">
        <v>25</v>
      </c>
      <c r="B860">
        <f>IF('Coded Data'!D863="female",0,1)</f>
        <v>1</v>
      </c>
      <c r="C860">
        <v>32.229999999999997</v>
      </c>
      <c r="D860">
        <v>1</v>
      </c>
      <c r="E860">
        <f>IF('Coded Data'!G863="yes",1,0)</f>
        <v>0</v>
      </c>
      <c r="F860">
        <f>IF('Coded Data'!H863="southwest",0,IF('Coded Data'!H863="southeast",1,IF('Coded Data'!H863="northwest",2,3)))</f>
        <v>3</v>
      </c>
      <c r="G860">
        <v>18218.161390000001</v>
      </c>
    </row>
    <row r="861" spans="1:7" x14ac:dyDescent="0.25">
      <c r="A861">
        <v>57</v>
      </c>
      <c r="B861">
        <f>IF('Coded Data'!D864="female",0,1)</f>
        <v>1</v>
      </c>
      <c r="C861">
        <v>28.1</v>
      </c>
      <c r="D861">
        <v>0</v>
      </c>
      <c r="E861">
        <f>IF('Coded Data'!G864="yes",1,0)</f>
        <v>0</v>
      </c>
      <c r="F861">
        <f>IF('Coded Data'!H864="southwest",0,IF('Coded Data'!H864="southeast",1,IF('Coded Data'!H864="northwest",2,3)))</f>
        <v>3</v>
      </c>
      <c r="G861">
        <v>10965.446</v>
      </c>
    </row>
    <row r="862" spans="1:7" x14ac:dyDescent="0.25">
      <c r="A862">
        <v>37</v>
      </c>
      <c r="B862">
        <f>IF('Coded Data'!D865="female",0,1)</f>
        <v>1</v>
      </c>
      <c r="C862">
        <v>47.6</v>
      </c>
      <c r="D862">
        <v>2</v>
      </c>
      <c r="E862">
        <f>IF('Coded Data'!G865="yes",1,0)</f>
        <v>0</v>
      </c>
      <c r="F862">
        <f>IF('Coded Data'!H865="southwest",0,IF('Coded Data'!H865="southeast",1,IF('Coded Data'!H865="northwest",2,3)))</f>
        <v>3</v>
      </c>
      <c r="G862">
        <v>46113.510999999999</v>
      </c>
    </row>
    <row r="863" spans="1:7" x14ac:dyDescent="0.25">
      <c r="A863">
        <v>38</v>
      </c>
      <c r="B863">
        <f>IF('Coded Data'!D866="female",0,1)</f>
        <v>1</v>
      </c>
      <c r="C863">
        <v>28</v>
      </c>
      <c r="D863">
        <v>3</v>
      </c>
      <c r="E863">
        <f>IF('Coded Data'!G866="yes",1,0)</f>
        <v>0</v>
      </c>
      <c r="F863">
        <f>IF('Coded Data'!H866="southwest",0,IF('Coded Data'!H866="southeast",1,IF('Coded Data'!H866="northwest",2,3)))</f>
        <v>3</v>
      </c>
      <c r="G863">
        <v>7151.0919999999996</v>
      </c>
    </row>
    <row r="864" spans="1:7" x14ac:dyDescent="0.25">
      <c r="A864">
        <v>55</v>
      </c>
      <c r="B864">
        <f>IF('Coded Data'!D867="female",0,1)</f>
        <v>1</v>
      </c>
      <c r="C864">
        <v>33.534999999999997</v>
      </c>
      <c r="D864">
        <v>2</v>
      </c>
      <c r="E864">
        <f>IF('Coded Data'!G867="yes",1,0)</f>
        <v>0</v>
      </c>
      <c r="F864">
        <f>IF('Coded Data'!H867="southwest",0,IF('Coded Data'!H867="southeast",1,IF('Coded Data'!H867="northwest",2,3)))</f>
        <v>3</v>
      </c>
      <c r="G864">
        <v>12269.68865</v>
      </c>
    </row>
    <row r="865" spans="1:7" x14ac:dyDescent="0.25">
      <c r="A865">
        <v>36</v>
      </c>
      <c r="B865">
        <f>IF('Coded Data'!D868="female",0,1)</f>
        <v>1</v>
      </c>
      <c r="C865">
        <v>19.855</v>
      </c>
      <c r="D865">
        <v>0</v>
      </c>
      <c r="E865">
        <f>IF('Coded Data'!G868="yes",1,0)</f>
        <v>0</v>
      </c>
      <c r="F865">
        <f>IF('Coded Data'!H868="southwest",0,IF('Coded Data'!H868="southeast",1,IF('Coded Data'!H868="northwest",2,3)))</f>
        <v>3</v>
      </c>
      <c r="G865">
        <v>5458.0464499999998</v>
      </c>
    </row>
    <row r="866" spans="1:7" x14ac:dyDescent="0.25">
      <c r="A866">
        <v>51</v>
      </c>
      <c r="B866">
        <f>IF('Coded Data'!D869="female",0,1)</f>
        <v>1</v>
      </c>
      <c r="C866">
        <v>25.4</v>
      </c>
      <c r="D866">
        <v>0</v>
      </c>
      <c r="E866">
        <f>IF('Coded Data'!G869="yes",1,0)</f>
        <v>0</v>
      </c>
      <c r="F866">
        <f>IF('Coded Data'!H869="southwest",0,IF('Coded Data'!H869="southeast",1,IF('Coded Data'!H869="northwest",2,3)))</f>
        <v>3</v>
      </c>
      <c r="G866">
        <v>8782.4689999999991</v>
      </c>
    </row>
    <row r="867" spans="1:7" x14ac:dyDescent="0.25">
      <c r="A867">
        <v>40</v>
      </c>
      <c r="B867">
        <f>IF('Coded Data'!D870="female",0,1)</f>
        <v>1</v>
      </c>
      <c r="C867">
        <v>29.9</v>
      </c>
      <c r="D867">
        <v>2</v>
      </c>
      <c r="E867">
        <f>IF('Coded Data'!G870="yes",1,0)</f>
        <v>0</v>
      </c>
      <c r="F867">
        <f>IF('Coded Data'!H870="southwest",0,IF('Coded Data'!H870="southeast",1,IF('Coded Data'!H870="northwest",2,3)))</f>
        <v>3</v>
      </c>
      <c r="G867">
        <v>6600.3609999999999</v>
      </c>
    </row>
    <row r="868" spans="1:7" x14ac:dyDescent="0.25">
      <c r="A868">
        <v>18</v>
      </c>
      <c r="B868">
        <f>IF('Coded Data'!D871="female",0,1)</f>
        <v>1</v>
      </c>
      <c r="C868">
        <v>37.29</v>
      </c>
      <c r="D868">
        <v>0</v>
      </c>
      <c r="E868">
        <f>IF('Coded Data'!G871="yes",1,0)</f>
        <v>0</v>
      </c>
      <c r="F868">
        <f>IF('Coded Data'!H871="southwest",0,IF('Coded Data'!H871="southeast",1,IF('Coded Data'!H871="northwest",2,3)))</f>
        <v>3</v>
      </c>
      <c r="G868">
        <v>1141.4450999999999</v>
      </c>
    </row>
    <row r="869" spans="1:7" x14ac:dyDescent="0.25">
      <c r="A869">
        <v>57</v>
      </c>
      <c r="B869">
        <f>IF('Coded Data'!D872="female",0,1)</f>
        <v>1</v>
      </c>
      <c r="C869">
        <v>43.7</v>
      </c>
      <c r="D869">
        <v>1</v>
      </c>
      <c r="E869">
        <f>IF('Coded Data'!G872="yes",1,0)</f>
        <v>0</v>
      </c>
      <c r="F869">
        <f>IF('Coded Data'!H872="southwest",0,IF('Coded Data'!H872="southeast",1,IF('Coded Data'!H872="northwest",2,3)))</f>
        <v>3</v>
      </c>
      <c r="G869">
        <v>11576.13</v>
      </c>
    </row>
    <row r="870" spans="1:7" x14ac:dyDescent="0.25">
      <c r="A870">
        <v>61</v>
      </c>
      <c r="B870">
        <f>IF('Coded Data'!D873="female",0,1)</f>
        <v>1</v>
      </c>
      <c r="C870">
        <v>23.655000000000001</v>
      </c>
      <c r="D870">
        <v>0</v>
      </c>
      <c r="E870">
        <f>IF('Coded Data'!G873="yes",1,0)</f>
        <v>0</v>
      </c>
      <c r="F870">
        <f>IF('Coded Data'!H873="southwest",0,IF('Coded Data'!H873="southeast",1,IF('Coded Data'!H873="northwest",2,3)))</f>
        <v>3</v>
      </c>
      <c r="G870">
        <v>13129.603450000001</v>
      </c>
    </row>
    <row r="871" spans="1:7" x14ac:dyDescent="0.25">
      <c r="A871">
        <v>25</v>
      </c>
      <c r="B871">
        <f>IF('Coded Data'!D874="female",0,1)</f>
        <v>1</v>
      </c>
      <c r="C871">
        <v>24.3</v>
      </c>
      <c r="D871">
        <v>3</v>
      </c>
      <c r="E871">
        <f>IF('Coded Data'!G874="yes",1,0)</f>
        <v>0</v>
      </c>
      <c r="F871">
        <f>IF('Coded Data'!H874="southwest",0,IF('Coded Data'!H874="southeast",1,IF('Coded Data'!H874="northwest",2,3)))</f>
        <v>3</v>
      </c>
      <c r="G871">
        <v>4391.652</v>
      </c>
    </row>
    <row r="872" spans="1:7" x14ac:dyDescent="0.25">
      <c r="A872">
        <v>50</v>
      </c>
      <c r="B872">
        <f>IF('Coded Data'!D875="female",0,1)</f>
        <v>1</v>
      </c>
      <c r="C872">
        <v>36.200000000000003</v>
      </c>
      <c r="D872">
        <v>0</v>
      </c>
      <c r="E872">
        <f>IF('Coded Data'!G875="yes",1,0)</f>
        <v>0</v>
      </c>
      <c r="F872">
        <f>IF('Coded Data'!H875="southwest",0,IF('Coded Data'!H875="southeast",1,IF('Coded Data'!H875="northwest",2,3)))</f>
        <v>3</v>
      </c>
      <c r="G872">
        <v>8457.8179999999993</v>
      </c>
    </row>
    <row r="873" spans="1:7" x14ac:dyDescent="0.25">
      <c r="A873">
        <v>26</v>
      </c>
      <c r="B873">
        <f>IF('Coded Data'!D876="female",0,1)</f>
        <v>1</v>
      </c>
      <c r="C873">
        <v>29.48</v>
      </c>
      <c r="D873">
        <v>1</v>
      </c>
      <c r="E873">
        <f>IF('Coded Data'!G876="yes",1,0)</f>
        <v>0</v>
      </c>
      <c r="F873">
        <f>IF('Coded Data'!H876="southwest",0,IF('Coded Data'!H876="southeast",1,IF('Coded Data'!H876="northwest",2,3)))</f>
        <v>3</v>
      </c>
      <c r="G873">
        <v>3392.3652000000002</v>
      </c>
    </row>
    <row r="874" spans="1:7" x14ac:dyDescent="0.25">
      <c r="A874">
        <v>42</v>
      </c>
      <c r="B874">
        <f>IF('Coded Data'!D877="female",0,1)</f>
        <v>1</v>
      </c>
      <c r="C874">
        <v>24.86</v>
      </c>
      <c r="D874">
        <v>0</v>
      </c>
      <c r="E874">
        <f>IF('Coded Data'!G877="yes",1,0)</f>
        <v>0</v>
      </c>
      <c r="F874">
        <f>IF('Coded Data'!H877="southwest",0,IF('Coded Data'!H877="southeast",1,IF('Coded Data'!H877="northwest",2,3)))</f>
        <v>3</v>
      </c>
      <c r="G874">
        <v>5966.8873999999996</v>
      </c>
    </row>
    <row r="875" spans="1:7" x14ac:dyDescent="0.25">
      <c r="A875">
        <v>43</v>
      </c>
      <c r="B875">
        <f>IF('Coded Data'!D878="female",0,1)</f>
        <v>1</v>
      </c>
      <c r="C875">
        <v>30.1</v>
      </c>
      <c r="D875">
        <v>1</v>
      </c>
      <c r="E875">
        <f>IF('Coded Data'!G878="yes",1,0)</f>
        <v>0</v>
      </c>
      <c r="F875">
        <f>IF('Coded Data'!H878="southwest",0,IF('Coded Data'!H878="southeast",1,IF('Coded Data'!H878="northwest",2,3)))</f>
        <v>3</v>
      </c>
      <c r="G875">
        <v>6849.0259999999998</v>
      </c>
    </row>
    <row r="876" spans="1:7" x14ac:dyDescent="0.25">
      <c r="A876">
        <v>44</v>
      </c>
      <c r="B876">
        <f>IF('Coded Data'!D879="female",0,1)</f>
        <v>1</v>
      </c>
      <c r="C876">
        <v>21.85</v>
      </c>
      <c r="D876">
        <v>3</v>
      </c>
      <c r="E876">
        <f>IF('Coded Data'!G879="yes",1,0)</f>
        <v>0</v>
      </c>
      <c r="F876">
        <f>IF('Coded Data'!H879="southwest",0,IF('Coded Data'!H879="southeast",1,IF('Coded Data'!H879="northwest",2,3)))</f>
        <v>3</v>
      </c>
      <c r="G876">
        <v>8891.1394999999993</v>
      </c>
    </row>
    <row r="877" spans="1:7" x14ac:dyDescent="0.25">
      <c r="A877">
        <v>23</v>
      </c>
      <c r="B877">
        <f>IF('Coded Data'!D880="female",0,1)</f>
        <v>1</v>
      </c>
      <c r="C877">
        <v>28.12</v>
      </c>
      <c r="D877">
        <v>0</v>
      </c>
      <c r="E877">
        <f>IF('Coded Data'!G880="yes",1,0)</f>
        <v>0</v>
      </c>
      <c r="F877">
        <f>IF('Coded Data'!H880="southwest",0,IF('Coded Data'!H880="southeast",1,IF('Coded Data'!H880="northwest",2,3)))</f>
        <v>3</v>
      </c>
      <c r="G877">
        <v>2690.1138000000001</v>
      </c>
    </row>
    <row r="878" spans="1:7" x14ac:dyDescent="0.25">
      <c r="A878">
        <v>49</v>
      </c>
      <c r="B878">
        <f>IF('Coded Data'!D881="female",0,1)</f>
        <v>1</v>
      </c>
      <c r="C878">
        <v>27.1</v>
      </c>
      <c r="D878">
        <v>1</v>
      </c>
      <c r="E878">
        <f>IF('Coded Data'!G881="yes",1,0)</f>
        <v>0</v>
      </c>
      <c r="F878">
        <f>IF('Coded Data'!H881="southwest",0,IF('Coded Data'!H881="southeast",1,IF('Coded Data'!H881="northwest",2,3)))</f>
        <v>3</v>
      </c>
      <c r="G878">
        <v>26140.3603</v>
      </c>
    </row>
    <row r="879" spans="1:7" x14ac:dyDescent="0.25">
      <c r="A879">
        <v>33</v>
      </c>
      <c r="B879">
        <f>IF('Coded Data'!D882="female",0,1)</f>
        <v>1</v>
      </c>
      <c r="C879">
        <v>33.44</v>
      </c>
      <c r="D879">
        <v>5</v>
      </c>
      <c r="E879">
        <f>IF('Coded Data'!G882="yes",1,0)</f>
        <v>0</v>
      </c>
      <c r="F879">
        <f>IF('Coded Data'!H882="southwest",0,IF('Coded Data'!H882="southeast",1,IF('Coded Data'!H882="northwest",2,3)))</f>
        <v>3</v>
      </c>
      <c r="G879">
        <v>6653.7885999999999</v>
      </c>
    </row>
    <row r="880" spans="1:7" x14ac:dyDescent="0.25">
      <c r="A880">
        <v>41</v>
      </c>
      <c r="B880">
        <f>IF('Coded Data'!D883="female",0,1)</f>
        <v>1</v>
      </c>
      <c r="C880">
        <v>28.8</v>
      </c>
      <c r="D880">
        <v>1</v>
      </c>
      <c r="E880">
        <f>IF('Coded Data'!G883="yes",1,0)</f>
        <v>0</v>
      </c>
      <c r="F880">
        <f>IF('Coded Data'!H883="southwest",0,IF('Coded Data'!H883="southeast",1,IF('Coded Data'!H883="northwest",2,3)))</f>
        <v>3</v>
      </c>
      <c r="G880">
        <v>6282.2349999999997</v>
      </c>
    </row>
    <row r="881" spans="1:7" x14ac:dyDescent="0.25">
      <c r="A881">
        <v>37</v>
      </c>
      <c r="B881">
        <f>IF('Coded Data'!D884="female",0,1)</f>
        <v>1</v>
      </c>
      <c r="C881">
        <v>29.5</v>
      </c>
      <c r="D881">
        <v>2</v>
      </c>
      <c r="E881">
        <f>IF('Coded Data'!G884="yes",1,0)</f>
        <v>0</v>
      </c>
      <c r="F881">
        <f>IF('Coded Data'!H884="southwest",0,IF('Coded Data'!H884="southeast",1,IF('Coded Data'!H884="northwest",2,3)))</f>
        <v>3</v>
      </c>
      <c r="G881">
        <v>6311.9520000000002</v>
      </c>
    </row>
    <row r="882" spans="1:7" x14ac:dyDescent="0.25">
      <c r="A882">
        <v>22</v>
      </c>
      <c r="B882">
        <f>IF('Coded Data'!D885="female",0,1)</f>
        <v>1</v>
      </c>
      <c r="C882">
        <v>34.799999999999997</v>
      </c>
      <c r="D882">
        <v>3</v>
      </c>
      <c r="E882">
        <f>IF('Coded Data'!G885="yes",1,0)</f>
        <v>0</v>
      </c>
      <c r="F882">
        <f>IF('Coded Data'!H885="southwest",0,IF('Coded Data'!H885="southeast",1,IF('Coded Data'!H885="northwest",2,3)))</f>
        <v>3</v>
      </c>
      <c r="G882">
        <v>3443.0639999999999</v>
      </c>
    </row>
    <row r="883" spans="1:7" x14ac:dyDescent="0.25">
      <c r="A883">
        <v>23</v>
      </c>
      <c r="B883">
        <f>IF('Coded Data'!D886="female",0,1)</f>
        <v>1</v>
      </c>
      <c r="C883">
        <v>27.36</v>
      </c>
      <c r="D883">
        <v>1</v>
      </c>
      <c r="E883">
        <f>IF('Coded Data'!G886="yes",1,0)</f>
        <v>0</v>
      </c>
      <c r="F883">
        <f>IF('Coded Data'!H886="southwest",0,IF('Coded Data'!H886="southeast",1,IF('Coded Data'!H886="northwest",2,3)))</f>
        <v>3</v>
      </c>
      <c r="G883">
        <v>2789.0574000000001</v>
      </c>
    </row>
    <row r="884" spans="1:7" x14ac:dyDescent="0.25">
      <c r="A884">
        <v>21</v>
      </c>
      <c r="B884">
        <f>IF('Coded Data'!D887="female",0,1)</f>
        <v>1</v>
      </c>
      <c r="C884">
        <v>22.135000000000002</v>
      </c>
      <c r="D884">
        <v>0</v>
      </c>
      <c r="E884">
        <f>IF('Coded Data'!G887="yes",1,0)</f>
        <v>0</v>
      </c>
      <c r="F884">
        <f>IF('Coded Data'!H887="southwest",0,IF('Coded Data'!H887="southeast",1,IF('Coded Data'!H887="northwest",2,3)))</f>
        <v>3</v>
      </c>
      <c r="G884">
        <v>2585.8506499999999</v>
      </c>
    </row>
    <row r="885" spans="1:7" x14ac:dyDescent="0.25">
      <c r="A885">
        <v>51</v>
      </c>
      <c r="B885">
        <f>IF('Coded Data'!D888="female",0,1)</f>
        <v>1</v>
      </c>
      <c r="C885">
        <v>37.049999999999997</v>
      </c>
      <c r="D885">
        <v>3</v>
      </c>
      <c r="E885">
        <f>IF('Coded Data'!G888="yes",1,0)</f>
        <v>0</v>
      </c>
      <c r="F885">
        <f>IF('Coded Data'!H888="southwest",0,IF('Coded Data'!H888="southeast",1,IF('Coded Data'!H888="northwest",2,3)))</f>
        <v>3</v>
      </c>
      <c r="G885">
        <v>46255.112500000003</v>
      </c>
    </row>
    <row r="886" spans="1:7" x14ac:dyDescent="0.25">
      <c r="A886">
        <v>25</v>
      </c>
      <c r="B886">
        <f>IF('Coded Data'!D889="female",0,1)</f>
        <v>1</v>
      </c>
      <c r="C886">
        <v>26.695</v>
      </c>
      <c r="D886">
        <v>4</v>
      </c>
      <c r="E886">
        <f>IF('Coded Data'!G889="yes",1,0)</f>
        <v>0</v>
      </c>
      <c r="F886">
        <f>IF('Coded Data'!H889="southwest",0,IF('Coded Data'!H889="southeast",1,IF('Coded Data'!H889="northwest",2,3)))</f>
        <v>3</v>
      </c>
      <c r="G886">
        <v>4877.9810500000003</v>
      </c>
    </row>
    <row r="887" spans="1:7" x14ac:dyDescent="0.25">
      <c r="A887">
        <v>32</v>
      </c>
      <c r="B887">
        <f>IF('Coded Data'!D890="female",0,1)</f>
        <v>1</v>
      </c>
      <c r="C887">
        <v>28.93</v>
      </c>
      <c r="D887">
        <v>1</v>
      </c>
      <c r="E887">
        <f>IF('Coded Data'!G890="yes",1,0)</f>
        <v>0</v>
      </c>
      <c r="F887">
        <f>IF('Coded Data'!H890="southwest",0,IF('Coded Data'!H890="southeast",1,IF('Coded Data'!H890="northwest",2,3)))</f>
        <v>3</v>
      </c>
      <c r="G887">
        <v>19719.6947</v>
      </c>
    </row>
    <row r="888" spans="1:7" x14ac:dyDescent="0.25">
      <c r="A888">
        <v>57</v>
      </c>
      <c r="B888">
        <f>IF('Coded Data'!D891="female",0,1)</f>
        <v>1</v>
      </c>
      <c r="C888">
        <v>28.975000000000001</v>
      </c>
      <c r="D888">
        <v>0</v>
      </c>
      <c r="E888">
        <f>IF('Coded Data'!G891="yes",1,0)</f>
        <v>0</v>
      </c>
      <c r="F888">
        <f>IF('Coded Data'!H891="southwest",0,IF('Coded Data'!H891="southeast",1,IF('Coded Data'!H891="northwest",2,3)))</f>
        <v>3</v>
      </c>
      <c r="G888">
        <v>27218.437249999999</v>
      </c>
    </row>
    <row r="889" spans="1:7" x14ac:dyDescent="0.25">
      <c r="A889">
        <v>36</v>
      </c>
      <c r="B889">
        <f>IF('Coded Data'!D892="female",0,1)</f>
        <v>1</v>
      </c>
      <c r="C889">
        <v>30.02</v>
      </c>
      <c r="D889">
        <v>0</v>
      </c>
      <c r="E889">
        <f>IF('Coded Data'!G892="yes",1,0)</f>
        <v>0</v>
      </c>
      <c r="F889">
        <f>IF('Coded Data'!H892="southwest",0,IF('Coded Data'!H892="southeast",1,IF('Coded Data'!H892="northwest",2,3)))</f>
        <v>3</v>
      </c>
      <c r="G889">
        <v>5272.1758</v>
      </c>
    </row>
    <row r="890" spans="1:7" x14ac:dyDescent="0.25">
      <c r="A890">
        <v>22</v>
      </c>
      <c r="B890">
        <f>IF('Coded Data'!D893="female",0,1)</f>
        <v>1</v>
      </c>
      <c r="C890">
        <v>39.5</v>
      </c>
      <c r="D890">
        <v>0</v>
      </c>
      <c r="E890">
        <f>IF('Coded Data'!G893="yes",1,0)</f>
        <v>0</v>
      </c>
      <c r="F890">
        <f>IF('Coded Data'!H893="southwest",0,IF('Coded Data'!H893="southeast",1,IF('Coded Data'!H893="northwest",2,3)))</f>
        <v>3</v>
      </c>
      <c r="G890">
        <v>1682.597</v>
      </c>
    </row>
    <row r="891" spans="1:7" x14ac:dyDescent="0.25">
      <c r="A891">
        <v>57</v>
      </c>
      <c r="B891">
        <f>IF('Coded Data'!D894="female",0,1)</f>
        <v>1</v>
      </c>
      <c r="C891">
        <v>33.630000000000003</v>
      </c>
      <c r="D891">
        <v>1</v>
      </c>
      <c r="E891">
        <f>IF('Coded Data'!G894="yes",1,0)</f>
        <v>0</v>
      </c>
      <c r="F891">
        <f>IF('Coded Data'!H894="southwest",0,IF('Coded Data'!H894="southeast",1,IF('Coded Data'!H894="northwest",2,3)))</f>
        <v>3</v>
      </c>
      <c r="G891">
        <v>11945.1327</v>
      </c>
    </row>
    <row r="892" spans="1:7" x14ac:dyDescent="0.25">
      <c r="A892">
        <v>64</v>
      </c>
      <c r="B892">
        <f>IF('Coded Data'!D895="female",0,1)</f>
        <v>1</v>
      </c>
      <c r="C892">
        <v>26.885000000000002</v>
      </c>
      <c r="D892">
        <v>0</v>
      </c>
      <c r="E892">
        <f>IF('Coded Data'!G895="yes",1,0)</f>
        <v>0</v>
      </c>
      <c r="F892">
        <f>IF('Coded Data'!H895="southwest",0,IF('Coded Data'!H895="southeast",1,IF('Coded Data'!H895="northwest",2,3)))</f>
        <v>3</v>
      </c>
      <c r="G892">
        <v>29330.98315</v>
      </c>
    </row>
    <row r="893" spans="1:7" x14ac:dyDescent="0.25">
      <c r="A893">
        <v>36</v>
      </c>
      <c r="B893">
        <f>IF('Coded Data'!D896="female",0,1)</f>
        <v>1</v>
      </c>
      <c r="C893">
        <v>29.04</v>
      </c>
      <c r="D893">
        <v>4</v>
      </c>
      <c r="E893">
        <f>IF('Coded Data'!G896="yes",1,0)</f>
        <v>0</v>
      </c>
      <c r="F893">
        <f>IF('Coded Data'!H896="southwest",0,IF('Coded Data'!H896="southeast",1,IF('Coded Data'!H896="northwest",2,3)))</f>
        <v>3</v>
      </c>
      <c r="G893">
        <v>7243.8136000000004</v>
      </c>
    </row>
    <row r="894" spans="1:7" x14ac:dyDescent="0.25">
      <c r="A894">
        <v>54</v>
      </c>
      <c r="B894">
        <f>IF('Coded Data'!D897="female",0,1)</f>
        <v>1</v>
      </c>
      <c r="C894">
        <v>24.035</v>
      </c>
      <c r="D894">
        <v>0</v>
      </c>
      <c r="E894">
        <f>IF('Coded Data'!G897="yes",1,0)</f>
        <v>0</v>
      </c>
      <c r="F894">
        <f>IF('Coded Data'!H897="southwest",0,IF('Coded Data'!H897="southeast",1,IF('Coded Data'!H897="northwest",2,3)))</f>
        <v>3</v>
      </c>
      <c r="G894">
        <v>10422.916649999999</v>
      </c>
    </row>
    <row r="895" spans="1:7" x14ac:dyDescent="0.25">
      <c r="A895">
        <v>47</v>
      </c>
      <c r="B895">
        <f>IF('Coded Data'!D898="female",0,1)</f>
        <v>1</v>
      </c>
      <c r="C895">
        <v>38.94</v>
      </c>
      <c r="D895">
        <v>2</v>
      </c>
      <c r="E895">
        <f>IF('Coded Data'!G898="yes",1,0)</f>
        <v>0</v>
      </c>
      <c r="F895">
        <f>IF('Coded Data'!H898="southwest",0,IF('Coded Data'!H898="southeast",1,IF('Coded Data'!H898="northwest",2,3)))</f>
        <v>3</v>
      </c>
      <c r="G895">
        <v>44202.653599999998</v>
      </c>
    </row>
    <row r="896" spans="1:7" x14ac:dyDescent="0.25">
      <c r="A896">
        <v>62</v>
      </c>
      <c r="B896">
        <f>IF('Coded Data'!D899="female",0,1)</f>
        <v>1</v>
      </c>
      <c r="C896">
        <v>32.11</v>
      </c>
      <c r="D896">
        <v>0</v>
      </c>
      <c r="E896">
        <f>IF('Coded Data'!G899="yes",1,0)</f>
        <v>0</v>
      </c>
      <c r="F896">
        <f>IF('Coded Data'!H899="southwest",0,IF('Coded Data'!H899="southeast",1,IF('Coded Data'!H899="northwest",2,3)))</f>
        <v>3</v>
      </c>
      <c r="G896">
        <v>13555.0049</v>
      </c>
    </row>
    <row r="897" spans="1:7" x14ac:dyDescent="0.25">
      <c r="A897">
        <v>61</v>
      </c>
      <c r="B897">
        <f>IF('Coded Data'!D900="female",0,1)</f>
        <v>1</v>
      </c>
      <c r="C897">
        <v>44</v>
      </c>
      <c r="D897">
        <v>0</v>
      </c>
      <c r="E897">
        <f>IF('Coded Data'!G900="yes",1,0)</f>
        <v>0</v>
      </c>
      <c r="F897">
        <f>IF('Coded Data'!H900="southwest",0,IF('Coded Data'!H900="southeast",1,IF('Coded Data'!H900="northwest",2,3)))</f>
        <v>3</v>
      </c>
      <c r="G897">
        <v>13063.883</v>
      </c>
    </row>
    <row r="898" spans="1:7" x14ac:dyDescent="0.25">
      <c r="A898">
        <v>43</v>
      </c>
      <c r="B898">
        <f>IF('Coded Data'!D901="female",0,1)</f>
        <v>1</v>
      </c>
      <c r="C898">
        <v>20.045000000000002</v>
      </c>
      <c r="D898">
        <v>2</v>
      </c>
      <c r="E898">
        <f>IF('Coded Data'!G901="yes",1,0)</f>
        <v>0</v>
      </c>
      <c r="F898">
        <f>IF('Coded Data'!H901="southwest",0,IF('Coded Data'!H901="southeast",1,IF('Coded Data'!H901="northwest",2,3)))</f>
        <v>3</v>
      </c>
      <c r="G898">
        <v>19798.054550000001</v>
      </c>
    </row>
    <row r="899" spans="1:7" x14ac:dyDescent="0.25">
      <c r="A899">
        <v>19</v>
      </c>
      <c r="B899">
        <f>IF('Coded Data'!D902="female",0,1)</f>
        <v>1</v>
      </c>
      <c r="C899">
        <v>25.555</v>
      </c>
      <c r="D899">
        <v>1</v>
      </c>
      <c r="E899">
        <f>IF('Coded Data'!G902="yes",1,0)</f>
        <v>0</v>
      </c>
      <c r="F899">
        <f>IF('Coded Data'!H902="southwest",0,IF('Coded Data'!H902="southeast",1,IF('Coded Data'!H902="northwest",2,3)))</f>
        <v>3</v>
      </c>
      <c r="G899">
        <v>2221.5644499999999</v>
      </c>
    </row>
    <row r="900" spans="1:7" x14ac:dyDescent="0.25">
      <c r="A900">
        <v>18</v>
      </c>
      <c r="B900">
        <f>IF('Coded Data'!D903="female",0,1)</f>
        <v>1</v>
      </c>
      <c r="C900">
        <v>40.26</v>
      </c>
      <c r="D900">
        <v>0</v>
      </c>
      <c r="E900">
        <f>IF('Coded Data'!G903="yes",1,0)</f>
        <v>0</v>
      </c>
      <c r="F900">
        <f>IF('Coded Data'!H903="southwest",0,IF('Coded Data'!H903="southeast",1,IF('Coded Data'!H903="northwest",2,3)))</f>
        <v>3</v>
      </c>
      <c r="G900">
        <v>1634.5734</v>
      </c>
    </row>
    <row r="901" spans="1:7" x14ac:dyDescent="0.25">
      <c r="A901">
        <v>19</v>
      </c>
      <c r="B901">
        <f>IF('Coded Data'!D904="female",0,1)</f>
        <v>1</v>
      </c>
      <c r="C901">
        <v>22.515000000000001</v>
      </c>
      <c r="D901">
        <v>0</v>
      </c>
      <c r="E901">
        <f>IF('Coded Data'!G904="yes",1,0)</f>
        <v>0</v>
      </c>
      <c r="F901">
        <f>IF('Coded Data'!H904="southwest",0,IF('Coded Data'!H904="southeast",1,IF('Coded Data'!H904="northwest",2,3)))</f>
        <v>3</v>
      </c>
      <c r="G901">
        <v>2117.3388500000001</v>
      </c>
    </row>
    <row r="902" spans="1:7" x14ac:dyDescent="0.25">
      <c r="A902">
        <v>49</v>
      </c>
      <c r="B902">
        <f>IF('Coded Data'!D905="female",0,1)</f>
        <v>1</v>
      </c>
      <c r="C902">
        <v>22.515000000000001</v>
      </c>
      <c r="D902">
        <v>0</v>
      </c>
      <c r="E902">
        <f>IF('Coded Data'!G905="yes",1,0)</f>
        <v>0</v>
      </c>
      <c r="F902">
        <f>IF('Coded Data'!H905="southwest",0,IF('Coded Data'!H905="southeast",1,IF('Coded Data'!H905="northwest",2,3)))</f>
        <v>3</v>
      </c>
      <c r="G902">
        <v>8688.8588500000005</v>
      </c>
    </row>
    <row r="903" spans="1:7" x14ac:dyDescent="0.25">
      <c r="A903">
        <v>60</v>
      </c>
      <c r="B903">
        <f>IF('Coded Data'!D906="female",0,1)</f>
        <v>1</v>
      </c>
      <c r="C903">
        <v>40.92</v>
      </c>
      <c r="D903">
        <v>0</v>
      </c>
      <c r="E903">
        <f>IF('Coded Data'!G906="yes",1,0)</f>
        <v>0</v>
      </c>
      <c r="F903">
        <f>IF('Coded Data'!H906="southwest",0,IF('Coded Data'!H906="southeast",1,IF('Coded Data'!H906="northwest",2,3)))</f>
        <v>3</v>
      </c>
      <c r="G903">
        <v>48673.558799999999</v>
      </c>
    </row>
    <row r="904" spans="1:7" x14ac:dyDescent="0.25">
      <c r="A904">
        <v>26</v>
      </c>
      <c r="B904">
        <f>IF('Coded Data'!D907="female",0,1)</f>
        <v>1</v>
      </c>
      <c r="C904">
        <v>27.265000000000001</v>
      </c>
      <c r="D904">
        <v>3</v>
      </c>
      <c r="E904">
        <f>IF('Coded Data'!G907="yes",1,0)</f>
        <v>0</v>
      </c>
      <c r="F904">
        <f>IF('Coded Data'!H907="southwest",0,IF('Coded Data'!H907="southeast",1,IF('Coded Data'!H907="northwest",2,3)))</f>
        <v>3</v>
      </c>
      <c r="G904">
        <v>4661.2863500000003</v>
      </c>
    </row>
    <row r="905" spans="1:7" x14ac:dyDescent="0.25">
      <c r="A905">
        <v>49</v>
      </c>
      <c r="B905">
        <f>IF('Coded Data'!D908="female",0,1)</f>
        <v>1</v>
      </c>
      <c r="C905">
        <v>36.85</v>
      </c>
      <c r="D905">
        <v>0</v>
      </c>
      <c r="E905">
        <f>IF('Coded Data'!G908="yes",1,0)</f>
        <v>0</v>
      </c>
      <c r="F905">
        <f>IF('Coded Data'!H908="southwest",0,IF('Coded Data'!H908="southeast",1,IF('Coded Data'!H908="northwest",2,3)))</f>
        <v>3</v>
      </c>
      <c r="G905">
        <v>8125.7844999999998</v>
      </c>
    </row>
    <row r="906" spans="1:7" x14ac:dyDescent="0.25">
      <c r="A906">
        <v>60</v>
      </c>
      <c r="B906">
        <f>IF('Coded Data'!D909="female",0,1)</f>
        <v>1</v>
      </c>
      <c r="C906">
        <v>35.1</v>
      </c>
      <c r="D906">
        <v>0</v>
      </c>
      <c r="E906">
        <f>IF('Coded Data'!G909="yes",1,0)</f>
        <v>0</v>
      </c>
      <c r="F906">
        <f>IF('Coded Data'!H909="southwest",0,IF('Coded Data'!H909="southeast",1,IF('Coded Data'!H909="northwest",2,3)))</f>
        <v>3</v>
      </c>
      <c r="G906">
        <v>12644.589</v>
      </c>
    </row>
    <row r="907" spans="1:7" x14ac:dyDescent="0.25">
      <c r="A907">
        <v>26</v>
      </c>
      <c r="B907">
        <f>IF('Coded Data'!D910="female",0,1)</f>
        <v>1</v>
      </c>
      <c r="C907">
        <v>29.355</v>
      </c>
      <c r="D907">
        <v>2</v>
      </c>
      <c r="E907">
        <f>IF('Coded Data'!G910="yes",1,0)</f>
        <v>0</v>
      </c>
      <c r="F907">
        <f>IF('Coded Data'!H910="southwest",0,IF('Coded Data'!H910="southeast",1,IF('Coded Data'!H910="northwest",2,3)))</f>
        <v>3</v>
      </c>
      <c r="G907">
        <v>4564.1914500000003</v>
      </c>
    </row>
    <row r="908" spans="1:7" x14ac:dyDescent="0.25">
      <c r="A908">
        <v>27</v>
      </c>
      <c r="B908">
        <f>IF('Coded Data'!D911="female",0,1)</f>
        <v>1</v>
      </c>
      <c r="C908">
        <v>32.585000000000001</v>
      </c>
      <c r="D908">
        <v>3</v>
      </c>
      <c r="E908">
        <f>IF('Coded Data'!G911="yes",1,0)</f>
        <v>0</v>
      </c>
      <c r="F908">
        <f>IF('Coded Data'!H911="southwest",0,IF('Coded Data'!H911="southeast",1,IF('Coded Data'!H911="northwest",2,3)))</f>
        <v>3</v>
      </c>
      <c r="G908">
        <v>4846.9201499999999</v>
      </c>
    </row>
    <row r="909" spans="1:7" x14ac:dyDescent="0.25">
      <c r="A909">
        <v>44</v>
      </c>
      <c r="B909">
        <f>IF('Coded Data'!D912="female",0,1)</f>
        <v>1</v>
      </c>
      <c r="C909">
        <v>32.340000000000003</v>
      </c>
      <c r="D909">
        <v>1</v>
      </c>
      <c r="E909">
        <f>IF('Coded Data'!G912="yes",1,0)</f>
        <v>0</v>
      </c>
      <c r="F909">
        <f>IF('Coded Data'!H912="southwest",0,IF('Coded Data'!H912="southeast",1,IF('Coded Data'!H912="northwest",2,3)))</f>
        <v>3</v>
      </c>
      <c r="G909">
        <v>7633.7205999999996</v>
      </c>
    </row>
    <row r="910" spans="1:7" x14ac:dyDescent="0.25">
      <c r="A910">
        <v>63</v>
      </c>
      <c r="B910">
        <f>IF('Coded Data'!D913="female",0,1)</f>
        <v>1</v>
      </c>
      <c r="C910">
        <v>39.799999999999997</v>
      </c>
      <c r="D910">
        <v>3</v>
      </c>
      <c r="E910">
        <f>IF('Coded Data'!G913="yes",1,0)</f>
        <v>0</v>
      </c>
      <c r="F910">
        <f>IF('Coded Data'!H913="southwest",0,IF('Coded Data'!H913="southeast",1,IF('Coded Data'!H913="northwest",2,3)))</f>
        <v>3</v>
      </c>
      <c r="G910">
        <v>15170.069</v>
      </c>
    </row>
    <row r="911" spans="1:7" x14ac:dyDescent="0.25">
      <c r="A911">
        <v>32</v>
      </c>
      <c r="B911">
        <f>IF('Coded Data'!D914="female",0,1)</f>
        <v>1</v>
      </c>
      <c r="C911">
        <v>24.6</v>
      </c>
      <c r="D911">
        <v>0</v>
      </c>
      <c r="E911">
        <f>IF('Coded Data'!G914="yes",1,0)</f>
        <v>0</v>
      </c>
      <c r="F911">
        <f>IF('Coded Data'!H914="southwest",0,IF('Coded Data'!H914="southeast",1,IF('Coded Data'!H914="northwest",2,3)))</f>
        <v>3</v>
      </c>
      <c r="G911">
        <v>17496.306</v>
      </c>
    </row>
    <row r="912" spans="1:7" x14ac:dyDescent="0.25">
      <c r="A912">
        <v>22</v>
      </c>
      <c r="B912">
        <f>IF('Coded Data'!D915="female",0,1)</f>
        <v>1</v>
      </c>
      <c r="C912">
        <v>28.31</v>
      </c>
      <c r="D912">
        <v>1</v>
      </c>
      <c r="E912">
        <f>IF('Coded Data'!G915="yes",1,0)</f>
        <v>0</v>
      </c>
      <c r="F912">
        <f>IF('Coded Data'!H915="southwest",0,IF('Coded Data'!H915="southeast",1,IF('Coded Data'!H915="northwest",2,3)))</f>
        <v>3</v>
      </c>
      <c r="G912">
        <v>2639.0428999999999</v>
      </c>
    </row>
    <row r="913" spans="1:7" x14ac:dyDescent="0.25">
      <c r="A913">
        <v>18</v>
      </c>
      <c r="B913">
        <f>IF('Coded Data'!D916="female",0,1)</f>
        <v>1</v>
      </c>
      <c r="C913">
        <v>31.73</v>
      </c>
      <c r="D913">
        <v>0</v>
      </c>
      <c r="E913">
        <f>IF('Coded Data'!G916="yes",1,0)</f>
        <v>0</v>
      </c>
      <c r="F913">
        <f>IF('Coded Data'!H916="southwest",0,IF('Coded Data'!H916="southeast",1,IF('Coded Data'!H916="northwest",2,3)))</f>
        <v>3</v>
      </c>
      <c r="G913">
        <v>33732.686699999998</v>
      </c>
    </row>
    <row r="914" spans="1:7" x14ac:dyDescent="0.25">
      <c r="A914">
        <v>59</v>
      </c>
      <c r="B914">
        <f>IF('Coded Data'!D917="female",0,1)</f>
        <v>1</v>
      </c>
      <c r="C914">
        <v>26.695</v>
      </c>
      <c r="D914">
        <v>3</v>
      </c>
      <c r="E914">
        <f>IF('Coded Data'!G917="yes",1,0)</f>
        <v>0</v>
      </c>
      <c r="F914">
        <f>IF('Coded Data'!H917="southwest",0,IF('Coded Data'!H917="southeast",1,IF('Coded Data'!H917="northwest",2,3)))</f>
        <v>3</v>
      </c>
      <c r="G914">
        <v>14382.709049999999</v>
      </c>
    </row>
    <row r="915" spans="1:7" x14ac:dyDescent="0.25">
      <c r="A915">
        <v>44</v>
      </c>
      <c r="B915">
        <f>IF('Coded Data'!D918="female",0,1)</f>
        <v>1</v>
      </c>
      <c r="C915">
        <v>27.5</v>
      </c>
      <c r="D915">
        <v>1</v>
      </c>
      <c r="E915">
        <f>IF('Coded Data'!G918="yes",1,0)</f>
        <v>0</v>
      </c>
      <c r="F915">
        <f>IF('Coded Data'!H918="southwest",0,IF('Coded Data'!H918="southeast",1,IF('Coded Data'!H918="northwest",2,3)))</f>
        <v>3</v>
      </c>
      <c r="G915">
        <v>7626.9930000000004</v>
      </c>
    </row>
    <row r="916" spans="1:7" x14ac:dyDescent="0.25">
      <c r="A916">
        <v>33</v>
      </c>
      <c r="B916">
        <f>IF('Coded Data'!D919="female",0,1)</f>
        <v>1</v>
      </c>
      <c r="C916">
        <v>24.605</v>
      </c>
      <c r="D916">
        <v>2</v>
      </c>
      <c r="E916">
        <f>IF('Coded Data'!G919="yes",1,0)</f>
        <v>0</v>
      </c>
      <c r="F916">
        <f>IF('Coded Data'!H919="southwest",0,IF('Coded Data'!H919="southeast",1,IF('Coded Data'!H919="northwest",2,3)))</f>
        <v>3</v>
      </c>
      <c r="G916">
        <v>5257.5079500000002</v>
      </c>
    </row>
    <row r="917" spans="1:7" x14ac:dyDescent="0.25">
      <c r="A917">
        <v>24</v>
      </c>
      <c r="B917">
        <f>IF('Coded Data'!D920="female",0,1)</f>
        <v>1</v>
      </c>
      <c r="C917">
        <v>33.99</v>
      </c>
      <c r="D917">
        <v>0</v>
      </c>
      <c r="E917">
        <f>IF('Coded Data'!G920="yes",1,0)</f>
        <v>0</v>
      </c>
      <c r="F917">
        <f>IF('Coded Data'!H920="southwest",0,IF('Coded Data'!H920="southeast",1,IF('Coded Data'!H920="northwest",2,3)))</f>
        <v>3</v>
      </c>
      <c r="G917">
        <v>2473.3341</v>
      </c>
    </row>
    <row r="918" spans="1:7" x14ac:dyDescent="0.25">
      <c r="A918">
        <v>43</v>
      </c>
      <c r="B918">
        <f>IF('Coded Data'!D921="female",0,1)</f>
        <v>1</v>
      </c>
      <c r="C918">
        <v>26.885000000000002</v>
      </c>
      <c r="D918">
        <v>0</v>
      </c>
      <c r="E918">
        <f>IF('Coded Data'!G921="yes",1,0)</f>
        <v>0</v>
      </c>
      <c r="F918">
        <f>IF('Coded Data'!H921="southwest",0,IF('Coded Data'!H921="southeast",1,IF('Coded Data'!H921="northwest",2,3)))</f>
        <v>3</v>
      </c>
      <c r="G918">
        <v>21774.32215</v>
      </c>
    </row>
    <row r="919" spans="1:7" x14ac:dyDescent="0.25">
      <c r="A919">
        <v>45</v>
      </c>
      <c r="B919">
        <f>IF('Coded Data'!D922="female",0,1)</f>
        <v>1</v>
      </c>
      <c r="C919">
        <v>22.895</v>
      </c>
      <c r="D919">
        <v>0</v>
      </c>
      <c r="E919">
        <f>IF('Coded Data'!G922="yes",1,0)</f>
        <v>0</v>
      </c>
      <c r="F919">
        <f>IF('Coded Data'!H922="southwest",0,IF('Coded Data'!H922="southeast",1,IF('Coded Data'!H922="northwest",2,3)))</f>
        <v>3</v>
      </c>
      <c r="G919">
        <v>35069.374519999998</v>
      </c>
    </row>
    <row r="920" spans="1:7" x14ac:dyDescent="0.25">
      <c r="A920">
        <v>61</v>
      </c>
      <c r="B920">
        <f>IF('Coded Data'!D923="female",0,1)</f>
        <v>1</v>
      </c>
      <c r="C920">
        <v>28.2</v>
      </c>
      <c r="D920">
        <v>0</v>
      </c>
      <c r="E920">
        <f>IF('Coded Data'!G923="yes",1,0)</f>
        <v>0</v>
      </c>
      <c r="F920">
        <f>IF('Coded Data'!H923="southwest",0,IF('Coded Data'!H923="southeast",1,IF('Coded Data'!H923="northwest",2,3)))</f>
        <v>3</v>
      </c>
      <c r="G920">
        <v>13041.921</v>
      </c>
    </row>
    <row r="921" spans="1:7" x14ac:dyDescent="0.25">
      <c r="A921">
        <v>35</v>
      </c>
      <c r="B921">
        <f>IF('Coded Data'!D924="female",0,1)</f>
        <v>1</v>
      </c>
      <c r="C921">
        <v>34.21</v>
      </c>
      <c r="D921">
        <v>1</v>
      </c>
      <c r="E921">
        <f>IF('Coded Data'!G924="yes",1,0)</f>
        <v>0</v>
      </c>
      <c r="F921">
        <f>IF('Coded Data'!H924="southwest",0,IF('Coded Data'!H924="southeast",1,IF('Coded Data'!H924="northwest",2,3)))</f>
        <v>3</v>
      </c>
      <c r="G921">
        <v>5245.2268999999997</v>
      </c>
    </row>
    <row r="922" spans="1:7" x14ac:dyDescent="0.25">
      <c r="A922">
        <v>62</v>
      </c>
      <c r="B922">
        <f>IF('Coded Data'!D925="female",0,1)</f>
        <v>1</v>
      </c>
      <c r="C922">
        <v>25</v>
      </c>
      <c r="D922">
        <v>0</v>
      </c>
      <c r="E922">
        <f>IF('Coded Data'!G925="yes",1,0)</f>
        <v>0</v>
      </c>
      <c r="F922">
        <f>IF('Coded Data'!H925="southwest",0,IF('Coded Data'!H925="southeast",1,IF('Coded Data'!H925="northwest",2,3)))</f>
        <v>3</v>
      </c>
      <c r="G922">
        <v>13451.121999999999</v>
      </c>
    </row>
    <row r="923" spans="1:7" x14ac:dyDescent="0.25">
      <c r="A923">
        <v>62</v>
      </c>
      <c r="B923">
        <f>IF('Coded Data'!D926="female",0,1)</f>
        <v>1</v>
      </c>
      <c r="C923">
        <v>33.200000000000003</v>
      </c>
      <c r="D923">
        <v>0</v>
      </c>
      <c r="E923">
        <f>IF('Coded Data'!G926="yes",1,0)</f>
        <v>0</v>
      </c>
      <c r="F923">
        <f>IF('Coded Data'!H926="southwest",0,IF('Coded Data'!H926="southeast",1,IF('Coded Data'!H926="northwest",2,3)))</f>
        <v>3</v>
      </c>
      <c r="G923">
        <v>13462.52</v>
      </c>
    </row>
    <row r="924" spans="1:7" x14ac:dyDescent="0.25">
      <c r="A924">
        <v>38</v>
      </c>
      <c r="B924">
        <f>IF('Coded Data'!D927="female",0,1)</f>
        <v>1</v>
      </c>
      <c r="C924">
        <v>31</v>
      </c>
      <c r="D924">
        <v>1</v>
      </c>
      <c r="E924">
        <f>IF('Coded Data'!G927="yes",1,0)</f>
        <v>0</v>
      </c>
      <c r="F924">
        <f>IF('Coded Data'!H927="southwest",0,IF('Coded Data'!H927="southeast",1,IF('Coded Data'!H927="northwest",2,3)))</f>
        <v>3</v>
      </c>
      <c r="G924">
        <v>5488.2619999999997</v>
      </c>
    </row>
    <row r="925" spans="1:7" x14ac:dyDescent="0.25">
      <c r="A925">
        <v>34</v>
      </c>
      <c r="B925">
        <f>IF('Coded Data'!D928="female",0,1)</f>
        <v>1</v>
      </c>
      <c r="C925">
        <v>35.814999999999998</v>
      </c>
      <c r="D925">
        <v>0</v>
      </c>
      <c r="E925">
        <f>IF('Coded Data'!G928="yes",1,0)</f>
        <v>0</v>
      </c>
      <c r="F925">
        <f>IF('Coded Data'!H928="southwest",0,IF('Coded Data'!H928="southeast",1,IF('Coded Data'!H928="northwest",2,3)))</f>
        <v>3</v>
      </c>
      <c r="G925">
        <v>4320.4108500000002</v>
      </c>
    </row>
    <row r="926" spans="1:7" x14ac:dyDescent="0.25">
      <c r="A926">
        <v>43</v>
      </c>
      <c r="B926">
        <f>IF('Coded Data'!D929="female",0,1)</f>
        <v>1</v>
      </c>
      <c r="C926">
        <v>23.2</v>
      </c>
      <c r="D926">
        <v>0</v>
      </c>
      <c r="E926">
        <f>IF('Coded Data'!G929="yes",1,0)</f>
        <v>0</v>
      </c>
      <c r="F926">
        <f>IF('Coded Data'!H929="southwest",0,IF('Coded Data'!H929="southeast",1,IF('Coded Data'!H929="northwest",2,3)))</f>
        <v>3</v>
      </c>
      <c r="G926">
        <v>6250.4350000000004</v>
      </c>
    </row>
    <row r="927" spans="1:7" x14ac:dyDescent="0.25">
      <c r="A927">
        <v>50</v>
      </c>
      <c r="B927">
        <f>IF('Coded Data'!D930="female",0,1)</f>
        <v>1</v>
      </c>
      <c r="C927">
        <v>32.11</v>
      </c>
      <c r="D927">
        <v>2</v>
      </c>
      <c r="E927">
        <f>IF('Coded Data'!G930="yes",1,0)</f>
        <v>0</v>
      </c>
      <c r="F927">
        <f>IF('Coded Data'!H930="southwest",0,IF('Coded Data'!H930="southeast",1,IF('Coded Data'!H930="northwest",2,3)))</f>
        <v>3</v>
      </c>
      <c r="G927">
        <v>25333.332839999999</v>
      </c>
    </row>
    <row r="928" spans="1:7" x14ac:dyDescent="0.25">
      <c r="A928">
        <v>19</v>
      </c>
      <c r="B928">
        <f>IF('Coded Data'!D931="female",0,1)</f>
        <v>1</v>
      </c>
      <c r="C928">
        <v>23.4</v>
      </c>
      <c r="D928">
        <v>2</v>
      </c>
      <c r="E928">
        <f>IF('Coded Data'!G931="yes",1,0)</f>
        <v>0</v>
      </c>
      <c r="F928">
        <f>IF('Coded Data'!H931="southwest",0,IF('Coded Data'!H931="southeast",1,IF('Coded Data'!H931="northwest",2,3)))</f>
        <v>3</v>
      </c>
      <c r="G928">
        <v>2913.569</v>
      </c>
    </row>
    <row r="929" spans="1:7" x14ac:dyDescent="0.25">
      <c r="A929">
        <v>57</v>
      </c>
      <c r="B929">
        <f>IF('Coded Data'!D932="female",0,1)</f>
        <v>1</v>
      </c>
      <c r="C929">
        <v>20.100000000000001</v>
      </c>
      <c r="D929">
        <v>1</v>
      </c>
      <c r="E929">
        <f>IF('Coded Data'!G932="yes",1,0)</f>
        <v>0</v>
      </c>
      <c r="F929">
        <f>IF('Coded Data'!H932="southwest",0,IF('Coded Data'!H932="southeast",1,IF('Coded Data'!H932="northwest",2,3)))</f>
        <v>3</v>
      </c>
      <c r="G929">
        <v>12032.325999999999</v>
      </c>
    </row>
    <row r="930" spans="1:7" x14ac:dyDescent="0.25">
      <c r="A930">
        <v>62</v>
      </c>
      <c r="B930">
        <f>IF('Coded Data'!D933="female",0,1)</f>
        <v>1</v>
      </c>
      <c r="C930">
        <v>39.159999999999997</v>
      </c>
      <c r="D930">
        <v>0</v>
      </c>
      <c r="E930">
        <f>IF('Coded Data'!G933="yes",1,0)</f>
        <v>0</v>
      </c>
      <c r="F930">
        <f>IF('Coded Data'!H933="southwest",0,IF('Coded Data'!H933="southeast",1,IF('Coded Data'!H933="northwest",2,3)))</f>
        <v>3</v>
      </c>
      <c r="G930">
        <v>13470.804400000001</v>
      </c>
    </row>
    <row r="931" spans="1:7" x14ac:dyDescent="0.25">
      <c r="A931">
        <v>41</v>
      </c>
      <c r="B931">
        <f>IF('Coded Data'!D934="female",0,1)</f>
        <v>1</v>
      </c>
      <c r="C931">
        <v>34.21</v>
      </c>
      <c r="D931">
        <v>1</v>
      </c>
      <c r="E931">
        <f>IF('Coded Data'!G934="yes",1,0)</f>
        <v>0</v>
      </c>
      <c r="F931">
        <f>IF('Coded Data'!H934="southwest",0,IF('Coded Data'!H934="southeast",1,IF('Coded Data'!H934="northwest",2,3)))</f>
        <v>3</v>
      </c>
      <c r="G931">
        <v>6289.7548999999999</v>
      </c>
    </row>
    <row r="932" spans="1:7" x14ac:dyDescent="0.25">
      <c r="A932">
        <v>26</v>
      </c>
      <c r="B932">
        <f>IF('Coded Data'!D935="female",0,1)</f>
        <v>1</v>
      </c>
      <c r="C932">
        <v>46.53</v>
      </c>
      <c r="D932">
        <v>1</v>
      </c>
      <c r="E932">
        <f>IF('Coded Data'!G935="yes",1,0)</f>
        <v>0</v>
      </c>
      <c r="F932">
        <f>IF('Coded Data'!H935="southwest",0,IF('Coded Data'!H935="southeast",1,IF('Coded Data'!H935="northwest",2,3)))</f>
        <v>3</v>
      </c>
      <c r="G932">
        <v>2927.0646999999999</v>
      </c>
    </row>
    <row r="933" spans="1:7" x14ac:dyDescent="0.25">
      <c r="A933">
        <v>39</v>
      </c>
      <c r="B933">
        <f>IF('Coded Data'!D936="female",0,1)</f>
        <v>1</v>
      </c>
      <c r="C933">
        <v>32.5</v>
      </c>
      <c r="D933">
        <v>1</v>
      </c>
      <c r="E933">
        <f>IF('Coded Data'!G936="yes",1,0)</f>
        <v>0</v>
      </c>
      <c r="F933">
        <f>IF('Coded Data'!H936="southwest",0,IF('Coded Data'!H936="southeast",1,IF('Coded Data'!H936="northwest",2,3)))</f>
        <v>3</v>
      </c>
      <c r="G933">
        <v>6238.2979999999998</v>
      </c>
    </row>
    <row r="934" spans="1:7" x14ac:dyDescent="0.25">
      <c r="A934">
        <v>46</v>
      </c>
      <c r="B934">
        <f>IF('Coded Data'!D937="female",0,1)</f>
        <v>1</v>
      </c>
      <c r="C934">
        <v>25.8</v>
      </c>
      <c r="D934">
        <v>5</v>
      </c>
      <c r="E934">
        <f>IF('Coded Data'!G937="yes",1,0)</f>
        <v>0</v>
      </c>
      <c r="F934">
        <f>IF('Coded Data'!H937="southwest",0,IF('Coded Data'!H937="southeast",1,IF('Coded Data'!H937="northwest",2,3)))</f>
        <v>3</v>
      </c>
      <c r="G934">
        <v>10096.969999999999</v>
      </c>
    </row>
    <row r="935" spans="1:7" x14ac:dyDescent="0.25">
      <c r="A935">
        <v>45</v>
      </c>
      <c r="B935">
        <f>IF('Coded Data'!D938="female",0,1)</f>
        <v>1</v>
      </c>
      <c r="C935">
        <v>35.299999999999997</v>
      </c>
      <c r="D935">
        <v>0</v>
      </c>
      <c r="E935">
        <f>IF('Coded Data'!G938="yes",1,0)</f>
        <v>0</v>
      </c>
      <c r="F935">
        <f>IF('Coded Data'!H938="southwest",0,IF('Coded Data'!H938="southeast",1,IF('Coded Data'!H938="northwest",2,3)))</f>
        <v>3</v>
      </c>
      <c r="G935">
        <v>7348.1419999999998</v>
      </c>
    </row>
    <row r="936" spans="1:7" x14ac:dyDescent="0.25">
      <c r="A936">
        <v>32</v>
      </c>
      <c r="B936">
        <f>IF('Coded Data'!D939="female",0,1)</f>
        <v>1</v>
      </c>
      <c r="C936">
        <v>37.18</v>
      </c>
      <c r="D936">
        <v>2</v>
      </c>
      <c r="E936">
        <f>IF('Coded Data'!G939="yes",1,0)</f>
        <v>0</v>
      </c>
      <c r="F936">
        <f>IF('Coded Data'!H939="southwest",0,IF('Coded Data'!H939="southeast",1,IF('Coded Data'!H939="northwest",2,3)))</f>
        <v>3</v>
      </c>
      <c r="G936">
        <v>4673.3922000000002</v>
      </c>
    </row>
    <row r="937" spans="1:7" x14ac:dyDescent="0.25">
      <c r="A937">
        <v>59</v>
      </c>
      <c r="B937">
        <f>IF('Coded Data'!D940="female",0,1)</f>
        <v>1</v>
      </c>
      <c r="C937">
        <v>27.5</v>
      </c>
      <c r="D937">
        <v>0</v>
      </c>
      <c r="E937">
        <f>IF('Coded Data'!G940="yes",1,0)</f>
        <v>0</v>
      </c>
      <c r="F937">
        <f>IF('Coded Data'!H940="southwest",0,IF('Coded Data'!H940="southeast",1,IF('Coded Data'!H940="northwest",2,3)))</f>
        <v>3</v>
      </c>
      <c r="G937">
        <v>12233.828</v>
      </c>
    </row>
    <row r="938" spans="1:7" x14ac:dyDescent="0.25">
      <c r="A938">
        <v>44</v>
      </c>
      <c r="B938">
        <f>IF('Coded Data'!D941="female",0,1)</f>
        <v>1</v>
      </c>
      <c r="C938">
        <v>29.734999999999999</v>
      </c>
      <c r="D938">
        <v>2</v>
      </c>
      <c r="E938">
        <f>IF('Coded Data'!G941="yes",1,0)</f>
        <v>0</v>
      </c>
      <c r="F938">
        <f>IF('Coded Data'!H941="southwest",0,IF('Coded Data'!H941="southeast",1,IF('Coded Data'!H941="northwest",2,3)))</f>
        <v>3</v>
      </c>
      <c r="G938">
        <v>32108.662820000001</v>
      </c>
    </row>
    <row r="939" spans="1:7" x14ac:dyDescent="0.25">
      <c r="A939">
        <v>39</v>
      </c>
      <c r="B939">
        <f>IF('Coded Data'!D942="female",0,1)</f>
        <v>1</v>
      </c>
      <c r="C939">
        <v>24.225000000000001</v>
      </c>
      <c r="D939">
        <v>5</v>
      </c>
      <c r="E939">
        <f>IF('Coded Data'!G942="yes",1,0)</f>
        <v>0</v>
      </c>
      <c r="F939">
        <f>IF('Coded Data'!H942="southwest",0,IF('Coded Data'!H942="southeast",1,IF('Coded Data'!H942="northwest",2,3)))</f>
        <v>3</v>
      </c>
      <c r="G939">
        <v>8965.7957499999993</v>
      </c>
    </row>
    <row r="940" spans="1:7" x14ac:dyDescent="0.25">
      <c r="A940">
        <v>18</v>
      </c>
      <c r="B940">
        <f>IF('Coded Data'!D943="female",0,1)</f>
        <v>1</v>
      </c>
      <c r="C940">
        <v>26.18</v>
      </c>
      <c r="D940">
        <v>2</v>
      </c>
      <c r="E940">
        <f>IF('Coded Data'!G943="yes",1,0)</f>
        <v>0</v>
      </c>
      <c r="F940">
        <f>IF('Coded Data'!H943="southwest",0,IF('Coded Data'!H943="southeast",1,IF('Coded Data'!H943="northwest",2,3)))</f>
        <v>3</v>
      </c>
      <c r="G940">
        <v>2304.0021999999999</v>
      </c>
    </row>
    <row r="941" spans="1:7" x14ac:dyDescent="0.25">
      <c r="A941">
        <v>53</v>
      </c>
      <c r="B941">
        <f>IF('Coded Data'!D944="female",0,1)</f>
        <v>1</v>
      </c>
      <c r="C941">
        <v>29.48</v>
      </c>
      <c r="D941">
        <v>0</v>
      </c>
      <c r="E941">
        <f>IF('Coded Data'!G944="yes",1,0)</f>
        <v>0</v>
      </c>
      <c r="F941">
        <f>IF('Coded Data'!H944="southwest",0,IF('Coded Data'!H944="southeast",1,IF('Coded Data'!H944="northwest",2,3)))</f>
        <v>3</v>
      </c>
      <c r="G941">
        <v>9487.6442000000006</v>
      </c>
    </row>
    <row r="942" spans="1:7" x14ac:dyDescent="0.25">
      <c r="A942">
        <v>18</v>
      </c>
      <c r="B942">
        <f>IF('Coded Data'!D945="female",0,1)</f>
        <v>1</v>
      </c>
      <c r="C942">
        <v>23.21</v>
      </c>
      <c r="D942">
        <v>0</v>
      </c>
      <c r="E942">
        <f>IF('Coded Data'!G945="yes",1,0)</f>
        <v>0</v>
      </c>
      <c r="F942">
        <f>IF('Coded Data'!H945="southwest",0,IF('Coded Data'!H945="southeast",1,IF('Coded Data'!H945="northwest",2,3)))</f>
        <v>3</v>
      </c>
      <c r="G942">
        <v>1121.8739</v>
      </c>
    </row>
    <row r="943" spans="1:7" x14ac:dyDescent="0.25">
      <c r="A943">
        <v>50</v>
      </c>
      <c r="B943">
        <f>IF('Coded Data'!D946="female",0,1)</f>
        <v>1</v>
      </c>
      <c r="C943">
        <v>46.09</v>
      </c>
      <c r="D943">
        <v>1</v>
      </c>
      <c r="E943">
        <f>IF('Coded Data'!G946="yes",1,0)</f>
        <v>0</v>
      </c>
      <c r="F943">
        <f>IF('Coded Data'!H946="southwest",0,IF('Coded Data'!H946="southeast",1,IF('Coded Data'!H946="northwest",2,3)))</f>
        <v>3</v>
      </c>
      <c r="G943">
        <v>9549.5650999999998</v>
      </c>
    </row>
    <row r="944" spans="1:7" x14ac:dyDescent="0.25">
      <c r="A944">
        <v>18</v>
      </c>
      <c r="B944">
        <f>IF('Coded Data'!D947="female",0,1)</f>
        <v>1</v>
      </c>
      <c r="C944">
        <v>40.185000000000002</v>
      </c>
      <c r="D944">
        <v>0</v>
      </c>
      <c r="E944">
        <f>IF('Coded Data'!G947="yes",1,0)</f>
        <v>0</v>
      </c>
      <c r="F944">
        <f>IF('Coded Data'!H947="southwest",0,IF('Coded Data'!H947="southeast",1,IF('Coded Data'!H947="northwest",2,3)))</f>
        <v>3</v>
      </c>
      <c r="G944">
        <v>2217.4691499999999</v>
      </c>
    </row>
    <row r="945" spans="1:7" x14ac:dyDescent="0.25">
      <c r="A945">
        <v>19</v>
      </c>
      <c r="B945">
        <f>IF('Coded Data'!D948="female",0,1)</f>
        <v>1</v>
      </c>
      <c r="C945">
        <v>22.61</v>
      </c>
      <c r="D945">
        <v>0</v>
      </c>
      <c r="E945">
        <f>IF('Coded Data'!G948="yes",1,0)</f>
        <v>0</v>
      </c>
      <c r="F945">
        <f>IF('Coded Data'!H948="southwest",0,IF('Coded Data'!H948="southeast",1,IF('Coded Data'!H948="northwest",2,3)))</f>
        <v>3</v>
      </c>
      <c r="G945">
        <v>1628.4709</v>
      </c>
    </row>
    <row r="946" spans="1:7" x14ac:dyDescent="0.25">
      <c r="A946">
        <v>62</v>
      </c>
      <c r="B946">
        <f>IF('Coded Data'!D949="female",0,1)</f>
        <v>1</v>
      </c>
      <c r="C946">
        <v>39.93</v>
      </c>
      <c r="D946">
        <v>0</v>
      </c>
      <c r="E946">
        <f>IF('Coded Data'!G949="yes",1,0)</f>
        <v>0</v>
      </c>
      <c r="F946">
        <f>IF('Coded Data'!H949="southwest",0,IF('Coded Data'!H949="southeast",1,IF('Coded Data'!H949="northwest",2,3)))</f>
        <v>3</v>
      </c>
      <c r="G946">
        <v>12982.8747</v>
      </c>
    </row>
    <row r="947" spans="1:7" x14ac:dyDescent="0.25">
      <c r="A947">
        <v>56</v>
      </c>
      <c r="B947">
        <f>IF('Coded Data'!D950="female",0,1)</f>
        <v>1</v>
      </c>
      <c r="C947">
        <v>35.799999999999997</v>
      </c>
      <c r="D947">
        <v>1</v>
      </c>
      <c r="E947">
        <f>IF('Coded Data'!G950="yes",1,0)</f>
        <v>0</v>
      </c>
      <c r="F947">
        <f>IF('Coded Data'!H950="southwest",0,IF('Coded Data'!H950="southeast",1,IF('Coded Data'!H950="northwest",2,3)))</f>
        <v>3</v>
      </c>
      <c r="G947">
        <v>11674.13</v>
      </c>
    </row>
    <row r="948" spans="1:7" x14ac:dyDescent="0.25">
      <c r="A948">
        <v>42</v>
      </c>
      <c r="B948">
        <f>IF('Coded Data'!D951="female",0,1)</f>
        <v>1</v>
      </c>
      <c r="C948">
        <v>35.799999999999997</v>
      </c>
      <c r="D948">
        <v>2</v>
      </c>
      <c r="E948">
        <f>IF('Coded Data'!G951="yes",1,0)</f>
        <v>0</v>
      </c>
      <c r="F948">
        <f>IF('Coded Data'!H951="southwest",0,IF('Coded Data'!H951="southeast",1,IF('Coded Data'!H951="northwest",2,3)))</f>
        <v>3</v>
      </c>
      <c r="G948">
        <v>7160.0940000000001</v>
      </c>
    </row>
    <row r="949" spans="1:7" x14ac:dyDescent="0.25">
      <c r="A949">
        <v>37</v>
      </c>
      <c r="B949">
        <f>IF('Coded Data'!D952="female",0,1)</f>
        <v>1</v>
      </c>
      <c r="C949">
        <v>34.200000000000003</v>
      </c>
      <c r="D949">
        <v>1</v>
      </c>
      <c r="E949">
        <f>IF('Coded Data'!G952="yes",1,0)</f>
        <v>0</v>
      </c>
      <c r="F949">
        <f>IF('Coded Data'!H952="southwest",0,IF('Coded Data'!H952="southeast",1,IF('Coded Data'!H952="northwest",2,3)))</f>
        <v>3</v>
      </c>
      <c r="G949">
        <v>39047.285000000003</v>
      </c>
    </row>
    <row r="950" spans="1:7" x14ac:dyDescent="0.25">
      <c r="A950">
        <v>42</v>
      </c>
      <c r="B950">
        <f>IF('Coded Data'!D953="female",0,1)</f>
        <v>1</v>
      </c>
      <c r="C950">
        <v>31.254999999999999</v>
      </c>
      <c r="D950">
        <v>0</v>
      </c>
      <c r="E950">
        <f>IF('Coded Data'!G953="yes",1,0)</f>
        <v>0</v>
      </c>
      <c r="F950">
        <f>IF('Coded Data'!H953="southwest",0,IF('Coded Data'!H953="southeast",1,IF('Coded Data'!H953="northwest",2,3)))</f>
        <v>3</v>
      </c>
      <c r="G950">
        <v>6358.7764500000003</v>
      </c>
    </row>
    <row r="951" spans="1:7" x14ac:dyDescent="0.25">
      <c r="A951">
        <v>25</v>
      </c>
      <c r="B951">
        <f>IF('Coded Data'!D954="female",0,1)</f>
        <v>1</v>
      </c>
      <c r="C951">
        <v>29.7</v>
      </c>
      <c r="D951">
        <v>3</v>
      </c>
      <c r="E951">
        <f>IF('Coded Data'!G954="yes",1,0)</f>
        <v>0</v>
      </c>
      <c r="F951">
        <f>IF('Coded Data'!H954="southwest",0,IF('Coded Data'!H954="southeast",1,IF('Coded Data'!H954="northwest",2,3)))</f>
        <v>3</v>
      </c>
      <c r="G951">
        <v>19933.457999999999</v>
      </c>
    </row>
    <row r="952" spans="1:7" x14ac:dyDescent="0.25">
      <c r="A952">
        <v>57</v>
      </c>
      <c r="B952">
        <f>IF('Coded Data'!D955="female",0,1)</f>
        <v>1</v>
      </c>
      <c r="C952">
        <v>18.335000000000001</v>
      </c>
      <c r="D952">
        <v>0</v>
      </c>
      <c r="E952">
        <f>IF('Coded Data'!G955="yes",1,0)</f>
        <v>0</v>
      </c>
      <c r="F952">
        <f>IF('Coded Data'!H955="southwest",0,IF('Coded Data'!H955="southeast",1,IF('Coded Data'!H955="northwest",2,3)))</f>
        <v>3</v>
      </c>
      <c r="G952">
        <v>11534.872649999999</v>
      </c>
    </row>
    <row r="953" spans="1:7" x14ac:dyDescent="0.25">
      <c r="A953">
        <v>51</v>
      </c>
      <c r="B953">
        <f>IF('Coded Data'!D956="female",0,1)</f>
        <v>1</v>
      </c>
      <c r="C953">
        <v>42.9</v>
      </c>
      <c r="D953">
        <v>2</v>
      </c>
      <c r="E953">
        <f>IF('Coded Data'!G956="yes",1,0)</f>
        <v>0</v>
      </c>
      <c r="F953">
        <f>IF('Coded Data'!H956="southwest",0,IF('Coded Data'!H956="southeast",1,IF('Coded Data'!H956="northwest",2,3)))</f>
        <v>3</v>
      </c>
      <c r="G953">
        <v>47462.894</v>
      </c>
    </row>
    <row r="954" spans="1:7" x14ac:dyDescent="0.25">
      <c r="A954">
        <v>30</v>
      </c>
      <c r="B954">
        <f>IF('Coded Data'!D957="female",0,1)</f>
        <v>1</v>
      </c>
      <c r="C954">
        <v>28.405000000000001</v>
      </c>
      <c r="D954">
        <v>1</v>
      </c>
      <c r="E954">
        <f>IF('Coded Data'!G957="yes",1,0)</f>
        <v>0</v>
      </c>
      <c r="F954">
        <f>IF('Coded Data'!H957="southwest",0,IF('Coded Data'!H957="southeast",1,IF('Coded Data'!H957="northwest",2,3)))</f>
        <v>3</v>
      </c>
      <c r="G954">
        <v>4527.1829500000003</v>
      </c>
    </row>
    <row r="955" spans="1:7" x14ac:dyDescent="0.25">
      <c r="A955">
        <v>44</v>
      </c>
      <c r="B955">
        <f>IF('Coded Data'!D958="female",0,1)</f>
        <v>1</v>
      </c>
      <c r="C955">
        <v>30.2</v>
      </c>
      <c r="D955">
        <v>2</v>
      </c>
      <c r="E955">
        <f>IF('Coded Data'!G958="yes",1,0)</f>
        <v>0</v>
      </c>
      <c r="F955">
        <f>IF('Coded Data'!H958="southwest",0,IF('Coded Data'!H958="southeast",1,IF('Coded Data'!H958="northwest",2,3)))</f>
        <v>3</v>
      </c>
      <c r="G955">
        <v>38998.546000000002</v>
      </c>
    </row>
    <row r="956" spans="1:7" x14ac:dyDescent="0.25">
      <c r="A956">
        <v>34</v>
      </c>
      <c r="B956">
        <f>IF('Coded Data'!D959="female",0,1)</f>
        <v>1</v>
      </c>
      <c r="C956">
        <v>27.835000000000001</v>
      </c>
      <c r="D956">
        <v>1</v>
      </c>
      <c r="E956">
        <f>IF('Coded Data'!G959="yes",1,0)</f>
        <v>0</v>
      </c>
      <c r="F956">
        <f>IF('Coded Data'!H959="southwest",0,IF('Coded Data'!H959="southeast",1,IF('Coded Data'!H959="northwest",2,3)))</f>
        <v>3</v>
      </c>
      <c r="G956">
        <v>20009.63365</v>
      </c>
    </row>
    <row r="957" spans="1:7" x14ac:dyDescent="0.25">
      <c r="A957">
        <v>31</v>
      </c>
      <c r="B957">
        <f>IF('Coded Data'!D960="female",0,1)</f>
        <v>1</v>
      </c>
      <c r="C957">
        <v>39.49</v>
      </c>
      <c r="D957">
        <v>1</v>
      </c>
      <c r="E957">
        <f>IF('Coded Data'!G960="yes",1,0)</f>
        <v>0</v>
      </c>
      <c r="F957">
        <f>IF('Coded Data'!H960="southwest",0,IF('Coded Data'!H960="southeast",1,IF('Coded Data'!H960="northwest",2,3)))</f>
        <v>3</v>
      </c>
      <c r="G957">
        <v>3875.7341000000001</v>
      </c>
    </row>
    <row r="958" spans="1:7" x14ac:dyDescent="0.25">
      <c r="A958">
        <v>54</v>
      </c>
      <c r="B958">
        <f>IF('Coded Data'!D961="female",0,1)</f>
        <v>1</v>
      </c>
      <c r="C958">
        <v>30.8</v>
      </c>
      <c r="D958">
        <v>1</v>
      </c>
      <c r="E958">
        <f>IF('Coded Data'!G961="yes",1,0)</f>
        <v>0</v>
      </c>
      <c r="F958">
        <f>IF('Coded Data'!H961="southwest",0,IF('Coded Data'!H961="southeast",1,IF('Coded Data'!H961="northwest",2,3)))</f>
        <v>3</v>
      </c>
      <c r="G958">
        <v>41999.519999999997</v>
      </c>
    </row>
    <row r="959" spans="1:7" x14ac:dyDescent="0.25">
      <c r="A959">
        <v>24</v>
      </c>
      <c r="B959">
        <f>IF('Coded Data'!D962="female",0,1)</f>
        <v>1</v>
      </c>
      <c r="C959">
        <v>26.79</v>
      </c>
      <c r="D959">
        <v>1</v>
      </c>
      <c r="E959">
        <f>IF('Coded Data'!G962="yes",1,0)</f>
        <v>0</v>
      </c>
      <c r="F959">
        <f>IF('Coded Data'!H962="southwest",0,IF('Coded Data'!H962="southeast",1,IF('Coded Data'!H962="northwest",2,3)))</f>
        <v>3</v>
      </c>
      <c r="G959">
        <v>12609.88702</v>
      </c>
    </row>
    <row r="960" spans="1:7" x14ac:dyDescent="0.25">
      <c r="A960">
        <v>43</v>
      </c>
      <c r="B960">
        <f>IF('Coded Data'!D963="female",0,1)</f>
        <v>1</v>
      </c>
      <c r="C960">
        <v>34.96</v>
      </c>
      <c r="D960">
        <v>1</v>
      </c>
      <c r="E960">
        <f>IF('Coded Data'!G963="yes",1,0)</f>
        <v>0</v>
      </c>
      <c r="F960">
        <f>IF('Coded Data'!H963="southwest",0,IF('Coded Data'!H963="southeast",1,IF('Coded Data'!H963="northwest",2,3)))</f>
        <v>3</v>
      </c>
      <c r="G960">
        <v>41034.221400000002</v>
      </c>
    </row>
    <row r="961" spans="1:7" x14ac:dyDescent="0.25">
      <c r="A961">
        <v>48</v>
      </c>
      <c r="B961">
        <f>IF('Coded Data'!D964="female",0,1)</f>
        <v>1</v>
      </c>
      <c r="C961">
        <v>36.67</v>
      </c>
      <c r="D961">
        <v>1</v>
      </c>
      <c r="E961">
        <f>IF('Coded Data'!G964="yes",1,0)</f>
        <v>0</v>
      </c>
      <c r="F961">
        <f>IF('Coded Data'!H964="southwest",0,IF('Coded Data'!H964="southeast",1,IF('Coded Data'!H964="northwest",2,3)))</f>
        <v>3</v>
      </c>
      <c r="G961">
        <v>28468.919010000001</v>
      </c>
    </row>
    <row r="962" spans="1:7" x14ac:dyDescent="0.25">
      <c r="A962">
        <v>19</v>
      </c>
      <c r="B962">
        <f>IF('Coded Data'!D965="female",0,1)</f>
        <v>1</v>
      </c>
      <c r="C962">
        <v>39.615000000000002</v>
      </c>
      <c r="D962">
        <v>1</v>
      </c>
      <c r="E962">
        <f>IF('Coded Data'!G965="yes",1,0)</f>
        <v>0</v>
      </c>
      <c r="F962">
        <f>IF('Coded Data'!H965="southwest",0,IF('Coded Data'!H965="southeast",1,IF('Coded Data'!H965="northwest",2,3)))</f>
        <v>3</v>
      </c>
      <c r="G962">
        <v>2730.1078499999999</v>
      </c>
    </row>
    <row r="963" spans="1:7" x14ac:dyDescent="0.25">
      <c r="A963">
        <v>29</v>
      </c>
      <c r="B963">
        <f>IF('Coded Data'!D966="female",0,1)</f>
        <v>1</v>
      </c>
      <c r="C963">
        <v>25.9</v>
      </c>
      <c r="D963">
        <v>0</v>
      </c>
      <c r="E963">
        <f>IF('Coded Data'!G966="yes",1,0)</f>
        <v>0</v>
      </c>
      <c r="F963">
        <f>IF('Coded Data'!H966="southwest",0,IF('Coded Data'!H966="southeast",1,IF('Coded Data'!H966="northwest",2,3)))</f>
        <v>3</v>
      </c>
      <c r="G963">
        <v>3353.2840000000001</v>
      </c>
    </row>
    <row r="964" spans="1:7" x14ac:dyDescent="0.25">
      <c r="A964">
        <v>63</v>
      </c>
      <c r="B964">
        <f>IF('Coded Data'!D967="female",0,1)</f>
        <v>1</v>
      </c>
      <c r="C964">
        <v>35.200000000000003</v>
      </c>
      <c r="D964">
        <v>1</v>
      </c>
      <c r="E964">
        <f>IF('Coded Data'!G967="yes",1,0)</f>
        <v>0</v>
      </c>
      <c r="F964">
        <f>IF('Coded Data'!H967="southwest",0,IF('Coded Data'!H967="southeast",1,IF('Coded Data'!H967="northwest",2,3)))</f>
        <v>3</v>
      </c>
      <c r="G964">
        <v>14474.674999999999</v>
      </c>
    </row>
    <row r="965" spans="1:7" x14ac:dyDescent="0.25">
      <c r="A965">
        <v>46</v>
      </c>
      <c r="B965">
        <f>IF('Coded Data'!D968="female",0,1)</f>
        <v>1</v>
      </c>
      <c r="C965">
        <v>24.795000000000002</v>
      </c>
      <c r="D965">
        <v>3</v>
      </c>
      <c r="E965">
        <f>IF('Coded Data'!G968="yes",1,0)</f>
        <v>0</v>
      </c>
      <c r="F965">
        <f>IF('Coded Data'!H968="southwest",0,IF('Coded Data'!H968="southeast",1,IF('Coded Data'!H968="northwest",2,3)))</f>
        <v>3</v>
      </c>
      <c r="G965">
        <v>9500.5730500000009</v>
      </c>
    </row>
    <row r="966" spans="1:7" x14ac:dyDescent="0.25">
      <c r="A966">
        <v>52</v>
      </c>
      <c r="B966">
        <f>IF('Coded Data'!D969="female",0,1)</f>
        <v>1</v>
      </c>
      <c r="C966">
        <v>36.765000000000001</v>
      </c>
      <c r="D966">
        <v>2</v>
      </c>
      <c r="E966">
        <f>IF('Coded Data'!G969="yes",1,0)</f>
        <v>0</v>
      </c>
      <c r="F966">
        <f>IF('Coded Data'!H969="southwest",0,IF('Coded Data'!H969="southeast",1,IF('Coded Data'!H969="northwest",2,3)))</f>
        <v>3</v>
      </c>
      <c r="G966">
        <v>26467.09737</v>
      </c>
    </row>
    <row r="967" spans="1:7" x14ac:dyDescent="0.25">
      <c r="A967">
        <v>35</v>
      </c>
      <c r="B967">
        <f>IF('Coded Data'!D970="female",0,1)</f>
        <v>1</v>
      </c>
      <c r="C967">
        <v>27.1</v>
      </c>
      <c r="D967">
        <v>1</v>
      </c>
      <c r="E967">
        <f>IF('Coded Data'!G970="yes",1,0)</f>
        <v>0</v>
      </c>
      <c r="F967">
        <f>IF('Coded Data'!H970="southwest",0,IF('Coded Data'!H970="southeast",1,IF('Coded Data'!H970="northwest",2,3)))</f>
        <v>3</v>
      </c>
      <c r="G967">
        <v>4746.3440000000001</v>
      </c>
    </row>
    <row r="968" spans="1:7" x14ac:dyDescent="0.25">
      <c r="A968">
        <v>51</v>
      </c>
      <c r="B968">
        <f>IF('Coded Data'!D971="female",0,1)</f>
        <v>1</v>
      </c>
      <c r="C968">
        <v>24.795000000000002</v>
      </c>
      <c r="D968">
        <v>2</v>
      </c>
      <c r="E968">
        <f>IF('Coded Data'!G971="yes",1,0)</f>
        <v>0</v>
      </c>
      <c r="F968">
        <f>IF('Coded Data'!H971="southwest",0,IF('Coded Data'!H971="southeast",1,IF('Coded Data'!H971="northwest",2,3)))</f>
        <v>3</v>
      </c>
      <c r="G968">
        <v>23967.38305</v>
      </c>
    </row>
    <row r="969" spans="1:7" x14ac:dyDescent="0.25">
      <c r="A969">
        <v>44</v>
      </c>
      <c r="B969">
        <f>IF('Coded Data'!D972="female",0,1)</f>
        <v>1</v>
      </c>
      <c r="C969">
        <v>25.364999999999998</v>
      </c>
      <c r="D969">
        <v>1</v>
      </c>
      <c r="E969">
        <f>IF('Coded Data'!G972="yes",1,0)</f>
        <v>0</v>
      </c>
      <c r="F969">
        <f>IF('Coded Data'!H972="southwest",0,IF('Coded Data'!H972="southeast",1,IF('Coded Data'!H972="northwest",2,3)))</f>
        <v>3</v>
      </c>
      <c r="G969">
        <v>7518.0253499999999</v>
      </c>
    </row>
    <row r="970" spans="1:7" x14ac:dyDescent="0.25">
      <c r="A970">
        <v>21</v>
      </c>
      <c r="B970">
        <f>IF('Coded Data'!D973="female",0,1)</f>
        <v>1</v>
      </c>
      <c r="C970">
        <v>25.745000000000001</v>
      </c>
      <c r="D970">
        <v>2</v>
      </c>
      <c r="E970">
        <f>IF('Coded Data'!G973="yes",1,0)</f>
        <v>0</v>
      </c>
      <c r="F970">
        <f>IF('Coded Data'!H973="southwest",0,IF('Coded Data'!H973="southeast",1,IF('Coded Data'!H973="northwest",2,3)))</f>
        <v>3</v>
      </c>
      <c r="G970">
        <v>3279.8685500000001</v>
      </c>
    </row>
    <row r="971" spans="1:7" x14ac:dyDescent="0.25">
      <c r="A971">
        <v>39</v>
      </c>
      <c r="B971">
        <f>IF('Coded Data'!D974="female",0,1)</f>
        <v>1</v>
      </c>
      <c r="C971">
        <v>34.32</v>
      </c>
      <c r="D971">
        <v>5</v>
      </c>
      <c r="E971">
        <f>IF('Coded Data'!G974="yes",1,0)</f>
        <v>0</v>
      </c>
      <c r="F971">
        <f>IF('Coded Data'!H974="southwest",0,IF('Coded Data'!H974="southeast",1,IF('Coded Data'!H974="northwest",2,3)))</f>
        <v>3</v>
      </c>
      <c r="G971">
        <v>8596.8277999999991</v>
      </c>
    </row>
    <row r="972" spans="1:7" x14ac:dyDescent="0.25">
      <c r="A972">
        <v>50</v>
      </c>
      <c r="B972">
        <f>IF('Coded Data'!D975="female",0,1)</f>
        <v>1</v>
      </c>
      <c r="C972">
        <v>28.16</v>
      </c>
      <c r="D972">
        <v>3</v>
      </c>
      <c r="E972">
        <f>IF('Coded Data'!G975="yes",1,0)</f>
        <v>0</v>
      </c>
      <c r="F972">
        <f>IF('Coded Data'!H975="southwest",0,IF('Coded Data'!H975="southeast",1,IF('Coded Data'!H975="northwest",2,3)))</f>
        <v>3</v>
      </c>
      <c r="G972">
        <v>10702.642400000001</v>
      </c>
    </row>
    <row r="973" spans="1:7" x14ac:dyDescent="0.25">
      <c r="A973">
        <v>34</v>
      </c>
      <c r="B973">
        <f>IF('Coded Data'!D976="female",0,1)</f>
        <v>1</v>
      </c>
      <c r="C973">
        <v>23.56</v>
      </c>
      <c r="D973">
        <v>0</v>
      </c>
      <c r="E973">
        <f>IF('Coded Data'!G976="yes",1,0)</f>
        <v>0</v>
      </c>
      <c r="F973">
        <f>IF('Coded Data'!H976="southwest",0,IF('Coded Data'!H976="southeast",1,IF('Coded Data'!H976="northwest",2,3)))</f>
        <v>3</v>
      </c>
      <c r="G973">
        <v>4992.3764000000001</v>
      </c>
    </row>
    <row r="974" spans="1:7" x14ac:dyDescent="0.25">
      <c r="A974">
        <v>22</v>
      </c>
      <c r="B974">
        <f>IF('Coded Data'!D977="female",0,1)</f>
        <v>1</v>
      </c>
      <c r="C974">
        <v>20.234999999999999</v>
      </c>
      <c r="D974">
        <v>0</v>
      </c>
      <c r="E974">
        <f>IF('Coded Data'!G977="yes",1,0)</f>
        <v>0</v>
      </c>
      <c r="F974">
        <f>IF('Coded Data'!H977="southwest",0,IF('Coded Data'!H977="southeast",1,IF('Coded Data'!H977="northwest",2,3)))</f>
        <v>3</v>
      </c>
      <c r="G974">
        <v>2527.8186500000002</v>
      </c>
    </row>
    <row r="975" spans="1:7" x14ac:dyDescent="0.25">
      <c r="A975">
        <v>19</v>
      </c>
      <c r="B975">
        <f>IF('Coded Data'!D978="female",0,1)</f>
        <v>1</v>
      </c>
      <c r="C975">
        <v>40.5</v>
      </c>
      <c r="D975">
        <v>0</v>
      </c>
      <c r="E975">
        <f>IF('Coded Data'!G978="yes",1,0)</f>
        <v>0</v>
      </c>
      <c r="F975">
        <f>IF('Coded Data'!H978="southwest",0,IF('Coded Data'!H978="southeast",1,IF('Coded Data'!H978="northwest",2,3)))</f>
        <v>3</v>
      </c>
      <c r="G975">
        <v>1759.338</v>
      </c>
    </row>
    <row r="976" spans="1:7" x14ac:dyDescent="0.25">
      <c r="A976">
        <v>26</v>
      </c>
      <c r="B976">
        <f>IF('Coded Data'!D979="female",0,1)</f>
        <v>1</v>
      </c>
      <c r="C976">
        <v>35.42</v>
      </c>
      <c r="D976">
        <v>0</v>
      </c>
      <c r="E976">
        <f>IF('Coded Data'!G979="yes",1,0)</f>
        <v>0</v>
      </c>
      <c r="F976">
        <f>IF('Coded Data'!H979="southwest",0,IF('Coded Data'!H979="southeast",1,IF('Coded Data'!H979="northwest",2,3)))</f>
        <v>3</v>
      </c>
      <c r="G976">
        <v>2322.6217999999999</v>
      </c>
    </row>
    <row r="977" spans="1:7" x14ac:dyDescent="0.25">
      <c r="A977">
        <v>29</v>
      </c>
      <c r="B977">
        <f>IF('Coded Data'!D980="female",0,1)</f>
        <v>1</v>
      </c>
      <c r="C977">
        <v>22.895</v>
      </c>
      <c r="D977">
        <v>0</v>
      </c>
      <c r="E977">
        <f>IF('Coded Data'!G980="yes",1,0)</f>
        <v>0</v>
      </c>
      <c r="F977">
        <f>IF('Coded Data'!H980="southwest",0,IF('Coded Data'!H980="southeast",1,IF('Coded Data'!H980="northwest",2,3)))</f>
        <v>3</v>
      </c>
      <c r="G977">
        <v>16138.762049999999</v>
      </c>
    </row>
    <row r="978" spans="1:7" x14ac:dyDescent="0.25">
      <c r="A978">
        <v>48</v>
      </c>
      <c r="B978">
        <f>IF('Coded Data'!D981="female",0,1)</f>
        <v>1</v>
      </c>
      <c r="C978">
        <v>40.15</v>
      </c>
      <c r="D978">
        <v>0</v>
      </c>
      <c r="E978">
        <f>IF('Coded Data'!G981="yes",1,0)</f>
        <v>0</v>
      </c>
      <c r="F978">
        <f>IF('Coded Data'!H981="southwest",0,IF('Coded Data'!H981="southeast",1,IF('Coded Data'!H981="northwest",2,3)))</f>
        <v>3</v>
      </c>
      <c r="G978">
        <v>7804.1605</v>
      </c>
    </row>
    <row r="979" spans="1:7" x14ac:dyDescent="0.25">
      <c r="A979">
        <v>26</v>
      </c>
      <c r="B979">
        <f>IF('Coded Data'!D982="female",0,1)</f>
        <v>1</v>
      </c>
      <c r="C979">
        <v>29.15</v>
      </c>
      <c r="D979">
        <v>1</v>
      </c>
      <c r="E979">
        <f>IF('Coded Data'!G982="yes",1,0)</f>
        <v>0</v>
      </c>
      <c r="F979">
        <f>IF('Coded Data'!H982="southwest",0,IF('Coded Data'!H982="southeast",1,IF('Coded Data'!H982="northwest",2,3)))</f>
        <v>3</v>
      </c>
      <c r="G979">
        <v>2902.9065000000001</v>
      </c>
    </row>
    <row r="980" spans="1:7" x14ac:dyDescent="0.25">
      <c r="A980">
        <v>45</v>
      </c>
      <c r="B980">
        <f>IF('Coded Data'!D983="female",0,1)</f>
        <v>1</v>
      </c>
      <c r="C980">
        <v>39.994999999999997</v>
      </c>
      <c r="D980">
        <v>3</v>
      </c>
      <c r="E980">
        <f>IF('Coded Data'!G983="yes",1,0)</f>
        <v>0</v>
      </c>
      <c r="F980">
        <f>IF('Coded Data'!H983="southwest",0,IF('Coded Data'!H983="southeast",1,IF('Coded Data'!H983="northwest",2,3)))</f>
        <v>3</v>
      </c>
      <c r="G980">
        <v>9704.6680500000002</v>
      </c>
    </row>
    <row r="981" spans="1:7" x14ac:dyDescent="0.25">
      <c r="A981">
        <v>36</v>
      </c>
      <c r="B981">
        <f>IF('Coded Data'!D984="female",0,1)</f>
        <v>1</v>
      </c>
      <c r="C981">
        <v>29.92</v>
      </c>
      <c r="D981">
        <v>0</v>
      </c>
      <c r="E981">
        <f>IF('Coded Data'!G984="yes",1,0)</f>
        <v>0</v>
      </c>
      <c r="F981">
        <f>IF('Coded Data'!H984="southwest",0,IF('Coded Data'!H984="southeast",1,IF('Coded Data'!H984="northwest",2,3)))</f>
        <v>3</v>
      </c>
      <c r="G981">
        <v>4889.0367999999999</v>
      </c>
    </row>
    <row r="982" spans="1:7" x14ac:dyDescent="0.25">
      <c r="A982">
        <v>54</v>
      </c>
      <c r="B982">
        <f>IF('Coded Data'!D985="female",0,1)</f>
        <v>1</v>
      </c>
      <c r="C982">
        <v>25.46</v>
      </c>
      <c r="D982">
        <v>1</v>
      </c>
      <c r="E982">
        <f>IF('Coded Data'!G985="yes",1,0)</f>
        <v>0</v>
      </c>
      <c r="F982">
        <f>IF('Coded Data'!H985="southwest",0,IF('Coded Data'!H985="southeast",1,IF('Coded Data'!H985="northwest",2,3)))</f>
        <v>3</v>
      </c>
      <c r="G982">
        <v>25517.11363</v>
      </c>
    </row>
    <row r="983" spans="1:7" x14ac:dyDescent="0.25">
      <c r="A983">
        <v>34</v>
      </c>
      <c r="B983">
        <f>IF('Coded Data'!D986="female",0,1)</f>
        <v>1</v>
      </c>
      <c r="C983">
        <v>21.375</v>
      </c>
      <c r="D983">
        <v>0</v>
      </c>
      <c r="E983">
        <f>IF('Coded Data'!G986="yes",1,0)</f>
        <v>0</v>
      </c>
      <c r="F983">
        <f>IF('Coded Data'!H986="southwest",0,IF('Coded Data'!H986="southeast",1,IF('Coded Data'!H986="northwest",2,3)))</f>
        <v>3</v>
      </c>
      <c r="G983">
        <v>4500.33925</v>
      </c>
    </row>
    <row r="984" spans="1:7" x14ac:dyDescent="0.25">
      <c r="A984">
        <v>31</v>
      </c>
      <c r="B984">
        <f>IF('Coded Data'!D987="female",0,1)</f>
        <v>1</v>
      </c>
      <c r="C984">
        <v>25.9</v>
      </c>
      <c r="D984">
        <v>3</v>
      </c>
      <c r="E984">
        <f>IF('Coded Data'!G987="yes",1,0)</f>
        <v>0</v>
      </c>
      <c r="F984">
        <f>IF('Coded Data'!H987="southwest",0,IF('Coded Data'!H987="southeast",1,IF('Coded Data'!H987="northwest",2,3)))</f>
        <v>3</v>
      </c>
      <c r="G984">
        <v>19199.944</v>
      </c>
    </row>
    <row r="985" spans="1:7" x14ac:dyDescent="0.25">
      <c r="A985">
        <v>27</v>
      </c>
      <c r="B985">
        <f>IF('Coded Data'!D988="female",0,1)</f>
        <v>1</v>
      </c>
      <c r="C985">
        <v>30.59</v>
      </c>
      <c r="D985">
        <v>1</v>
      </c>
      <c r="E985">
        <f>IF('Coded Data'!G988="yes",1,0)</f>
        <v>0</v>
      </c>
      <c r="F985">
        <f>IF('Coded Data'!H988="southwest",0,IF('Coded Data'!H988="southeast",1,IF('Coded Data'!H988="northwest",2,3)))</f>
        <v>3</v>
      </c>
      <c r="G985">
        <v>16796.411940000002</v>
      </c>
    </row>
    <row r="986" spans="1:7" x14ac:dyDescent="0.25">
      <c r="A986">
        <v>20</v>
      </c>
      <c r="B986">
        <f>IF('Coded Data'!D989="female",0,1)</f>
        <v>1</v>
      </c>
      <c r="C986">
        <v>30.114999999999998</v>
      </c>
      <c r="D986">
        <v>5</v>
      </c>
      <c r="E986">
        <f>IF('Coded Data'!G989="yes",1,0)</f>
        <v>0</v>
      </c>
      <c r="F986">
        <f>IF('Coded Data'!H989="southwest",0,IF('Coded Data'!H989="southeast",1,IF('Coded Data'!H989="northwest",2,3)))</f>
        <v>3</v>
      </c>
      <c r="G986">
        <v>4915.0598499999996</v>
      </c>
    </row>
    <row r="987" spans="1:7" x14ac:dyDescent="0.25">
      <c r="A987">
        <v>44</v>
      </c>
      <c r="B987">
        <f>IF('Coded Data'!D990="female",0,1)</f>
        <v>1</v>
      </c>
      <c r="C987">
        <v>25.8</v>
      </c>
      <c r="D987">
        <v>1</v>
      </c>
      <c r="E987">
        <f>IF('Coded Data'!G990="yes",1,0)</f>
        <v>0</v>
      </c>
      <c r="F987">
        <f>IF('Coded Data'!H990="southwest",0,IF('Coded Data'!H990="southeast",1,IF('Coded Data'!H990="northwest",2,3)))</f>
        <v>3</v>
      </c>
      <c r="G987">
        <v>7624.63</v>
      </c>
    </row>
    <row r="988" spans="1:7" x14ac:dyDescent="0.25">
      <c r="A988">
        <v>43</v>
      </c>
      <c r="B988">
        <f>IF('Coded Data'!D991="female",0,1)</f>
        <v>1</v>
      </c>
      <c r="C988">
        <v>30.114999999999998</v>
      </c>
      <c r="D988">
        <v>3</v>
      </c>
      <c r="E988">
        <f>IF('Coded Data'!G991="yes",1,0)</f>
        <v>0</v>
      </c>
      <c r="F988">
        <f>IF('Coded Data'!H991="southwest",0,IF('Coded Data'!H991="southeast",1,IF('Coded Data'!H991="northwest",2,3)))</f>
        <v>3</v>
      </c>
      <c r="G988">
        <v>8410.0468500000006</v>
      </c>
    </row>
    <row r="989" spans="1:7" x14ac:dyDescent="0.25">
      <c r="A989">
        <v>45</v>
      </c>
      <c r="B989">
        <f>IF('Coded Data'!D992="female",0,1)</f>
        <v>1</v>
      </c>
      <c r="C989">
        <v>27.645</v>
      </c>
      <c r="D989">
        <v>1</v>
      </c>
      <c r="E989">
        <f>IF('Coded Data'!G992="yes",1,0)</f>
        <v>0</v>
      </c>
      <c r="F989">
        <f>IF('Coded Data'!H992="southwest",0,IF('Coded Data'!H992="southeast",1,IF('Coded Data'!H992="northwest",2,3)))</f>
        <v>3</v>
      </c>
      <c r="G989">
        <v>28340.188849999999</v>
      </c>
    </row>
    <row r="990" spans="1:7" x14ac:dyDescent="0.25">
      <c r="A990">
        <v>34</v>
      </c>
      <c r="B990">
        <f>IF('Coded Data'!D993="female",0,1)</f>
        <v>1</v>
      </c>
      <c r="C990">
        <v>34.674999999999997</v>
      </c>
      <c r="D990">
        <v>0</v>
      </c>
      <c r="E990">
        <f>IF('Coded Data'!G993="yes",1,0)</f>
        <v>0</v>
      </c>
      <c r="F990">
        <f>IF('Coded Data'!H993="southwest",0,IF('Coded Data'!H993="southeast",1,IF('Coded Data'!H993="northwest",2,3)))</f>
        <v>3</v>
      </c>
      <c r="G990">
        <v>4518.8262500000001</v>
      </c>
    </row>
    <row r="991" spans="1:7" x14ac:dyDescent="0.25">
      <c r="A991">
        <v>24</v>
      </c>
      <c r="B991">
        <f>IF('Coded Data'!D994="female",0,1)</f>
        <v>1</v>
      </c>
      <c r="C991">
        <v>20.52</v>
      </c>
      <c r="D991">
        <v>0</v>
      </c>
      <c r="E991">
        <f>IF('Coded Data'!G994="yes",1,0)</f>
        <v>0</v>
      </c>
      <c r="F991">
        <f>IF('Coded Data'!H994="southwest",0,IF('Coded Data'!H994="southeast",1,IF('Coded Data'!H994="northwest",2,3)))</f>
        <v>3</v>
      </c>
      <c r="G991">
        <v>14571.890799999999</v>
      </c>
    </row>
    <row r="992" spans="1:7" x14ac:dyDescent="0.25">
      <c r="A992">
        <v>26</v>
      </c>
      <c r="B992">
        <f>IF('Coded Data'!D995="female",0,1)</f>
        <v>1</v>
      </c>
      <c r="C992">
        <v>19.8</v>
      </c>
      <c r="D992">
        <v>1</v>
      </c>
      <c r="E992">
        <f>IF('Coded Data'!G995="yes",1,0)</f>
        <v>0</v>
      </c>
      <c r="F992">
        <f>IF('Coded Data'!H995="southwest",0,IF('Coded Data'!H995="southeast",1,IF('Coded Data'!H995="northwest",2,3)))</f>
        <v>3</v>
      </c>
      <c r="G992">
        <v>3378.91</v>
      </c>
    </row>
    <row r="993" spans="1:7" x14ac:dyDescent="0.25">
      <c r="A993">
        <v>38</v>
      </c>
      <c r="B993">
        <f>IF('Coded Data'!D996="female",0,1)</f>
        <v>1</v>
      </c>
      <c r="C993">
        <v>27.835000000000001</v>
      </c>
      <c r="D993">
        <v>2</v>
      </c>
      <c r="E993">
        <f>IF('Coded Data'!G996="yes",1,0)</f>
        <v>0</v>
      </c>
      <c r="F993">
        <f>IF('Coded Data'!H996="southwest",0,IF('Coded Data'!H996="southeast",1,IF('Coded Data'!H996="northwest",2,3)))</f>
        <v>3</v>
      </c>
      <c r="G993">
        <v>7144.86265</v>
      </c>
    </row>
    <row r="994" spans="1:7" x14ac:dyDescent="0.25">
      <c r="A994">
        <v>50</v>
      </c>
      <c r="B994">
        <f>IF('Coded Data'!D997="female",0,1)</f>
        <v>1</v>
      </c>
      <c r="C994">
        <v>31.6</v>
      </c>
      <c r="D994">
        <v>2</v>
      </c>
      <c r="E994">
        <f>IF('Coded Data'!G997="yes",1,0)</f>
        <v>0</v>
      </c>
      <c r="F994">
        <f>IF('Coded Data'!H997="southwest",0,IF('Coded Data'!H997="southeast",1,IF('Coded Data'!H997="northwest",2,3)))</f>
        <v>3</v>
      </c>
      <c r="G994">
        <v>10118.424000000001</v>
      </c>
    </row>
    <row r="995" spans="1:7" x14ac:dyDescent="0.25">
      <c r="A995">
        <v>38</v>
      </c>
      <c r="B995">
        <f>IF('Coded Data'!D998="female",0,1)</f>
        <v>1</v>
      </c>
      <c r="C995">
        <v>28.27</v>
      </c>
      <c r="D995">
        <v>1</v>
      </c>
      <c r="E995">
        <f>IF('Coded Data'!G998="yes",1,0)</f>
        <v>0</v>
      </c>
      <c r="F995">
        <f>IF('Coded Data'!H998="southwest",0,IF('Coded Data'!H998="southeast",1,IF('Coded Data'!H998="northwest",2,3)))</f>
        <v>3</v>
      </c>
      <c r="G995">
        <v>5484.4673000000003</v>
      </c>
    </row>
    <row r="996" spans="1:7" x14ac:dyDescent="0.25">
      <c r="A996">
        <v>27</v>
      </c>
      <c r="B996">
        <f>IF('Coded Data'!D999="female",0,1)</f>
        <v>1</v>
      </c>
      <c r="C996">
        <v>20.045000000000002</v>
      </c>
      <c r="D996">
        <v>3</v>
      </c>
      <c r="E996">
        <f>IF('Coded Data'!G999="yes",1,0)</f>
        <v>0</v>
      </c>
      <c r="F996">
        <f>IF('Coded Data'!H999="southwest",0,IF('Coded Data'!H999="southeast",1,IF('Coded Data'!H999="northwest",2,3)))</f>
        <v>3</v>
      </c>
      <c r="G996">
        <v>16420.494549999999</v>
      </c>
    </row>
    <row r="997" spans="1:7" x14ac:dyDescent="0.25">
      <c r="A997">
        <v>39</v>
      </c>
      <c r="B997">
        <f>IF('Coded Data'!D1000="female",0,1)</f>
        <v>1</v>
      </c>
      <c r="C997">
        <v>23.274999999999999</v>
      </c>
      <c r="D997">
        <v>3</v>
      </c>
      <c r="E997">
        <f>IF('Coded Data'!G1000="yes",1,0)</f>
        <v>0</v>
      </c>
      <c r="F997">
        <f>IF('Coded Data'!H1000="southwest",0,IF('Coded Data'!H1000="southeast",1,IF('Coded Data'!H1000="northwest",2,3)))</f>
        <v>3</v>
      </c>
      <c r="G997">
        <v>7986.4752500000004</v>
      </c>
    </row>
    <row r="998" spans="1:7" x14ac:dyDescent="0.25">
      <c r="A998">
        <v>39</v>
      </c>
      <c r="B998">
        <f>IF('Coded Data'!D1001="female",0,1)</f>
        <v>1</v>
      </c>
      <c r="C998">
        <v>34.1</v>
      </c>
      <c r="D998">
        <v>3</v>
      </c>
      <c r="E998">
        <f>IF('Coded Data'!G1001="yes",1,0)</f>
        <v>0</v>
      </c>
      <c r="F998">
        <f>IF('Coded Data'!H1001="southwest",0,IF('Coded Data'!H1001="southeast",1,IF('Coded Data'!H1001="northwest",2,3)))</f>
        <v>3</v>
      </c>
      <c r="G998">
        <v>7418.5219999999999</v>
      </c>
    </row>
    <row r="999" spans="1:7" x14ac:dyDescent="0.25">
      <c r="A999">
        <v>63</v>
      </c>
      <c r="B999">
        <f>IF('Coded Data'!D1002="female",0,1)</f>
        <v>1</v>
      </c>
      <c r="C999">
        <v>36.85</v>
      </c>
      <c r="D999">
        <v>0</v>
      </c>
      <c r="E999">
        <f>IF('Coded Data'!G1002="yes",1,0)</f>
        <v>0</v>
      </c>
      <c r="F999">
        <f>IF('Coded Data'!H1002="southwest",0,IF('Coded Data'!H1002="southeast",1,IF('Coded Data'!H1002="northwest",2,3)))</f>
        <v>3</v>
      </c>
      <c r="G999">
        <v>13887.968500000001</v>
      </c>
    </row>
    <row r="1000" spans="1:7" x14ac:dyDescent="0.25">
      <c r="A1000">
        <v>33</v>
      </c>
      <c r="B1000">
        <f>IF('Coded Data'!D1003="female",0,1)</f>
        <v>1</v>
      </c>
      <c r="C1000">
        <v>36.29</v>
      </c>
      <c r="D1000">
        <v>3</v>
      </c>
      <c r="E1000">
        <f>IF('Coded Data'!G1003="yes",1,0)</f>
        <v>0</v>
      </c>
      <c r="F1000">
        <f>IF('Coded Data'!H1003="southwest",0,IF('Coded Data'!H1003="southeast",1,IF('Coded Data'!H1003="northwest",2,3)))</f>
        <v>3</v>
      </c>
      <c r="G1000">
        <v>6551.7501000000002</v>
      </c>
    </row>
    <row r="1001" spans="1:7" x14ac:dyDescent="0.25">
      <c r="A1001">
        <v>36</v>
      </c>
      <c r="B1001">
        <f>IF('Coded Data'!D1004="female",0,1)</f>
        <v>1</v>
      </c>
      <c r="C1001">
        <v>26.885000000000002</v>
      </c>
      <c r="D1001">
        <v>0</v>
      </c>
      <c r="E1001">
        <f>IF('Coded Data'!G1004="yes",1,0)</f>
        <v>0</v>
      </c>
      <c r="F1001">
        <f>IF('Coded Data'!H1004="southwest",0,IF('Coded Data'!H1004="southeast",1,IF('Coded Data'!H1004="northwest",2,3)))</f>
        <v>3</v>
      </c>
      <c r="G1001">
        <v>5267.8181500000001</v>
      </c>
    </row>
    <row r="1002" spans="1:7" x14ac:dyDescent="0.25">
      <c r="A1002">
        <v>30</v>
      </c>
      <c r="B1002">
        <f>IF('Coded Data'!D1005="female",0,1)</f>
        <v>1</v>
      </c>
      <c r="C1002">
        <v>22.99</v>
      </c>
      <c r="D1002">
        <v>2</v>
      </c>
      <c r="E1002">
        <f>IF('Coded Data'!G1005="yes",1,0)</f>
        <v>0</v>
      </c>
      <c r="F1002">
        <f>IF('Coded Data'!H1005="southwest",0,IF('Coded Data'!H1005="southeast",1,IF('Coded Data'!H1005="northwest",2,3)))</f>
        <v>3</v>
      </c>
      <c r="G1002">
        <v>17361.766100000001</v>
      </c>
    </row>
    <row r="1003" spans="1:7" x14ac:dyDescent="0.25">
      <c r="A1003">
        <v>24</v>
      </c>
      <c r="B1003">
        <f>IF('Coded Data'!D1006="female",0,1)</f>
        <v>1</v>
      </c>
      <c r="C1003">
        <v>32.700000000000003</v>
      </c>
      <c r="D1003">
        <v>0</v>
      </c>
      <c r="E1003">
        <f>IF('Coded Data'!G1006="yes",1,0)</f>
        <v>0</v>
      </c>
      <c r="F1003">
        <f>IF('Coded Data'!H1006="southwest",0,IF('Coded Data'!H1006="southeast",1,IF('Coded Data'!H1006="northwest",2,3)))</f>
        <v>3</v>
      </c>
      <c r="G1003">
        <v>34472.841</v>
      </c>
    </row>
    <row r="1004" spans="1:7" x14ac:dyDescent="0.25">
      <c r="A1004">
        <v>24</v>
      </c>
      <c r="B1004">
        <f>IF('Coded Data'!D1007="female",0,1)</f>
        <v>1</v>
      </c>
      <c r="C1004">
        <v>25.8</v>
      </c>
      <c r="D1004">
        <v>0</v>
      </c>
      <c r="E1004">
        <f>IF('Coded Data'!G1007="yes",1,0)</f>
        <v>0</v>
      </c>
      <c r="F1004">
        <f>IF('Coded Data'!H1007="southwest",0,IF('Coded Data'!H1007="southeast",1,IF('Coded Data'!H1007="northwest",2,3)))</f>
        <v>3</v>
      </c>
      <c r="G1004">
        <v>1972.95</v>
      </c>
    </row>
    <row r="1005" spans="1:7" x14ac:dyDescent="0.25">
      <c r="A1005">
        <v>48</v>
      </c>
      <c r="B1005">
        <f>IF('Coded Data'!D1008="female",0,1)</f>
        <v>1</v>
      </c>
      <c r="C1005">
        <v>29.6</v>
      </c>
      <c r="D1005">
        <v>0</v>
      </c>
      <c r="E1005">
        <f>IF('Coded Data'!G1008="yes",1,0)</f>
        <v>0</v>
      </c>
      <c r="F1005">
        <f>IF('Coded Data'!H1008="southwest",0,IF('Coded Data'!H1008="southeast",1,IF('Coded Data'!H1008="northwest",2,3)))</f>
        <v>3</v>
      </c>
      <c r="G1005">
        <v>21232.182260000001</v>
      </c>
    </row>
    <row r="1006" spans="1:7" x14ac:dyDescent="0.25">
      <c r="A1006">
        <v>47</v>
      </c>
      <c r="B1006">
        <f>IF('Coded Data'!D1009="female",0,1)</f>
        <v>1</v>
      </c>
      <c r="C1006">
        <v>19.190000000000001</v>
      </c>
      <c r="D1006">
        <v>1</v>
      </c>
      <c r="E1006">
        <f>IF('Coded Data'!G1009="yes",1,0)</f>
        <v>0</v>
      </c>
      <c r="F1006">
        <f>IF('Coded Data'!H1009="southwest",0,IF('Coded Data'!H1009="southeast",1,IF('Coded Data'!H1009="northwest",2,3)))</f>
        <v>3</v>
      </c>
      <c r="G1006">
        <v>8627.5411000000004</v>
      </c>
    </row>
    <row r="1007" spans="1:7" x14ac:dyDescent="0.25">
      <c r="A1007">
        <v>29</v>
      </c>
      <c r="B1007">
        <f>IF('Coded Data'!D1010="female",0,1)</f>
        <v>1</v>
      </c>
      <c r="C1007">
        <v>31.73</v>
      </c>
      <c r="D1007">
        <v>2</v>
      </c>
      <c r="E1007">
        <f>IF('Coded Data'!G1010="yes",1,0)</f>
        <v>0</v>
      </c>
      <c r="F1007">
        <f>IF('Coded Data'!H1010="southwest",0,IF('Coded Data'!H1010="southeast",1,IF('Coded Data'!H1010="northwest",2,3)))</f>
        <v>3</v>
      </c>
      <c r="G1007">
        <v>4433.3877000000002</v>
      </c>
    </row>
    <row r="1008" spans="1:7" x14ac:dyDescent="0.25">
      <c r="A1008">
        <v>28</v>
      </c>
      <c r="B1008">
        <f>IF('Coded Data'!D1011="female",0,1)</f>
        <v>1</v>
      </c>
      <c r="C1008">
        <v>29.26</v>
      </c>
      <c r="D1008">
        <v>2</v>
      </c>
      <c r="E1008">
        <f>IF('Coded Data'!G1011="yes",1,0)</f>
        <v>0</v>
      </c>
      <c r="F1008">
        <f>IF('Coded Data'!H1011="southwest",0,IF('Coded Data'!H1011="southeast",1,IF('Coded Data'!H1011="northwest",2,3)))</f>
        <v>3</v>
      </c>
      <c r="G1008">
        <v>4438.2633999999998</v>
      </c>
    </row>
    <row r="1009" spans="1:7" x14ac:dyDescent="0.25">
      <c r="A1009">
        <v>47</v>
      </c>
      <c r="B1009">
        <f>IF('Coded Data'!D1012="female",0,1)</f>
        <v>1</v>
      </c>
      <c r="C1009">
        <v>28.215</v>
      </c>
      <c r="D1009">
        <v>3</v>
      </c>
      <c r="E1009">
        <f>IF('Coded Data'!G1012="yes",1,0)</f>
        <v>0</v>
      </c>
      <c r="F1009">
        <f>IF('Coded Data'!H1012="southwest",0,IF('Coded Data'!H1012="southeast",1,IF('Coded Data'!H1012="northwest",2,3)))</f>
        <v>3</v>
      </c>
      <c r="G1009">
        <v>24915.220850000002</v>
      </c>
    </row>
    <row r="1010" spans="1:7" x14ac:dyDescent="0.25">
      <c r="A1010">
        <v>25</v>
      </c>
      <c r="B1010">
        <f>IF('Coded Data'!D1013="female",0,1)</f>
        <v>1</v>
      </c>
      <c r="C1010">
        <v>24.984999999999999</v>
      </c>
      <c r="D1010">
        <v>2</v>
      </c>
      <c r="E1010">
        <f>IF('Coded Data'!G1013="yes",1,0)</f>
        <v>0</v>
      </c>
      <c r="F1010">
        <f>IF('Coded Data'!H1013="southwest",0,IF('Coded Data'!H1013="southeast",1,IF('Coded Data'!H1013="northwest",2,3)))</f>
        <v>3</v>
      </c>
      <c r="G1010">
        <v>23241.47453</v>
      </c>
    </row>
    <row r="1011" spans="1:7" x14ac:dyDescent="0.25">
      <c r="A1011">
        <v>51</v>
      </c>
      <c r="B1011">
        <f>IF('Coded Data'!D1014="female",0,1)</f>
        <v>1</v>
      </c>
      <c r="C1011">
        <v>27.74</v>
      </c>
      <c r="D1011">
        <v>1</v>
      </c>
      <c r="E1011">
        <f>IF('Coded Data'!G1014="yes",1,0)</f>
        <v>0</v>
      </c>
      <c r="F1011">
        <f>IF('Coded Data'!H1014="southwest",0,IF('Coded Data'!H1014="southeast",1,IF('Coded Data'!H1014="northwest",2,3)))</f>
        <v>3</v>
      </c>
      <c r="G1011">
        <v>9957.7216000000008</v>
      </c>
    </row>
    <row r="1012" spans="1:7" x14ac:dyDescent="0.25">
      <c r="A1012">
        <v>48</v>
      </c>
      <c r="B1012">
        <f>IF('Coded Data'!D1015="female",0,1)</f>
        <v>1</v>
      </c>
      <c r="C1012">
        <v>22.8</v>
      </c>
      <c r="D1012">
        <v>0</v>
      </c>
      <c r="E1012">
        <f>IF('Coded Data'!G1015="yes",1,0)</f>
        <v>0</v>
      </c>
      <c r="F1012">
        <f>IF('Coded Data'!H1015="southwest",0,IF('Coded Data'!H1015="southeast",1,IF('Coded Data'!H1015="northwest",2,3)))</f>
        <v>3</v>
      </c>
      <c r="G1012">
        <v>8269.0439999999999</v>
      </c>
    </row>
    <row r="1013" spans="1:7" x14ac:dyDescent="0.25">
      <c r="A1013">
        <v>43</v>
      </c>
      <c r="B1013">
        <f>IF('Coded Data'!D1016="female",0,1)</f>
        <v>1</v>
      </c>
      <c r="C1013">
        <v>20.13</v>
      </c>
      <c r="D1013">
        <v>2</v>
      </c>
      <c r="E1013">
        <f>IF('Coded Data'!G1016="yes",1,0)</f>
        <v>0</v>
      </c>
      <c r="F1013">
        <f>IF('Coded Data'!H1016="southwest",0,IF('Coded Data'!H1016="southeast",1,IF('Coded Data'!H1016="northwest",2,3)))</f>
        <v>3</v>
      </c>
      <c r="G1013">
        <v>18767.737700000001</v>
      </c>
    </row>
    <row r="1014" spans="1:7" x14ac:dyDescent="0.25">
      <c r="A1014">
        <v>61</v>
      </c>
      <c r="B1014">
        <f>IF('Coded Data'!D1017="female",0,1)</f>
        <v>1</v>
      </c>
      <c r="C1014">
        <v>33.33</v>
      </c>
      <c r="D1014">
        <v>4</v>
      </c>
      <c r="E1014">
        <f>IF('Coded Data'!G1017="yes",1,0)</f>
        <v>0</v>
      </c>
      <c r="F1014">
        <f>IF('Coded Data'!H1017="southwest",0,IF('Coded Data'!H1017="southeast",1,IF('Coded Data'!H1017="northwest",2,3)))</f>
        <v>3</v>
      </c>
      <c r="G1014">
        <v>36580.282160000002</v>
      </c>
    </row>
    <row r="1015" spans="1:7" x14ac:dyDescent="0.25">
      <c r="A1015">
        <v>48</v>
      </c>
      <c r="B1015">
        <f>IF('Coded Data'!D1018="female",0,1)</f>
        <v>1</v>
      </c>
      <c r="C1015">
        <v>32.299999999999997</v>
      </c>
      <c r="D1015">
        <v>1</v>
      </c>
      <c r="E1015">
        <f>IF('Coded Data'!G1018="yes",1,0)</f>
        <v>0</v>
      </c>
      <c r="F1015">
        <f>IF('Coded Data'!H1018="southwest",0,IF('Coded Data'!H1018="southeast",1,IF('Coded Data'!H1018="northwest",2,3)))</f>
        <v>3</v>
      </c>
      <c r="G1015">
        <v>8765.2489999999998</v>
      </c>
    </row>
    <row r="1016" spans="1:7" x14ac:dyDescent="0.25">
      <c r="A1016">
        <v>38</v>
      </c>
      <c r="B1016">
        <f>IF('Coded Data'!D1019="female",0,1)</f>
        <v>1</v>
      </c>
      <c r="C1016">
        <v>27.6</v>
      </c>
      <c r="D1016">
        <v>0</v>
      </c>
      <c r="E1016">
        <f>IF('Coded Data'!G1019="yes",1,0)</f>
        <v>0</v>
      </c>
      <c r="F1016">
        <f>IF('Coded Data'!H1019="southwest",0,IF('Coded Data'!H1019="southeast",1,IF('Coded Data'!H1019="northwest",2,3)))</f>
        <v>3</v>
      </c>
      <c r="G1016">
        <v>5383.5360000000001</v>
      </c>
    </row>
    <row r="1017" spans="1:7" x14ac:dyDescent="0.25">
      <c r="A1017">
        <v>59</v>
      </c>
      <c r="B1017">
        <f>IF('Coded Data'!D1020="female",0,1)</f>
        <v>1</v>
      </c>
      <c r="C1017">
        <v>25.46</v>
      </c>
      <c r="D1017">
        <v>0</v>
      </c>
      <c r="E1017">
        <f>IF('Coded Data'!G1020="yes",1,0)</f>
        <v>0</v>
      </c>
      <c r="F1017">
        <f>IF('Coded Data'!H1020="southwest",0,IF('Coded Data'!H1020="southeast",1,IF('Coded Data'!H1020="northwest",2,3)))</f>
        <v>3</v>
      </c>
      <c r="G1017">
        <v>12124.992399999999</v>
      </c>
    </row>
    <row r="1018" spans="1:7" x14ac:dyDescent="0.25">
      <c r="A1018">
        <v>19</v>
      </c>
      <c r="B1018">
        <f>IF('Coded Data'!D1021="female",0,1)</f>
        <v>1</v>
      </c>
      <c r="C1018">
        <v>24.605</v>
      </c>
      <c r="D1018">
        <v>1</v>
      </c>
      <c r="E1018">
        <f>IF('Coded Data'!G1021="yes",1,0)</f>
        <v>0</v>
      </c>
      <c r="F1018">
        <f>IF('Coded Data'!H1021="southwest",0,IF('Coded Data'!H1021="southeast",1,IF('Coded Data'!H1021="northwest",2,3)))</f>
        <v>3</v>
      </c>
      <c r="G1018">
        <v>2709.24395</v>
      </c>
    </row>
    <row r="1019" spans="1:7" x14ac:dyDescent="0.25">
      <c r="A1019">
        <v>26</v>
      </c>
      <c r="B1019">
        <f>IF('Coded Data'!D1022="female",0,1)</f>
        <v>1</v>
      </c>
      <c r="C1019">
        <v>34.200000000000003</v>
      </c>
      <c r="D1019">
        <v>2</v>
      </c>
      <c r="E1019">
        <f>IF('Coded Data'!G1022="yes",1,0)</f>
        <v>0</v>
      </c>
      <c r="F1019">
        <f>IF('Coded Data'!H1022="southwest",0,IF('Coded Data'!H1022="southeast",1,IF('Coded Data'!H1022="northwest",2,3)))</f>
        <v>3</v>
      </c>
      <c r="G1019">
        <v>3987.9259999999999</v>
      </c>
    </row>
    <row r="1020" spans="1:7" x14ac:dyDescent="0.25">
      <c r="A1020">
        <v>54</v>
      </c>
      <c r="B1020">
        <f>IF('Coded Data'!D1023="female",0,1)</f>
        <v>1</v>
      </c>
      <c r="C1020">
        <v>35.814999999999998</v>
      </c>
      <c r="D1020">
        <v>3</v>
      </c>
      <c r="E1020">
        <f>IF('Coded Data'!G1023="yes",1,0)</f>
        <v>0</v>
      </c>
      <c r="F1020">
        <f>IF('Coded Data'!H1023="southwest",0,IF('Coded Data'!H1023="southeast",1,IF('Coded Data'!H1023="northwest",2,3)))</f>
        <v>3</v>
      </c>
      <c r="G1020">
        <v>12495.290849999999</v>
      </c>
    </row>
    <row r="1021" spans="1:7" x14ac:dyDescent="0.25">
      <c r="A1021">
        <v>21</v>
      </c>
      <c r="B1021">
        <f>IF('Coded Data'!D1024="female",0,1)</f>
        <v>1</v>
      </c>
      <c r="C1021">
        <v>32.68</v>
      </c>
      <c r="D1021">
        <v>2</v>
      </c>
      <c r="E1021">
        <f>IF('Coded Data'!G1024="yes",1,0)</f>
        <v>0</v>
      </c>
      <c r="F1021">
        <f>IF('Coded Data'!H1024="southwest",0,IF('Coded Data'!H1024="southeast",1,IF('Coded Data'!H1024="northwest",2,3)))</f>
        <v>3</v>
      </c>
      <c r="G1021">
        <v>26018.950519999999</v>
      </c>
    </row>
    <row r="1022" spans="1:7" x14ac:dyDescent="0.25">
      <c r="A1022">
        <v>51</v>
      </c>
      <c r="B1022">
        <f>IF('Coded Data'!D1025="female",0,1)</f>
        <v>1</v>
      </c>
      <c r="C1022">
        <v>37</v>
      </c>
      <c r="D1022">
        <v>0</v>
      </c>
      <c r="E1022">
        <f>IF('Coded Data'!G1025="yes",1,0)</f>
        <v>0</v>
      </c>
      <c r="F1022">
        <f>IF('Coded Data'!H1025="southwest",0,IF('Coded Data'!H1025="southeast",1,IF('Coded Data'!H1025="northwest",2,3)))</f>
        <v>3</v>
      </c>
      <c r="G1022">
        <v>8798.5930000000008</v>
      </c>
    </row>
    <row r="1023" spans="1:7" x14ac:dyDescent="0.25">
      <c r="A1023">
        <v>22</v>
      </c>
      <c r="B1023">
        <f>IF('Coded Data'!D1026="female",0,1)</f>
        <v>1</v>
      </c>
      <c r="C1023">
        <v>31.02</v>
      </c>
      <c r="D1023">
        <v>3</v>
      </c>
      <c r="E1023">
        <f>IF('Coded Data'!G1026="yes",1,0)</f>
        <v>0</v>
      </c>
      <c r="F1023">
        <f>IF('Coded Data'!H1026="southwest",0,IF('Coded Data'!H1026="southeast",1,IF('Coded Data'!H1026="northwest",2,3)))</f>
        <v>3</v>
      </c>
      <c r="G1023">
        <v>35595.589800000002</v>
      </c>
    </row>
    <row r="1024" spans="1:7" x14ac:dyDescent="0.25">
      <c r="A1024">
        <v>47</v>
      </c>
      <c r="B1024">
        <f>IF('Coded Data'!D1027="female",0,1)</f>
        <v>1</v>
      </c>
      <c r="C1024">
        <v>36.08</v>
      </c>
      <c r="D1024">
        <v>1</v>
      </c>
      <c r="E1024">
        <f>IF('Coded Data'!G1027="yes",1,0)</f>
        <v>0</v>
      </c>
      <c r="F1024">
        <f>IF('Coded Data'!H1027="southwest",0,IF('Coded Data'!H1027="southeast",1,IF('Coded Data'!H1027="northwest",2,3)))</f>
        <v>3</v>
      </c>
      <c r="G1024">
        <v>42211.138200000001</v>
      </c>
    </row>
    <row r="1025" spans="1:7" x14ac:dyDescent="0.25">
      <c r="A1025">
        <v>18</v>
      </c>
      <c r="B1025">
        <f>IF('Coded Data'!D1028="female",0,1)</f>
        <v>1</v>
      </c>
      <c r="C1025">
        <v>23.32</v>
      </c>
      <c r="D1025">
        <v>1</v>
      </c>
      <c r="E1025">
        <f>IF('Coded Data'!G1028="yes",1,0)</f>
        <v>0</v>
      </c>
      <c r="F1025">
        <f>IF('Coded Data'!H1028="southwest",0,IF('Coded Data'!H1028="southeast",1,IF('Coded Data'!H1028="northwest",2,3)))</f>
        <v>3</v>
      </c>
      <c r="G1025">
        <v>1711.0268000000001</v>
      </c>
    </row>
    <row r="1026" spans="1:7" x14ac:dyDescent="0.25">
      <c r="A1026">
        <v>47</v>
      </c>
      <c r="B1026">
        <f>IF('Coded Data'!D1029="female",0,1)</f>
        <v>1</v>
      </c>
      <c r="C1026">
        <v>45.32</v>
      </c>
      <c r="D1026">
        <v>1</v>
      </c>
      <c r="E1026">
        <f>IF('Coded Data'!G1029="yes",1,0)</f>
        <v>0</v>
      </c>
      <c r="F1026">
        <f>IF('Coded Data'!H1029="southwest",0,IF('Coded Data'!H1029="southeast",1,IF('Coded Data'!H1029="northwest",2,3)))</f>
        <v>3</v>
      </c>
      <c r="G1026">
        <v>8569.8618000000006</v>
      </c>
    </row>
    <row r="1027" spans="1:7" x14ac:dyDescent="0.25">
      <c r="A1027">
        <v>21</v>
      </c>
      <c r="B1027">
        <f>IF('Coded Data'!D1030="female",0,1)</f>
        <v>1</v>
      </c>
      <c r="C1027">
        <v>34.6</v>
      </c>
      <c r="D1027">
        <v>0</v>
      </c>
      <c r="E1027">
        <f>IF('Coded Data'!G1030="yes",1,0)</f>
        <v>0</v>
      </c>
      <c r="F1027">
        <f>IF('Coded Data'!H1030="southwest",0,IF('Coded Data'!H1030="southeast",1,IF('Coded Data'!H1030="northwest",2,3)))</f>
        <v>3</v>
      </c>
      <c r="G1027">
        <v>2020.1769999999999</v>
      </c>
    </row>
    <row r="1028" spans="1:7" x14ac:dyDescent="0.25">
      <c r="A1028">
        <v>19</v>
      </c>
      <c r="B1028">
        <f>IF('Coded Data'!D1031="female",0,1)</f>
        <v>1</v>
      </c>
      <c r="C1028">
        <v>26.03</v>
      </c>
      <c r="D1028">
        <v>1</v>
      </c>
      <c r="E1028">
        <f>IF('Coded Data'!G1031="yes",1,0)</f>
        <v>0</v>
      </c>
      <c r="F1028">
        <f>IF('Coded Data'!H1031="southwest",0,IF('Coded Data'!H1031="southeast",1,IF('Coded Data'!H1031="northwest",2,3)))</f>
        <v>3</v>
      </c>
      <c r="G1028">
        <v>16450.894700000001</v>
      </c>
    </row>
    <row r="1029" spans="1:7" x14ac:dyDescent="0.25">
      <c r="A1029">
        <v>23</v>
      </c>
      <c r="B1029">
        <f>IF('Coded Data'!D1032="female",0,1)</f>
        <v>1</v>
      </c>
      <c r="C1029">
        <v>18.715</v>
      </c>
      <c r="D1029">
        <v>0</v>
      </c>
      <c r="E1029">
        <f>IF('Coded Data'!G1032="yes",1,0)</f>
        <v>0</v>
      </c>
      <c r="F1029">
        <f>IF('Coded Data'!H1032="southwest",0,IF('Coded Data'!H1032="southeast",1,IF('Coded Data'!H1032="northwest",2,3)))</f>
        <v>3</v>
      </c>
      <c r="G1029">
        <v>21595.382290000001</v>
      </c>
    </row>
    <row r="1030" spans="1:7" x14ac:dyDescent="0.25">
      <c r="A1030">
        <v>54</v>
      </c>
      <c r="B1030">
        <f>IF('Coded Data'!D1033="female",0,1)</f>
        <v>1</v>
      </c>
      <c r="C1030">
        <v>31.6</v>
      </c>
      <c r="D1030">
        <v>0</v>
      </c>
      <c r="E1030">
        <f>IF('Coded Data'!G1033="yes",1,0)</f>
        <v>0</v>
      </c>
      <c r="F1030">
        <f>IF('Coded Data'!H1033="southwest",0,IF('Coded Data'!H1033="southeast",1,IF('Coded Data'!H1033="northwest",2,3)))</f>
        <v>3</v>
      </c>
      <c r="G1030">
        <v>9850.4320000000007</v>
      </c>
    </row>
    <row r="1031" spans="1:7" x14ac:dyDescent="0.25">
      <c r="A1031">
        <v>37</v>
      </c>
      <c r="B1031">
        <f>IF('Coded Data'!D1034="female",0,1)</f>
        <v>1</v>
      </c>
      <c r="C1031">
        <v>17.29</v>
      </c>
      <c r="D1031">
        <v>2</v>
      </c>
      <c r="E1031">
        <f>IF('Coded Data'!G1034="yes",1,0)</f>
        <v>0</v>
      </c>
      <c r="F1031">
        <f>IF('Coded Data'!H1034="southwest",0,IF('Coded Data'!H1034="southeast",1,IF('Coded Data'!H1034="northwest",2,3)))</f>
        <v>3</v>
      </c>
      <c r="G1031">
        <v>6877.9800999999998</v>
      </c>
    </row>
    <row r="1032" spans="1:7" x14ac:dyDescent="0.25">
      <c r="A1032">
        <v>46</v>
      </c>
      <c r="B1032">
        <f>IF('Coded Data'!D1035="female",0,1)</f>
        <v>1</v>
      </c>
      <c r="C1032">
        <v>23.655000000000001</v>
      </c>
      <c r="D1032">
        <v>1</v>
      </c>
      <c r="E1032">
        <f>IF('Coded Data'!G1035="yes",1,0)</f>
        <v>0</v>
      </c>
      <c r="F1032">
        <f>IF('Coded Data'!H1035="southwest",0,IF('Coded Data'!H1035="southeast",1,IF('Coded Data'!H1035="northwest",2,3)))</f>
        <v>3</v>
      </c>
      <c r="G1032">
        <v>21677.283449999999</v>
      </c>
    </row>
    <row r="1033" spans="1:7" x14ac:dyDescent="0.25">
      <c r="A1033">
        <v>55</v>
      </c>
      <c r="B1033">
        <f>IF('Coded Data'!D1036="female",0,1)</f>
        <v>1</v>
      </c>
      <c r="C1033">
        <v>35.200000000000003</v>
      </c>
      <c r="D1033">
        <v>0</v>
      </c>
      <c r="E1033">
        <f>IF('Coded Data'!G1036="yes",1,0)</f>
        <v>0</v>
      </c>
      <c r="F1033">
        <f>IF('Coded Data'!H1036="southwest",0,IF('Coded Data'!H1036="southeast",1,IF('Coded Data'!H1036="northwest",2,3)))</f>
        <v>3</v>
      </c>
      <c r="G1033">
        <v>44423.803</v>
      </c>
    </row>
    <row r="1034" spans="1:7" x14ac:dyDescent="0.25">
      <c r="A1034">
        <v>30</v>
      </c>
      <c r="B1034">
        <f>IF('Coded Data'!D1037="female",0,1)</f>
        <v>1</v>
      </c>
      <c r="C1034">
        <v>27.93</v>
      </c>
      <c r="D1034">
        <v>0</v>
      </c>
      <c r="E1034">
        <f>IF('Coded Data'!G1037="yes",1,0)</f>
        <v>0</v>
      </c>
      <c r="F1034">
        <f>IF('Coded Data'!H1037="southwest",0,IF('Coded Data'!H1037="southeast",1,IF('Coded Data'!H1037="northwest",2,3)))</f>
        <v>3</v>
      </c>
      <c r="G1034">
        <v>4137.5227000000004</v>
      </c>
    </row>
    <row r="1035" spans="1:7" x14ac:dyDescent="0.25">
      <c r="A1035">
        <v>18</v>
      </c>
      <c r="B1035">
        <f>IF('Coded Data'!D1038="female",0,1)</f>
        <v>1</v>
      </c>
      <c r="C1035">
        <v>21.565000000000001</v>
      </c>
      <c r="D1035">
        <v>0</v>
      </c>
      <c r="E1035">
        <f>IF('Coded Data'!G1038="yes",1,0)</f>
        <v>0</v>
      </c>
      <c r="F1035">
        <f>IF('Coded Data'!H1038="southwest",0,IF('Coded Data'!H1038="southeast",1,IF('Coded Data'!H1038="northwest",2,3)))</f>
        <v>3</v>
      </c>
      <c r="G1035">
        <v>13747.87235</v>
      </c>
    </row>
    <row r="1036" spans="1:7" x14ac:dyDescent="0.25">
      <c r="A1036">
        <v>61</v>
      </c>
      <c r="B1036">
        <f>IF('Coded Data'!D1039="female",0,1)</f>
        <v>1</v>
      </c>
      <c r="C1036">
        <v>38.380000000000003</v>
      </c>
      <c r="D1036">
        <v>0</v>
      </c>
      <c r="E1036">
        <f>IF('Coded Data'!G1039="yes",1,0)</f>
        <v>0</v>
      </c>
      <c r="F1036">
        <f>IF('Coded Data'!H1039="southwest",0,IF('Coded Data'!H1039="southeast",1,IF('Coded Data'!H1039="northwest",2,3)))</f>
        <v>3</v>
      </c>
      <c r="G1036">
        <v>12950.0712</v>
      </c>
    </row>
    <row r="1037" spans="1:7" x14ac:dyDescent="0.25">
      <c r="A1037">
        <v>54</v>
      </c>
      <c r="B1037">
        <f>IF('Coded Data'!D1040="female",0,1)</f>
        <v>1</v>
      </c>
      <c r="C1037">
        <v>23</v>
      </c>
      <c r="D1037">
        <v>3</v>
      </c>
      <c r="E1037">
        <f>IF('Coded Data'!G1040="yes",1,0)</f>
        <v>0</v>
      </c>
      <c r="F1037">
        <f>IF('Coded Data'!H1040="southwest",0,IF('Coded Data'!H1040="southeast",1,IF('Coded Data'!H1040="northwest",2,3)))</f>
        <v>3</v>
      </c>
      <c r="G1037">
        <v>12094.477999999999</v>
      </c>
    </row>
    <row r="1038" spans="1:7" x14ac:dyDescent="0.25">
      <c r="A1038">
        <v>22</v>
      </c>
      <c r="B1038">
        <f>IF('Coded Data'!D1041="female",0,1)</f>
        <v>1</v>
      </c>
      <c r="C1038">
        <v>37.07</v>
      </c>
      <c r="D1038">
        <v>2</v>
      </c>
      <c r="E1038">
        <f>IF('Coded Data'!G1041="yes",1,0)</f>
        <v>0</v>
      </c>
      <c r="F1038">
        <f>IF('Coded Data'!H1041="southwest",0,IF('Coded Data'!H1041="southeast",1,IF('Coded Data'!H1041="northwest",2,3)))</f>
        <v>3</v>
      </c>
      <c r="G1038">
        <v>37484.4493</v>
      </c>
    </row>
    <row r="1039" spans="1:7" x14ac:dyDescent="0.25">
      <c r="A1039">
        <v>45</v>
      </c>
      <c r="B1039">
        <f>IF('Coded Data'!D1042="female",0,1)</f>
        <v>1</v>
      </c>
      <c r="C1039">
        <v>30.495000000000001</v>
      </c>
      <c r="D1039">
        <v>1</v>
      </c>
      <c r="E1039">
        <f>IF('Coded Data'!G1042="yes",1,0)</f>
        <v>0</v>
      </c>
      <c r="F1039">
        <f>IF('Coded Data'!H1042="southwest",0,IF('Coded Data'!H1042="southeast",1,IF('Coded Data'!H1042="northwest",2,3)))</f>
        <v>3</v>
      </c>
      <c r="G1039">
        <v>39725.518049999999</v>
      </c>
    </row>
    <row r="1040" spans="1:7" x14ac:dyDescent="0.25">
      <c r="A1040">
        <v>22</v>
      </c>
      <c r="B1040">
        <f>IF('Coded Data'!D1043="female",0,1)</f>
        <v>1</v>
      </c>
      <c r="C1040">
        <v>28.88</v>
      </c>
      <c r="D1040">
        <v>0</v>
      </c>
      <c r="E1040">
        <f>IF('Coded Data'!G1043="yes",1,0)</f>
        <v>0</v>
      </c>
      <c r="F1040">
        <f>IF('Coded Data'!H1043="southwest",0,IF('Coded Data'!H1043="southeast",1,IF('Coded Data'!H1043="northwest",2,3)))</f>
        <v>3</v>
      </c>
      <c r="G1040">
        <v>2250.8352</v>
      </c>
    </row>
    <row r="1041" spans="1:7" x14ac:dyDescent="0.25">
      <c r="A1041">
        <v>19</v>
      </c>
      <c r="B1041">
        <f>IF('Coded Data'!D1044="female",0,1)</f>
        <v>1</v>
      </c>
      <c r="C1041">
        <v>27.265000000000001</v>
      </c>
      <c r="D1041">
        <v>2</v>
      </c>
      <c r="E1041">
        <f>IF('Coded Data'!G1044="yes",1,0)</f>
        <v>0</v>
      </c>
      <c r="F1041">
        <f>IF('Coded Data'!H1044="southwest",0,IF('Coded Data'!H1044="southeast",1,IF('Coded Data'!H1044="northwest",2,3)))</f>
        <v>3</v>
      </c>
      <c r="G1041">
        <v>22493.659640000002</v>
      </c>
    </row>
    <row r="1042" spans="1:7" x14ac:dyDescent="0.25">
      <c r="A1042">
        <v>35</v>
      </c>
      <c r="B1042">
        <f>IF('Coded Data'!D1045="female",0,1)</f>
        <v>1</v>
      </c>
      <c r="C1042">
        <v>28.024999999999999</v>
      </c>
      <c r="D1042">
        <v>0</v>
      </c>
      <c r="E1042">
        <f>IF('Coded Data'!G1045="yes",1,0)</f>
        <v>0</v>
      </c>
      <c r="F1042">
        <f>IF('Coded Data'!H1045="southwest",0,IF('Coded Data'!H1045="southeast",1,IF('Coded Data'!H1045="northwest",2,3)))</f>
        <v>3</v>
      </c>
      <c r="G1042">
        <v>20234.854749999999</v>
      </c>
    </row>
    <row r="1043" spans="1:7" x14ac:dyDescent="0.25">
      <c r="A1043">
        <v>18</v>
      </c>
      <c r="B1043">
        <f>IF('Coded Data'!D1046="female",0,1)</f>
        <v>1</v>
      </c>
      <c r="C1043">
        <v>23.085000000000001</v>
      </c>
      <c r="D1043">
        <v>0</v>
      </c>
      <c r="E1043">
        <f>IF('Coded Data'!G1046="yes",1,0)</f>
        <v>0</v>
      </c>
      <c r="F1043">
        <f>IF('Coded Data'!H1046="southwest",0,IF('Coded Data'!H1046="southeast",1,IF('Coded Data'!H1046="northwest",2,3)))</f>
        <v>3</v>
      </c>
      <c r="G1043">
        <v>1704.7001499999999</v>
      </c>
    </row>
    <row r="1044" spans="1:7" x14ac:dyDescent="0.25">
      <c r="A1044">
        <v>20</v>
      </c>
      <c r="B1044">
        <f>IF('Coded Data'!D1047="female",0,1)</f>
        <v>1</v>
      </c>
      <c r="C1044">
        <v>30.684999999999999</v>
      </c>
      <c r="D1044">
        <v>0</v>
      </c>
      <c r="E1044">
        <f>IF('Coded Data'!G1047="yes",1,0)</f>
        <v>0</v>
      </c>
      <c r="F1044">
        <f>IF('Coded Data'!H1047="southwest",0,IF('Coded Data'!H1047="southeast",1,IF('Coded Data'!H1047="northwest",2,3)))</f>
        <v>3</v>
      </c>
      <c r="G1044">
        <v>33475.817150000003</v>
      </c>
    </row>
    <row r="1045" spans="1:7" x14ac:dyDescent="0.25">
      <c r="A1045">
        <v>28</v>
      </c>
      <c r="B1045">
        <f>IF('Coded Data'!D1048="female",0,1)</f>
        <v>1</v>
      </c>
      <c r="C1045">
        <v>25.8</v>
      </c>
      <c r="D1045">
        <v>0</v>
      </c>
      <c r="E1045">
        <f>IF('Coded Data'!G1048="yes",1,0)</f>
        <v>0</v>
      </c>
      <c r="F1045">
        <f>IF('Coded Data'!H1048="southwest",0,IF('Coded Data'!H1048="southeast",1,IF('Coded Data'!H1048="northwest",2,3)))</f>
        <v>3</v>
      </c>
      <c r="G1045">
        <v>3161.4540000000002</v>
      </c>
    </row>
    <row r="1046" spans="1:7" x14ac:dyDescent="0.25">
      <c r="A1046">
        <v>55</v>
      </c>
      <c r="B1046">
        <f>IF('Coded Data'!D1049="female",0,1)</f>
        <v>1</v>
      </c>
      <c r="C1046">
        <v>35.244999999999997</v>
      </c>
      <c r="D1046">
        <v>1</v>
      </c>
      <c r="E1046">
        <f>IF('Coded Data'!G1049="yes",1,0)</f>
        <v>0</v>
      </c>
      <c r="F1046">
        <f>IF('Coded Data'!H1049="southwest",0,IF('Coded Data'!H1049="southeast",1,IF('Coded Data'!H1049="northwest",2,3)))</f>
        <v>3</v>
      </c>
      <c r="G1046">
        <v>11394.065549999999</v>
      </c>
    </row>
    <row r="1047" spans="1:7" x14ac:dyDescent="0.25">
      <c r="A1047">
        <v>43</v>
      </c>
      <c r="B1047">
        <f>IF('Coded Data'!D1050="female",0,1)</f>
        <v>1</v>
      </c>
      <c r="C1047">
        <v>24.7</v>
      </c>
      <c r="D1047">
        <v>2</v>
      </c>
      <c r="E1047">
        <f>IF('Coded Data'!G1050="yes",1,0)</f>
        <v>0</v>
      </c>
      <c r="F1047">
        <f>IF('Coded Data'!H1050="southwest",0,IF('Coded Data'!H1050="southeast",1,IF('Coded Data'!H1050="northwest",2,3)))</f>
        <v>3</v>
      </c>
      <c r="G1047">
        <v>21880.82</v>
      </c>
    </row>
    <row r="1048" spans="1:7" x14ac:dyDescent="0.25">
      <c r="A1048">
        <v>43</v>
      </c>
      <c r="B1048">
        <f>IF('Coded Data'!D1051="female",0,1)</f>
        <v>1</v>
      </c>
      <c r="C1048">
        <v>25.08</v>
      </c>
      <c r="D1048">
        <v>0</v>
      </c>
      <c r="E1048">
        <f>IF('Coded Data'!G1051="yes",1,0)</f>
        <v>0</v>
      </c>
      <c r="F1048">
        <f>IF('Coded Data'!H1051="southwest",0,IF('Coded Data'!H1051="southeast",1,IF('Coded Data'!H1051="northwest",2,3)))</f>
        <v>3</v>
      </c>
      <c r="G1048">
        <v>7325.0482000000002</v>
      </c>
    </row>
    <row r="1049" spans="1:7" x14ac:dyDescent="0.25">
      <c r="A1049">
        <v>22</v>
      </c>
      <c r="B1049">
        <f>IF('Coded Data'!D1052="female",0,1)</f>
        <v>1</v>
      </c>
      <c r="C1049">
        <v>52.58</v>
      </c>
      <c r="D1049">
        <v>1</v>
      </c>
      <c r="E1049">
        <f>IF('Coded Data'!G1052="yes",1,0)</f>
        <v>0</v>
      </c>
      <c r="F1049">
        <f>IF('Coded Data'!H1052="southwest",0,IF('Coded Data'!H1052="southeast",1,IF('Coded Data'!H1052="northwest",2,3)))</f>
        <v>3</v>
      </c>
      <c r="G1049">
        <v>44501.398200000003</v>
      </c>
    </row>
    <row r="1050" spans="1:7" x14ac:dyDescent="0.25">
      <c r="A1050">
        <v>25</v>
      </c>
      <c r="B1050">
        <f>IF('Coded Data'!D1053="female",0,1)</f>
        <v>1</v>
      </c>
      <c r="C1050">
        <v>22.515000000000001</v>
      </c>
      <c r="D1050">
        <v>1</v>
      </c>
      <c r="E1050">
        <f>IF('Coded Data'!G1053="yes",1,0)</f>
        <v>0</v>
      </c>
      <c r="F1050">
        <f>IF('Coded Data'!H1053="southwest",0,IF('Coded Data'!H1053="southeast",1,IF('Coded Data'!H1053="northwest",2,3)))</f>
        <v>3</v>
      </c>
      <c r="G1050">
        <v>3594.17085</v>
      </c>
    </row>
    <row r="1051" spans="1:7" x14ac:dyDescent="0.25">
      <c r="A1051">
        <v>49</v>
      </c>
      <c r="B1051">
        <f>IF('Coded Data'!D1054="female",0,1)</f>
        <v>1</v>
      </c>
      <c r="C1051">
        <v>30.9</v>
      </c>
      <c r="D1051">
        <v>0</v>
      </c>
      <c r="E1051">
        <f>IF('Coded Data'!G1054="yes",1,0)</f>
        <v>0</v>
      </c>
      <c r="F1051">
        <f>IF('Coded Data'!H1054="southwest",0,IF('Coded Data'!H1054="southeast",1,IF('Coded Data'!H1054="northwest",2,3)))</f>
        <v>3</v>
      </c>
      <c r="G1051">
        <v>39727.614000000001</v>
      </c>
    </row>
    <row r="1052" spans="1:7" x14ac:dyDescent="0.25">
      <c r="A1052">
        <v>44</v>
      </c>
      <c r="B1052">
        <f>IF('Coded Data'!D1055="female",0,1)</f>
        <v>1</v>
      </c>
      <c r="C1052">
        <v>36.954999999999998</v>
      </c>
      <c r="D1052">
        <v>1</v>
      </c>
      <c r="E1052">
        <f>IF('Coded Data'!G1055="yes",1,0)</f>
        <v>0</v>
      </c>
      <c r="F1052">
        <f>IF('Coded Data'!H1055="southwest",0,IF('Coded Data'!H1055="southeast",1,IF('Coded Data'!H1055="northwest",2,3)))</f>
        <v>3</v>
      </c>
      <c r="G1052">
        <v>8023.1354499999998</v>
      </c>
    </row>
    <row r="1053" spans="1:7" x14ac:dyDescent="0.25">
      <c r="A1053">
        <v>64</v>
      </c>
      <c r="B1053">
        <f>IF('Coded Data'!D1056="female",0,1)</f>
        <v>1</v>
      </c>
      <c r="C1053">
        <v>26.41</v>
      </c>
      <c r="D1053">
        <v>0</v>
      </c>
      <c r="E1053">
        <f>IF('Coded Data'!G1056="yes",1,0)</f>
        <v>0</v>
      </c>
      <c r="F1053">
        <f>IF('Coded Data'!H1056="southwest",0,IF('Coded Data'!H1056="southeast",1,IF('Coded Data'!H1056="northwest",2,3)))</f>
        <v>3</v>
      </c>
      <c r="G1053">
        <v>14394.5579</v>
      </c>
    </row>
    <row r="1054" spans="1:7" x14ac:dyDescent="0.25">
      <c r="A1054">
        <v>49</v>
      </c>
      <c r="B1054">
        <f>IF('Coded Data'!D1057="female",0,1)</f>
        <v>1</v>
      </c>
      <c r="C1054">
        <v>29.83</v>
      </c>
      <c r="D1054">
        <v>1</v>
      </c>
      <c r="E1054">
        <f>IF('Coded Data'!G1057="yes",1,0)</f>
        <v>0</v>
      </c>
      <c r="F1054">
        <f>IF('Coded Data'!H1057="southwest",0,IF('Coded Data'!H1057="southeast",1,IF('Coded Data'!H1057="northwest",2,3)))</f>
        <v>3</v>
      </c>
      <c r="G1054">
        <v>9288.0267000000003</v>
      </c>
    </row>
    <row r="1055" spans="1:7" x14ac:dyDescent="0.25">
      <c r="A1055">
        <v>47</v>
      </c>
      <c r="B1055">
        <f>IF('Coded Data'!D1058="female",0,1)</f>
        <v>1</v>
      </c>
      <c r="C1055">
        <v>29.8</v>
      </c>
      <c r="D1055">
        <v>3</v>
      </c>
      <c r="E1055">
        <f>IF('Coded Data'!G1058="yes",1,0)</f>
        <v>0</v>
      </c>
      <c r="F1055">
        <f>IF('Coded Data'!H1058="southwest",0,IF('Coded Data'!H1058="southeast",1,IF('Coded Data'!H1058="northwest",2,3)))</f>
        <v>3</v>
      </c>
      <c r="G1055">
        <v>25309.489000000001</v>
      </c>
    </row>
    <row r="1056" spans="1:7" x14ac:dyDescent="0.25">
      <c r="A1056">
        <v>27</v>
      </c>
      <c r="B1056">
        <f>IF('Coded Data'!D1059="female",0,1)</f>
        <v>1</v>
      </c>
      <c r="C1056">
        <v>21.47</v>
      </c>
      <c r="D1056">
        <v>0</v>
      </c>
      <c r="E1056">
        <f>IF('Coded Data'!G1059="yes",1,0)</f>
        <v>0</v>
      </c>
      <c r="F1056">
        <f>IF('Coded Data'!H1059="southwest",0,IF('Coded Data'!H1059="southeast",1,IF('Coded Data'!H1059="northwest",2,3)))</f>
        <v>3</v>
      </c>
      <c r="G1056">
        <v>3353.4703</v>
      </c>
    </row>
    <row r="1057" spans="1:7" x14ac:dyDescent="0.25">
      <c r="A1057">
        <v>55</v>
      </c>
      <c r="B1057">
        <f>IF('Coded Data'!D1060="female",0,1)</f>
        <v>1</v>
      </c>
      <c r="C1057">
        <v>27.645</v>
      </c>
      <c r="D1057">
        <v>0</v>
      </c>
      <c r="E1057">
        <f>IF('Coded Data'!G1060="yes",1,0)</f>
        <v>0</v>
      </c>
      <c r="F1057">
        <f>IF('Coded Data'!H1060="southwest",0,IF('Coded Data'!H1060="southeast",1,IF('Coded Data'!H1060="northwest",2,3)))</f>
        <v>3</v>
      </c>
      <c r="G1057">
        <v>10594.501550000001</v>
      </c>
    </row>
    <row r="1058" spans="1:7" x14ac:dyDescent="0.25">
      <c r="A1058">
        <v>48</v>
      </c>
      <c r="B1058">
        <f>IF('Coded Data'!D1061="female",0,1)</f>
        <v>1</v>
      </c>
      <c r="C1058">
        <v>28.9</v>
      </c>
      <c r="D1058">
        <v>0</v>
      </c>
      <c r="E1058">
        <f>IF('Coded Data'!G1061="yes",1,0)</f>
        <v>0</v>
      </c>
      <c r="F1058">
        <f>IF('Coded Data'!H1061="southwest",0,IF('Coded Data'!H1061="southeast",1,IF('Coded Data'!H1061="northwest",2,3)))</f>
        <v>3</v>
      </c>
      <c r="G1058">
        <v>8277.5229999999992</v>
      </c>
    </row>
    <row r="1059" spans="1:7" x14ac:dyDescent="0.25">
      <c r="A1059">
        <v>45</v>
      </c>
      <c r="B1059">
        <f>IF('Coded Data'!D1062="female",0,1)</f>
        <v>1</v>
      </c>
      <c r="C1059">
        <v>31.79</v>
      </c>
      <c r="D1059">
        <v>0</v>
      </c>
      <c r="E1059">
        <f>IF('Coded Data'!G1062="yes",1,0)</f>
        <v>0</v>
      </c>
      <c r="F1059">
        <f>IF('Coded Data'!H1062="southwest",0,IF('Coded Data'!H1062="southeast",1,IF('Coded Data'!H1062="northwest",2,3)))</f>
        <v>3</v>
      </c>
      <c r="G1059">
        <v>17929.303370000001</v>
      </c>
    </row>
    <row r="1060" spans="1:7" x14ac:dyDescent="0.25">
      <c r="A1060">
        <v>24</v>
      </c>
      <c r="B1060">
        <f>IF('Coded Data'!D1063="female",0,1)</f>
        <v>1</v>
      </c>
      <c r="C1060">
        <v>39.49</v>
      </c>
      <c r="D1060">
        <v>0</v>
      </c>
      <c r="E1060">
        <f>IF('Coded Data'!G1063="yes",1,0)</f>
        <v>0</v>
      </c>
      <c r="F1060">
        <f>IF('Coded Data'!H1063="southwest",0,IF('Coded Data'!H1063="southeast",1,IF('Coded Data'!H1063="northwest",2,3)))</f>
        <v>3</v>
      </c>
      <c r="G1060">
        <v>2480.9791</v>
      </c>
    </row>
    <row r="1061" spans="1:7" x14ac:dyDescent="0.25">
      <c r="A1061">
        <v>32</v>
      </c>
      <c r="B1061">
        <f>IF('Coded Data'!D1064="female",0,1)</f>
        <v>1</v>
      </c>
      <c r="C1061">
        <v>33.82</v>
      </c>
      <c r="D1061">
        <v>1</v>
      </c>
      <c r="E1061">
        <f>IF('Coded Data'!G1064="yes",1,0)</f>
        <v>0</v>
      </c>
      <c r="F1061">
        <f>IF('Coded Data'!H1064="southwest",0,IF('Coded Data'!H1064="southeast",1,IF('Coded Data'!H1064="northwest",2,3)))</f>
        <v>3</v>
      </c>
      <c r="G1061">
        <v>4462.7218000000003</v>
      </c>
    </row>
    <row r="1062" spans="1:7" x14ac:dyDescent="0.25">
      <c r="A1062">
        <v>24</v>
      </c>
      <c r="B1062">
        <f>IF('Coded Data'!D1065="female",0,1)</f>
        <v>1</v>
      </c>
      <c r="C1062">
        <v>32.01</v>
      </c>
      <c r="D1062">
        <v>0</v>
      </c>
      <c r="E1062">
        <f>IF('Coded Data'!G1065="yes",1,0)</f>
        <v>0</v>
      </c>
      <c r="F1062">
        <f>IF('Coded Data'!H1065="southwest",0,IF('Coded Data'!H1065="southeast",1,IF('Coded Data'!H1065="northwest",2,3)))</f>
        <v>3</v>
      </c>
      <c r="G1062">
        <v>1981.5818999999999</v>
      </c>
    </row>
    <row r="1063" spans="1:7" x14ac:dyDescent="0.25">
      <c r="A1063">
        <v>57</v>
      </c>
      <c r="B1063">
        <f>IF('Coded Data'!D1066="female",0,1)</f>
        <v>1</v>
      </c>
      <c r="C1063">
        <v>27.94</v>
      </c>
      <c r="D1063">
        <v>1</v>
      </c>
      <c r="E1063">
        <f>IF('Coded Data'!G1066="yes",1,0)</f>
        <v>0</v>
      </c>
      <c r="F1063">
        <f>IF('Coded Data'!H1066="southwest",0,IF('Coded Data'!H1066="southeast",1,IF('Coded Data'!H1066="northwest",2,3)))</f>
        <v>3</v>
      </c>
      <c r="G1063">
        <v>11554.223599999999</v>
      </c>
    </row>
    <row r="1064" spans="1:7" x14ac:dyDescent="0.25">
      <c r="A1064">
        <v>59</v>
      </c>
      <c r="B1064">
        <f>IF('Coded Data'!D1067="female",0,1)</f>
        <v>1</v>
      </c>
      <c r="C1064">
        <v>41.14</v>
      </c>
      <c r="D1064">
        <v>1</v>
      </c>
      <c r="E1064">
        <f>IF('Coded Data'!G1067="yes",1,0)</f>
        <v>0</v>
      </c>
      <c r="F1064">
        <f>IF('Coded Data'!H1067="southwest",0,IF('Coded Data'!H1067="southeast",1,IF('Coded Data'!H1067="northwest",2,3)))</f>
        <v>3</v>
      </c>
      <c r="G1064">
        <v>48970.247600000002</v>
      </c>
    </row>
    <row r="1065" spans="1:7" x14ac:dyDescent="0.25">
      <c r="A1065">
        <v>36</v>
      </c>
      <c r="B1065">
        <f>IF('Coded Data'!D1068="female",0,1)</f>
        <v>1</v>
      </c>
      <c r="C1065">
        <v>28.594999999999999</v>
      </c>
      <c r="D1065">
        <v>3</v>
      </c>
      <c r="E1065">
        <f>IF('Coded Data'!G1068="yes",1,0)</f>
        <v>0</v>
      </c>
      <c r="F1065">
        <f>IF('Coded Data'!H1068="southwest",0,IF('Coded Data'!H1068="southeast",1,IF('Coded Data'!H1068="northwest",2,3)))</f>
        <v>3</v>
      </c>
      <c r="G1065">
        <v>6548.1950500000003</v>
      </c>
    </row>
    <row r="1066" spans="1:7" x14ac:dyDescent="0.25">
      <c r="A1066">
        <v>29</v>
      </c>
      <c r="B1066">
        <f>IF('Coded Data'!D1069="female",0,1)</f>
        <v>1</v>
      </c>
      <c r="C1066">
        <v>25.6</v>
      </c>
      <c r="D1066">
        <v>4</v>
      </c>
      <c r="E1066">
        <f>IF('Coded Data'!G1069="yes",1,0)</f>
        <v>0</v>
      </c>
      <c r="F1066">
        <f>IF('Coded Data'!H1069="southwest",0,IF('Coded Data'!H1069="southeast",1,IF('Coded Data'!H1069="northwest",2,3)))</f>
        <v>3</v>
      </c>
      <c r="G1066">
        <v>5708.8670000000002</v>
      </c>
    </row>
    <row r="1067" spans="1:7" x14ac:dyDescent="0.25">
      <c r="A1067">
        <v>42</v>
      </c>
      <c r="B1067">
        <f>IF('Coded Data'!D1070="female",0,1)</f>
        <v>1</v>
      </c>
      <c r="C1067">
        <v>25.3</v>
      </c>
      <c r="D1067">
        <v>1</v>
      </c>
      <c r="E1067">
        <f>IF('Coded Data'!G1070="yes",1,0)</f>
        <v>0</v>
      </c>
      <c r="F1067">
        <f>IF('Coded Data'!H1070="southwest",0,IF('Coded Data'!H1070="southeast",1,IF('Coded Data'!H1070="northwest",2,3)))</f>
        <v>3</v>
      </c>
      <c r="G1067">
        <v>7045.4989999999998</v>
      </c>
    </row>
    <row r="1068" spans="1:7" x14ac:dyDescent="0.25">
      <c r="A1068">
        <v>48</v>
      </c>
      <c r="B1068">
        <f>IF('Coded Data'!D1071="female",0,1)</f>
        <v>1</v>
      </c>
      <c r="C1068">
        <v>37.29</v>
      </c>
      <c r="D1068">
        <v>2</v>
      </c>
      <c r="E1068">
        <f>IF('Coded Data'!G1071="yes",1,0)</f>
        <v>0</v>
      </c>
      <c r="F1068">
        <f>IF('Coded Data'!H1071="southwest",0,IF('Coded Data'!H1071="southeast",1,IF('Coded Data'!H1071="northwest",2,3)))</f>
        <v>3</v>
      </c>
      <c r="G1068">
        <v>8978.1851000000006</v>
      </c>
    </row>
    <row r="1069" spans="1:7" x14ac:dyDescent="0.25">
      <c r="A1069">
        <v>39</v>
      </c>
      <c r="B1069">
        <f>IF('Coded Data'!D1072="female",0,1)</f>
        <v>1</v>
      </c>
      <c r="C1069">
        <v>42.655000000000001</v>
      </c>
      <c r="D1069">
        <v>0</v>
      </c>
      <c r="E1069">
        <f>IF('Coded Data'!G1072="yes",1,0)</f>
        <v>0</v>
      </c>
      <c r="F1069">
        <f>IF('Coded Data'!H1072="southwest",0,IF('Coded Data'!H1072="southeast",1,IF('Coded Data'!H1072="northwest",2,3)))</f>
        <v>3</v>
      </c>
      <c r="G1069">
        <v>5757.41345</v>
      </c>
    </row>
    <row r="1070" spans="1:7" x14ac:dyDescent="0.25">
      <c r="A1070">
        <v>63</v>
      </c>
      <c r="B1070">
        <f>IF('Coded Data'!D1073="female",0,1)</f>
        <v>1</v>
      </c>
      <c r="C1070">
        <v>21.66</v>
      </c>
      <c r="D1070">
        <v>1</v>
      </c>
      <c r="E1070">
        <f>IF('Coded Data'!G1073="yes",1,0)</f>
        <v>0</v>
      </c>
      <c r="F1070">
        <f>IF('Coded Data'!H1073="southwest",0,IF('Coded Data'!H1073="southeast",1,IF('Coded Data'!H1073="northwest",2,3)))</f>
        <v>3</v>
      </c>
      <c r="G1070">
        <v>14349.8544</v>
      </c>
    </row>
    <row r="1071" spans="1:7" x14ac:dyDescent="0.25">
      <c r="A1071">
        <v>54</v>
      </c>
      <c r="B1071">
        <f>IF('Coded Data'!D1074="female",0,1)</f>
        <v>1</v>
      </c>
      <c r="C1071">
        <v>31.9</v>
      </c>
      <c r="D1071">
        <v>1</v>
      </c>
      <c r="E1071">
        <f>IF('Coded Data'!G1074="yes",1,0)</f>
        <v>0</v>
      </c>
      <c r="F1071">
        <f>IF('Coded Data'!H1074="southwest",0,IF('Coded Data'!H1074="southeast",1,IF('Coded Data'!H1074="northwest",2,3)))</f>
        <v>3</v>
      </c>
      <c r="G1071">
        <v>10928.849</v>
      </c>
    </row>
    <row r="1072" spans="1:7" x14ac:dyDescent="0.25">
      <c r="A1072">
        <v>37</v>
      </c>
      <c r="B1072">
        <f>IF('Coded Data'!D1075="female",0,1)</f>
        <v>1</v>
      </c>
      <c r="C1072">
        <v>37.07</v>
      </c>
      <c r="D1072">
        <v>1</v>
      </c>
      <c r="E1072">
        <f>IF('Coded Data'!G1075="yes",1,0)</f>
        <v>0</v>
      </c>
      <c r="F1072">
        <f>IF('Coded Data'!H1075="southwest",0,IF('Coded Data'!H1075="southeast",1,IF('Coded Data'!H1075="northwest",2,3)))</f>
        <v>3</v>
      </c>
      <c r="G1072">
        <v>39871.704299999998</v>
      </c>
    </row>
    <row r="1073" spans="1:7" x14ac:dyDescent="0.25">
      <c r="A1073">
        <v>63</v>
      </c>
      <c r="B1073">
        <f>IF('Coded Data'!D1076="female",0,1)</f>
        <v>1</v>
      </c>
      <c r="C1073">
        <v>31.445</v>
      </c>
      <c r="D1073">
        <v>0</v>
      </c>
      <c r="E1073">
        <f>IF('Coded Data'!G1076="yes",1,0)</f>
        <v>0</v>
      </c>
      <c r="F1073">
        <f>IF('Coded Data'!H1076="southwest",0,IF('Coded Data'!H1076="southeast",1,IF('Coded Data'!H1076="northwest",2,3)))</f>
        <v>3</v>
      </c>
      <c r="G1073">
        <v>13974.455550000001</v>
      </c>
    </row>
    <row r="1074" spans="1:7" x14ac:dyDescent="0.25">
      <c r="A1074">
        <v>21</v>
      </c>
      <c r="B1074">
        <f>IF('Coded Data'!D1077="female",0,1)</f>
        <v>1</v>
      </c>
      <c r="C1074">
        <v>31.254999999999999</v>
      </c>
      <c r="D1074">
        <v>0</v>
      </c>
      <c r="E1074">
        <f>IF('Coded Data'!G1077="yes",1,0)</f>
        <v>0</v>
      </c>
      <c r="F1074">
        <f>IF('Coded Data'!H1077="southwest",0,IF('Coded Data'!H1077="southeast",1,IF('Coded Data'!H1077="northwest",2,3)))</f>
        <v>3</v>
      </c>
      <c r="G1074">
        <v>1909.52745</v>
      </c>
    </row>
    <row r="1075" spans="1:7" x14ac:dyDescent="0.25">
      <c r="A1075">
        <v>54</v>
      </c>
      <c r="B1075">
        <f>IF('Coded Data'!D1078="female",0,1)</f>
        <v>1</v>
      </c>
      <c r="C1075">
        <v>28.88</v>
      </c>
      <c r="D1075">
        <v>2</v>
      </c>
      <c r="E1075">
        <f>IF('Coded Data'!G1078="yes",1,0)</f>
        <v>0</v>
      </c>
      <c r="F1075">
        <f>IF('Coded Data'!H1078="southwest",0,IF('Coded Data'!H1078="southeast",1,IF('Coded Data'!H1078="northwest",2,3)))</f>
        <v>3</v>
      </c>
      <c r="G1075">
        <v>12096.6512</v>
      </c>
    </row>
    <row r="1076" spans="1:7" x14ac:dyDescent="0.25">
      <c r="A1076">
        <v>60</v>
      </c>
      <c r="B1076">
        <f>IF('Coded Data'!D1079="female",0,1)</f>
        <v>1</v>
      </c>
      <c r="C1076">
        <v>18.335000000000001</v>
      </c>
      <c r="D1076">
        <v>0</v>
      </c>
      <c r="E1076">
        <f>IF('Coded Data'!G1079="yes",1,0)</f>
        <v>0</v>
      </c>
      <c r="F1076">
        <f>IF('Coded Data'!H1079="southwest",0,IF('Coded Data'!H1079="southeast",1,IF('Coded Data'!H1079="northwest",2,3)))</f>
        <v>3</v>
      </c>
      <c r="G1076">
        <v>13204.28565</v>
      </c>
    </row>
    <row r="1077" spans="1:7" x14ac:dyDescent="0.25">
      <c r="A1077">
        <v>32</v>
      </c>
      <c r="B1077">
        <f>IF('Coded Data'!D1080="female",0,1)</f>
        <v>1</v>
      </c>
      <c r="C1077">
        <v>29.59</v>
      </c>
      <c r="D1077">
        <v>1</v>
      </c>
      <c r="E1077">
        <f>IF('Coded Data'!G1080="yes",1,0)</f>
        <v>0</v>
      </c>
      <c r="F1077">
        <f>IF('Coded Data'!H1080="southwest",0,IF('Coded Data'!H1080="southeast",1,IF('Coded Data'!H1080="northwest",2,3)))</f>
        <v>3</v>
      </c>
      <c r="G1077">
        <v>4562.8420999999998</v>
      </c>
    </row>
    <row r="1078" spans="1:7" x14ac:dyDescent="0.25">
      <c r="A1078">
        <v>47</v>
      </c>
      <c r="B1078">
        <f>IF('Coded Data'!D1081="female",0,1)</f>
        <v>1</v>
      </c>
      <c r="C1078">
        <v>32</v>
      </c>
      <c r="D1078">
        <v>1</v>
      </c>
      <c r="E1078">
        <f>IF('Coded Data'!G1081="yes",1,0)</f>
        <v>0</v>
      </c>
      <c r="F1078">
        <f>IF('Coded Data'!H1081="southwest",0,IF('Coded Data'!H1081="southeast",1,IF('Coded Data'!H1081="northwest",2,3)))</f>
        <v>3</v>
      </c>
      <c r="G1078">
        <v>8551.3469999999998</v>
      </c>
    </row>
    <row r="1079" spans="1:7" x14ac:dyDescent="0.25">
      <c r="A1079">
        <v>21</v>
      </c>
      <c r="B1079">
        <f>IF('Coded Data'!D1082="female",0,1)</f>
        <v>1</v>
      </c>
      <c r="C1079">
        <v>26.03</v>
      </c>
      <c r="D1079">
        <v>0</v>
      </c>
      <c r="E1079">
        <f>IF('Coded Data'!G1082="yes",1,0)</f>
        <v>0</v>
      </c>
      <c r="F1079">
        <f>IF('Coded Data'!H1082="southwest",0,IF('Coded Data'!H1082="southeast",1,IF('Coded Data'!H1082="northwest",2,3)))</f>
        <v>3</v>
      </c>
      <c r="G1079">
        <v>2102.2647000000002</v>
      </c>
    </row>
    <row r="1080" spans="1:7" x14ac:dyDescent="0.25">
      <c r="A1080">
        <v>28</v>
      </c>
      <c r="B1080">
        <f>IF('Coded Data'!D1083="female",0,1)</f>
        <v>1</v>
      </c>
      <c r="C1080">
        <v>31.68</v>
      </c>
      <c r="D1080">
        <v>0</v>
      </c>
      <c r="E1080">
        <f>IF('Coded Data'!G1083="yes",1,0)</f>
        <v>0</v>
      </c>
      <c r="F1080">
        <f>IF('Coded Data'!H1083="southwest",0,IF('Coded Data'!H1083="southeast",1,IF('Coded Data'!H1083="northwest",2,3)))</f>
        <v>3</v>
      </c>
      <c r="G1080">
        <v>34672.147199999999</v>
      </c>
    </row>
    <row r="1081" spans="1:7" x14ac:dyDescent="0.25">
      <c r="A1081">
        <v>63</v>
      </c>
      <c r="B1081">
        <f>IF('Coded Data'!D1084="female",0,1)</f>
        <v>1</v>
      </c>
      <c r="C1081">
        <v>33.659999999999997</v>
      </c>
      <c r="D1081">
        <v>3</v>
      </c>
      <c r="E1081">
        <f>IF('Coded Data'!G1084="yes",1,0)</f>
        <v>0</v>
      </c>
      <c r="F1081">
        <f>IF('Coded Data'!H1084="southwest",0,IF('Coded Data'!H1084="southeast",1,IF('Coded Data'!H1084="northwest",2,3)))</f>
        <v>3</v>
      </c>
      <c r="G1081">
        <v>15161.5344</v>
      </c>
    </row>
    <row r="1082" spans="1:7" x14ac:dyDescent="0.25">
      <c r="A1082">
        <v>18</v>
      </c>
      <c r="B1082">
        <f>IF('Coded Data'!D1085="female",0,1)</f>
        <v>1</v>
      </c>
      <c r="C1082">
        <v>21.78</v>
      </c>
      <c r="D1082">
        <v>2</v>
      </c>
      <c r="E1082">
        <f>IF('Coded Data'!G1085="yes",1,0)</f>
        <v>0</v>
      </c>
      <c r="F1082">
        <f>IF('Coded Data'!H1085="southwest",0,IF('Coded Data'!H1085="southeast",1,IF('Coded Data'!H1085="northwest",2,3)))</f>
        <v>3</v>
      </c>
      <c r="G1082">
        <v>11884.048580000001</v>
      </c>
    </row>
    <row r="1083" spans="1:7" x14ac:dyDescent="0.25">
      <c r="A1083">
        <v>32</v>
      </c>
      <c r="B1083">
        <f>IF('Coded Data'!D1086="female",0,1)</f>
        <v>1</v>
      </c>
      <c r="C1083">
        <v>27.835000000000001</v>
      </c>
      <c r="D1083">
        <v>1</v>
      </c>
      <c r="E1083">
        <f>IF('Coded Data'!G1086="yes",1,0)</f>
        <v>0</v>
      </c>
      <c r="F1083">
        <f>IF('Coded Data'!H1086="southwest",0,IF('Coded Data'!H1086="southeast",1,IF('Coded Data'!H1086="northwest",2,3)))</f>
        <v>3</v>
      </c>
      <c r="G1083">
        <v>4454.40265</v>
      </c>
    </row>
    <row r="1084" spans="1:7" x14ac:dyDescent="0.25">
      <c r="A1084">
        <v>38</v>
      </c>
      <c r="B1084">
        <f>IF('Coded Data'!D1087="female",0,1)</f>
        <v>1</v>
      </c>
      <c r="C1084">
        <v>19.95</v>
      </c>
      <c r="D1084">
        <v>1</v>
      </c>
      <c r="E1084">
        <f>IF('Coded Data'!G1087="yes",1,0)</f>
        <v>0</v>
      </c>
      <c r="F1084">
        <f>IF('Coded Data'!H1087="southwest",0,IF('Coded Data'!H1087="southeast",1,IF('Coded Data'!H1087="northwest",2,3)))</f>
        <v>3</v>
      </c>
      <c r="G1084">
        <v>5855.9025000000001</v>
      </c>
    </row>
    <row r="1085" spans="1:7" x14ac:dyDescent="0.25">
      <c r="A1085">
        <v>32</v>
      </c>
      <c r="B1085">
        <f>IF('Coded Data'!D1088="female",0,1)</f>
        <v>1</v>
      </c>
      <c r="C1085">
        <v>31.5</v>
      </c>
      <c r="D1085">
        <v>1</v>
      </c>
      <c r="E1085">
        <f>IF('Coded Data'!G1088="yes",1,0)</f>
        <v>0</v>
      </c>
      <c r="F1085">
        <f>IF('Coded Data'!H1088="southwest",0,IF('Coded Data'!H1088="southeast",1,IF('Coded Data'!H1088="northwest",2,3)))</f>
        <v>3</v>
      </c>
      <c r="G1085">
        <v>4076.4969999999998</v>
      </c>
    </row>
    <row r="1086" spans="1:7" x14ac:dyDescent="0.25">
      <c r="A1086">
        <v>62</v>
      </c>
      <c r="B1086">
        <f>IF('Coded Data'!D1089="female",0,1)</f>
        <v>1</v>
      </c>
      <c r="C1086">
        <v>30.495000000000001</v>
      </c>
      <c r="D1086">
        <v>2</v>
      </c>
      <c r="E1086">
        <f>IF('Coded Data'!G1089="yes",1,0)</f>
        <v>0</v>
      </c>
      <c r="F1086">
        <f>IF('Coded Data'!H1089="southwest",0,IF('Coded Data'!H1089="southeast",1,IF('Coded Data'!H1089="northwest",2,3)))</f>
        <v>3</v>
      </c>
      <c r="G1086">
        <v>15019.760050000001</v>
      </c>
    </row>
    <row r="1087" spans="1:7" x14ac:dyDescent="0.25">
      <c r="A1087">
        <v>39</v>
      </c>
      <c r="B1087">
        <f>IF('Coded Data'!D1090="female",0,1)</f>
        <v>1</v>
      </c>
      <c r="C1087">
        <v>18.3</v>
      </c>
      <c r="D1087">
        <v>5</v>
      </c>
      <c r="E1087">
        <f>IF('Coded Data'!G1090="yes",1,0)</f>
        <v>0</v>
      </c>
      <c r="F1087">
        <f>IF('Coded Data'!H1090="southwest",0,IF('Coded Data'!H1090="southeast",1,IF('Coded Data'!H1090="northwest",2,3)))</f>
        <v>3</v>
      </c>
      <c r="G1087">
        <v>19023.259999999998</v>
      </c>
    </row>
    <row r="1088" spans="1:7" x14ac:dyDescent="0.25">
      <c r="A1088">
        <v>55</v>
      </c>
      <c r="B1088">
        <f>IF('Coded Data'!D1091="female",0,1)</f>
        <v>1</v>
      </c>
      <c r="C1088">
        <v>28.975000000000001</v>
      </c>
      <c r="D1088">
        <v>0</v>
      </c>
      <c r="E1088">
        <f>IF('Coded Data'!G1091="yes",1,0)</f>
        <v>0</v>
      </c>
      <c r="F1088">
        <f>IF('Coded Data'!H1091="southwest",0,IF('Coded Data'!H1091="southeast",1,IF('Coded Data'!H1091="northwest",2,3)))</f>
        <v>3</v>
      </c>
      <c r="G1088">
        <v>10796.35025</v>
      </c>
    </row>
    <row r="1089" spans="1:7" x14ac:dyDescent="0.25">
      <c r="A1089">
        <v>57</v>
      </c>
      <c r="B1089">
        <f>IF('Coded Data'!D1092="female",0,1)</f>
        <v>1</v>
      </c>
      <c r="C1089">
        <v>31.54</v>
      </c>
      <c r="D1089">
        <v>0</v>
      </c>
      <c r="E1089">
        <f>IF('Coded Data'!G1092="yes",1,0)</f>
        <v>0</v>
      </c>
      <c r="F1089">
        <f>IF('Coded Data'!H1092="southwest",0,IF('Coded Data'!H1092="southeast",1,IF('Coded Data'!H1092="northwest",2,3)))</f>
        <v>3</v>
      </c>
      <c r="G1089">
        <v>11353.2276</v>
      </c>
    </row>
    <row r="1090" spans="1:7" x14ac:dyDescent="0.25">
      <c r="A1090">
        <v>52</v>
      </c>
      <c r="B1090">
        <f>IF('Coded Data'!D1093="female",0,1)</f>
        <v>1</v>
      </c>
      <c r="C1090">
        <v>47.74</v>
      </c>
      <c r="D1090">
        <v>1</v>
      </c>
      <c r="E1090">
        <f>IF('Coded Data'!G1093="yes",1,0)</f>
        <v>0</v>
      </c>
      <c r="F1090">
        <f>IF('Coded Data'!H1093="southwest",0,IF('Coded Data'!H1093="southeast",1,IF('Coded Data'!H1093="northwest",2,3)))</f>
        <v>3</v>
      </c>
      <c r="G1090">
        <v>9748.9105999999992</v>
      </c>
    </row>
    <row r="1091" spans="1:7" x14ac:dyDescent="0.25">
      <c r="A1091">
        <v>56</v>
      </c>
      <c r="B1091">
        <f>IF('Coded Data'!D1094="female",0,1)</f>
        <v>1</v>
      </c>
      <c r="C1091">
        <v>22.1</v>
      </c>
      <c r="D1091">
        <v>0</v>
      </c>
      <c r="E1091">
        <f>IF('Coded Data'!G1094="yes",1,0)</f>
        <v>0</v>
      </c>
      <c r="F1091">
        <f>IF('Coded Data'!H1094="southwest",0,IF('Coded Data'!H1094="southeast",1,IF('Coded Data'!H1094="northwest",2,3)))</f>
        <v>3</v>
      </c>
      <c r="G1091">
        <v>10577.087</v>
      </c>
    </row>
    <row r="1092" spans="1:7" x14ac:dyDescent="0.25">
      <c r="A1092">
        <v>47</v>
      </c>
      <c r="B1092">
        <f>IF('Coded Data'!D1095="female",0,1)</f>
        <v>1</v>
      </c>
      <c r="C1092">
        <v>36.19</v>
      </c>
      <c r="D1092">
        <v>0</v>
      </c>
      <c r="E1092">
        <f>IF('Coded Data'!G1095="yes",1,0)</f>
        <v>0</v>
      </c>
      <c r="F1092">
        <f>IF('Coded Data'!H1095="southwest",0,IF('Coded Data'!H1095="southeast",1,IF('Coded Data'!H1095="northwest",2,3)))</f>
        <v>3</v>
      </c>
      <c r="G1092">
        <v>41676.081100000003</v>
      </c>
    </row>
    <row r="1093" spans="1:7" x14ac:dyDescent="0.25">
      <c r="A1093">
        <v>55</v>
      </c>
      <c r="B1093">
        <f>IF('Coded Data'!D1096="female",0,1)</f>
        <v>1</v>
      </c>
      <c r="C1093">
        <v>29.83</v>
      </c>
      <c r="D1093">
        <v>0</v>
      </c>
      <c r="E1093">
        <f>IF('Coded Data'!G1096="yes",1,0)</f>
        <v>0</v>
      </c>
      <c r="F1093">
        <f>IF('Coded Data'!H1096="southwest",0,IF('Coded Data'!H1096="southeast",1,IF('Coded Data'!H1096="northwest",2,3)))</f>
        <v>3</v>
      </c>
      <c r="G1093">
        <v>11286.538699999999</v>
      </c>
    </row>
    <row r="1094" spans="1:7" x14ac:dyDescent="0.25">
      <c r="A1094">
        <v>23</v>
      </c>
      <c r="B1094">
        <f>IF('Coded Data'!D1097="female",0,1)</f>
        <v>1</v>
      </c>
      <c r="C1094">
        <v>32.700000000000003</v>
      </c>
      <c r="D1094">
        <v>3</v>
      </c>
      <c r="E1094">
        <f>IF('Coded Data'!G1097="yes",1,0)</f>
        <v>0</v>
      </c>
      <c r="F1094">
        <f>IF('Coded Data'!H1097="southwest",0,IF('Coded Data'!H1097="southeast",1,IF('Coded Data'!H1097="northwest",2,3)))</f>
        <v>3</v>
      </c>
      <c r="G1094">
        <v>3591.48</v>
      </c>
    </row>
    <row r="1095" spans="1:7" x14ac:dyDescent="0.25">
      <c r="A1095">
        <v>22</v>
      </c>
      <c r="B1095">
        <f>IF('Coded Data'!D1098="female",0,1)</f>
        <v>1</v>
      </c>
      <c r="C1095">
        <v>30.4</v>
      </c>
      <c r="D1095">
        <v>0</v>
      </c>
      <c r="E1095">
        <f>IF('Coded Data'!G1098="yes",1,0)</f>
        <v>0</v>
      </c>
      <c r="F1095">
        <f>IF('Coded Data'!H1098="southwest",0,IF('Coded Data'!H1098="southeast",1,IF('Coded Data'!H1098="northwest",2,3)))</f>
        <v>3</v>
      </c>
      <c r="G1095">
        <v>33907.548000000003</v>
      </c>
    </row>
    <row r="1096" spans="1:7" x14ac:dyDescent="0.25">
      <c r="A1096">
        <v>50</v>
      </c>
      <c r="B1096">
        <f>IF('Coded Data'!D1099="female",0,1)</f>
        <v>1</v>
      </c>
      <c r="C1096">
        <v>33.700000000000003</v>
      </c>
      <c r="D1096">
        <v>4</v>
      </c>
      <c r="E1096">
        <f>IF('Coded Data'!G1099="yes",1,0)</f>
        <v>0</v>
      </c>
      <c r="F1096">
        <f>IF('Coded Data'!H1099="southwest",0,IF('Coded Data'!H1099="southeast",1,IF('Coded Data'!H1099="northwest",2,3)))</f>
        <v>3</v>
      </c>
      <c r="G1096">
        <v>11299.343000000001</v>
      </c>
    </row>
    <row r="1097" spans="1:7" x14ac:dyDescent="0.25">
      <c r="A1097">
        <v>18</v>
      </c>
      <c r="B1097">
        <f>IF('Coded Data'!D1100="female",0,1)</f>
        <v>1</v>
      </c>
      <c r="C1097">
        <v>31.35</v>
      </c>
      <c r="D1097">
        <v>4</v>
      </c>
      <c r="E1097">
        <f>IF('Coded Data'!G1100="yes",1,0)</f>
        <v>0</v>
      </c>
      <c r="F1097">
        <f>IF('Coded Data'!H1100="southwest",0,IF('Coded Data'!H1100="southeast",1,IF('Coded Data'!H1100="northwest",2,3)))</f>
        <v>3</v>
      </c>
      <c r="G1097">
        <v>4561.1885000000002</v>
      </c>
    </row>
    <row r="1098" spans="1:7" x14ac:dyDescent="0.25">
      <c r="A1098">
        <v>51</v>
      </c>
      <c r="B1098">
        <f>IF('Coded Data'!D1101="female",0,1)</f>
        <v>1</v>
      </c>
      <c r="C1098">
        <v>34.96</v>
      </c>
      <c r="D1098">
        <v>2</v>
      </c>
      <c r="E1098">
        <f>IF('Coded Data'!G1101="yes",1,0)</f>
        <v>0</v>
      </c>
      <c r="F1098">
        <f>IF('Coded Data'!H1101="southwest",0,IF('Coded Data'!H1101="southeast",1,IF('Coded Data'!H1101="northwest",2,3)))</f>
        <v>3</v>
      </c>
      <c r="G1098">
        <v>44641.197399999997</v>
      </c>
    </row>
    <row r="1099" spans="1:7" x14ac:dyDescent="0.25">
      <c r="A1099">
        <v>22</v>
      </c>
      <c r="B1099">
        <f>IF('Coded Data'!D1102="female",0,1)</f>
        <v>1</v>
      </c>
      <c r="C1099">
        <v>33.770000000000003</v>
      </c>
      <c r="D1099">
        <v>0</v>
      </c>
      <c r="E1099">
        <f>IF('Coded Data'!G1102="yes",1,0)</f>
        <v>0</v>
      </c>
      <c r="F1099">
        <f>IF('Coded Data'!H1102="southwest",0,IF('Coded Data'!H1102="southeast",1,IF('Coded Data'!H1102="northwest",2,3)))</f>
        <v>3</v>
      </c>
      <c r="G1099">
        <v>1674.6323</v>
      </c>
    </row>
    <row r="1100" spans="1:7" x14ac:dyDescent="0.25">
      <c r="A1100">
        <v>52</v>
      </c>
      <c r="B1100">
        <f>IF('Coded Data'!D1103="female",0,1)</f>
        <v>1</v>
      </c>
      <c r="C1100">
        <v>30.875</v>
      </c>
      <c r="D1100">
        <v>0</v>
      </c>
      <c r="E1100">
        <f>IF('Coded Data'!G1103="yes",1,0)</f>
        <v>0</v>
      </c>
      <c r="F1100">
        <f>IF('Coded Data'!H1103="southwest",0,IF('Coded Data'!H1103="southeast",1,IF('Coded Data'!H1103="northwest",2,3)))</f>
        <v>3</v>
      </c>
      <c r="G1100">
        <v>23045.566159999998</v>
      </c>
    </row>
    <row r="1101" spans="1:7" x14ac:dyDescent="0.25">
      <c r="A1101">
        <v>25</v>
      </c>
      <c r="B1101">
        <f>IF('Coded Data'!D1104="female",0,1)</f>
        <v>1</v>
      </c>
      <c r="C1101">
        <v>33.99</v>
      </c>
      <c r="D1101">
        <v>1</v>
      </c>
      <c r="E1101">
        <f>IF('Coded Data'!G1104="yes",1,0)</f>
        <v>0</v>
      </c>
      <c r="F1101">
        <f>IF('Coded Data'!H1104="southwest",0,IF('Coded Data'!H1104="southeast",1,IF('Coded Data'!H1104="northwest",2,3)))</f>
        <v>3</v>
      </c>
      <c r="G1101">
        <v>3227.1210999999998</v>
      </c>
    </row>
    <row r="1102" spans="1:7" x14ac:dyDescent="0.25">
      <c r="A1102">
        <v>33</v>
      </c>
      <c r="B1102">
        <f>IF('Coded Data'!D1105="female",0,1)</f>
        <v>1</v>
      </c>
      <c r="C1102">
        <v>19.094999999999999</v>
      </c>
      <c r="D1102">
        <v>2</v>
      </c>
      <c r="E1102">
        <f>IF('Coded Data'!G1105="yes",1,0)</f>
        <v>0</v>
      </c>
      <c r="F1102">
        <f>IF('Coded Data'!H1105="southwest",0,IF('Coded Data'!H1105="southeast",1,IF('Coded Data'!H1105="northwest",2,3)))</f>
        <v>3</v>
      </c>
      <c r="G1102">
        <v>16776.304049999999</v>
      </c>
    </row>
    <row r="1103" spans="1:7" x14ac:dyDescent="0.25">
      <c r="A1103">
        <v>53</v>
      </c>
      <c r="B1103">
        <f>IF('Coded Data'!D1106="female",0,1)</f>
        <v>1</v>
      </c>
      <c r="C1103">
        <v>28.6</v>
      </c>
      <c r="D1103">
        <v>3</v>
      </c>
      <c r="E1103">
        <f>IF('Coded Data'!G1106="yes",1,0)</f>
        <v>0</v>
      </c>
      <c r="F1103">
        <f>IF('Coded Data'!H1106="southwest",0,IF('Coded Data'!H1106="southeast",1,IF('Coded Data'!H1106="northwest",2,3)))</f>
        <v>3</v>
      </c>
      <c r="G1103">
        <v>11253.421</v>
      </c>
    </row>
    <row r="1104" spans="1:7" x14ac:dyDescent="0.25">
      <c r="A1104">
        <v>29</v>
      </c>
      <c r="B1104">
        <f>IF('Coded Data'!D1107="female",0,1)</f>
        <v>1</v>
      </c>
      <c r="C1104">
        <v>38.94</v>
      </c>
      <c r="D1104">
        <v>1</v>
      </c>
      <c r="E1104">
        <f>IF('Coded Data'!G1107="yes",1,0)</f>
        <v>0</v>
      </c>
      <c r="F1104">
        <f>IF('Coded Data'!H1107="southwest",0,IF('Coded Data'!H1107="southeast",1,IF('Coded Data'!H1107="northwest",2,3)))</f>
        <v>3</v>
      </c>
      <c r="G1104">
        <v>3471.4096</v>
      </c>
    </row>
    <row r="1105" spans="1:7" x14ac:dyDescent="0.25">
      <c r="A1105">
        <v>58</v>
      </c>
      <c r="B1105">
        <f>IF('Coded Data'!D1108="female",0,1)</f>
        <v>1</v>
      </c>
      <c r="C1105">
        <v>36.08</v>
      </c>
      <c r="D1105">
        <v>0</v>
      </c>
      <c r="E1105">
        <f>IF('Coded Data'!G1108="yes",1,0)</f>
        <v>0</v>
      </c>
      <c r="F1105">
        <f>IF('Coded Data'!H1108="southwest",0,IF('Coded Data'!H1108="southeast",1,IF('Coded Data'!H1108="northwest",2,3)))</f>
        <v>3</v>
      </c>
      <c r="G1105">
        <v>11363.2832</v>
      </c>
    </row>
    <row r="1106" spans="1:7" x14ac:dyDescent="0.25">
      <c r="A1106">
        <v>37</v>
      </c>
      <c r="B1106">
        <f>IF('Coded Data'!D1109="female",0,1)</f>
        <v>1</v>
      </c>
      <c r="C1106">
        <v>29.8</v>
      </c>
      <c r="D1106">
        <v>0</v>
      </c>
      <c r="E1106">
        <f>IF('Coded Data'!G1109="yes",1,0)</f>
        <v>0</v>
      </c>
      <c r="F1106">
        <f>IF('Coded Data'!H1109="southwest",0,IF('Coded Data'!H1109="southeast",1,IF('Coded Data'!H1109="northwest",2,3)))</f>
        <v>3</v>
      </c>
      <c r="G1106">
        <v>20420.604650000001</v>
      </c>
    </row>
    <row r="1107" spans="1:7" x14ac:dyDescent="0.25">
      <c r="A1107">
        <v>54</v>
      </c>
      <c r="B1107">
        <f>IF('Coded Data'!D1110="female",0,1)</f>
        <v>1</v>
      </c>
      <c r="C1107">
        <v>31.24</v>
      </c>
      <c r="D1107">
        <v>0</v>
      </c>
      <c r="E1107">
        <f>IF('Coded Data'!G1110="yes",1,0)</f>
        <v>0</v>
      </c>
      <c r="F1107">
        <f>IF('Coded Data'!H1110="southwest",0,IF('Coded Data'!H1110="southeast",1,IF('Coded Data'!H1110="northwest",2,3)))</f>
        <v>3</v>
      </c>
      <c r="G1107">
        <v>10338.9316</v>
      </c>
    </row>
    <row r="1108" spans="1:7" x14ac:dyDescent="0.25">
      <c r="A1108">
        <v>49</v>
      </c>
      <c r="B1108">
        <f>IF('Coded Data'!D1111="female",0,1)</f>
        <v>1</v>
      </c>
      <c r="C1108">
        <v>29.925000000000001</v>
      </c>
      <c r="D1108">
        <v>0</v>
      </c>
      <c r="E1108">
        <f>IF('Coded Data'!G1111="yes",1,0)</f>
        <v>0</v>
      </c>
      <c r="F1108">
        <f>IF('Coded Data'!H1111="southwest",0,IF('Coded Data'!H1111="southeast",1,IF('Coded Data'!H1111="northwest",2,3)))</f>
        <v>3</v>
      </c>
      <c r="G1108">
        <v>8988.1587500000005</v>
      </c>
    </row>
    <row r="1109" spans="1:7" x14ac:dyDescent="0.25">
      <c r="A1109">
        <v>50</v>
      </c>
      <c r="B1109">
        <f>IF('Coded Data'!D1112="female",0,1)</f>
        <v>1</v>
      </c>
      <c r="C1109">
        <v>26.22</v>
      </c>
      <c r="D1109">
        <v>2</v>
      </c>
      <c r="E1109">
        <f>IF('Coded Data'!G1112="yes",1,0)</f>
        <v>0</v>
      </c>
      <c r="F1109">
        <f>IF('Coded Data'!H1112="southwest",0,IF('Coded Data'!H1112="southeast",1,IF('Coded Data'!H1112="northwest",2,3)))</f>
        <v>3</v>
      </c>
      <c r="G1109">
        <v>10493.9458</v>
      </c>
    </row>
    <row r="1110" spans="1:7" x14ac:dyDescent="0.25">
      <c r="A1110">
        <v>26</v>
      </c>
      <c r="B1110">
        <f>IF('Coded Data'!D1113="female",0,1)</f>
        <v>1</v>
      </c>
      <c r="C1110">
        <v>30</v>
      </c>
      <c r="D1110">
        <v>1</v>
      </c>
      <c r="E1110">
        <f>IF('Coded Data'!G1113="yes",1,0)</f>
        <v>0</v>
      </c>
      <c r="F1110">
        <f>IF('Coded Data'!H1113="southwest",0,IF('Coded Data'!H1113="southeast",1,IF('Coded Data'!H1113="northwest",2,3)))</f>
        <v>3</v>
      </c>
      <c r="G1110">
        <v>2904.0880000000002</v>
      </c>
    </row>
    <row r="1111" spans="1:7" x14ac:dyDescent="0.25">
      <c r="A1111">
        <v>45</v>
      </c>
      <c r="B1111">
        <f>IF('Coded Data'!D1114="female",0,1)</f>
        <v>1</v>
      </c>
      <c r="C1111">
        <v>20.350000000000001</v>
      </c>
      <c r="D1111">
        <v>3</v>
      </c>
      <c r="E1111">
        <f>IF('Coded Data'!G1114="yes",1,0)</f>
        <v>0</v>
      </c>
      <c r="F1111">
        <f>IF('Coded Data'!H1114="southwest",0,IF('Coded Data'!H1114="southeast",1,IF('Coded Data'!H1114="northwest",2,3)))</f>
        <v>3</v>
      </c>
      <c r="G1111">
        <v>8605.3615000000009</v>
      </c>
    </row>
    <row r="1112" spans="1:7" x14ac:dyDescent="0.25">
      <c r="A1112">
        <v>54</v>
      </c>
      <c r="B1112">
        <f>IF('Coded Data'!D1115="female",0,1)</f>
        <v>1</v>
      </c>
      <c r="C1112">
        <v>32.299999999999997</v>
      </c>
      <c r="D1112">
        <v>1</v>
      </c>
      <c r="E1112">
        <f>IF('Coded Data'!G1115="yes",1,0)</f>
        <v>0</v>
      </c>
      <c r="F1112">
        <f>IF('Coded Data'!H1115="southwest",0,IF('Coded Data'!H1115="southeast",1,IF('Coded Data'!H1115="northwest",2,3)))</f>
        <v>3</v>
      </c>
      <c r="G1112">
        <v>11512.405000000001</v>
      </c>
    </row>
    <row r="1113" spans="1:7" x14ac:dyDescent="0.25">
      <c r="A1113">
        <v>38</v>
      </c>
      <c r="B1113">
        <f>IF('Coded Data'!D1116="female",0,1)</f>
        <v>1</v>
      </c>
      <c r="C1113">
        <v>38.39</v>
      </c>
      <c r="D1113">
        <v>3</v>
      </c>
      <c r="E1113">
        <f>IF('Coded Data'!G1116="yes",1,0)</f>
        <v>0</v>
      </c>
      <c r="F1113">
        <f>IF('Coded Data'!H1116="southwest",0,IF('Coded Data'!H1116="southeast",1,IF('Coded Data'!H1116="northwest",2,3)))</f>
        <v>3</v>
      </c>
      <c r="G1113">
        <v>41949.244100000004</v>
      </c>
    </row>
    <row r="1114" spans="1:7" x14ac:dyDescent="0.25">
      <c r="A1114">
        <v>48</v>
      </c>
      <c r="B1114">
        <f>IF('Coded Data'!D1117="female",0,1)</f>
        <v>1</v>
      </c>
      <c r="C1114">
        <v>25.85</v>
      </c>
      <c r="D1114">
        <v>3</v>
      </c>
      <c r="E1114">
        <f>IF('Coded Data'!G1117="yes",1,0)</f>
        <v>0</v>
      </c>
      <c r="F1114">
        <f>IF('Coded Data'!H1117="southwest",0,IF('Coded Data'!H1117="southeast",1,IF('Coded Data'!H1117="northwest",2,3)))</f>
        <v>3</v>
      </c>
      <c r="G1114">
        <v>24180.933499999999</v>
      </c>
    </row>
    <row r="1115" spans="1:7" x14ac:dyDescent="0.25">
      <c r="A1115">
        <v>28</v>
      </c>
      <c r="B1115">
        <f>IF('Coded Data'!D1118="female",0,1)</f>
        <v>1</v>
      </c>
      <c r="C1115">
        <v>26.315000000000001</v>
      </c>
      <c r="D1115">
        <v>3</v>
      </c>
      <c r="E1115">
        <f>IF('Coded Data'!G1118="yes",1,0)</f>
        <v>0</v>
      </c>
      <c r="F1115">
        <f>IF('Coded Data'!H1118="southwest",0,IF('Coded Data'!H1118="southeast",1,IF('Coded Data'!H1118="northwest",2,3)))</f>
        <v>3</v>
      </c>
      <c r="G1115">
        <v>5312.1698500000002</v>
      </c>
    </row>
    <row r="1116" spans="1:7" x14ac:dyDescent="0.25">
      <c r="A1116">
        <v>23</v>
      </c>
      <c r="B1116">
        <f>IF('Coded Data'!D1119="female",0,1)</f>
        <v>1</v>
      </c>
      <c r="C1116">
        <v>24.51</v>
      </c>
      <c r="D1116">
        <v>0</v>
      </c>
      <c r="E1116">
        <f>IF('Coded Data'!G1119="yes",1,0)</f>
        <v>0</v>
      </c>
      <c r="F1116">
        <f>IF('Coded Data'!H1119="southwest",0,IF('Coded Data'!H1119="southeast",1,IF('Coded Data'!H1119="northwest",2,3)))</f>
        <v>3</v>
      </c>
      <c r="G1116">
        <v>2396.0958999999998</v>
      </c>
    </row>
    <row r="1117" spans="1:7" x14ac:dyDescent="0.25">
      <c r="A1117">
        <v>55</v>
      </c>
      <c r="B1117">
        <f>IF('Coded Data'!D1120="female",0,1)</f>
        <v>1</v>
      </c>
      <c r="C1117">
        <v>32.67</v>
      </c>
      <c r="D1117">
        <v>1</v>
      </c>
      <c r="E1117">
        <f>IF('Coded Data'!G1120="yes",1,0)</f>
        <v>0</v>
      </c>
      <c r="F1117">
        <f>IF('Coded Data'!H1120="southwest",0,IF('Coded Data'!H1120="southeast",1,IF('Coded Data'!H1120="northwest",2,3)))</f>
        <v>3</v>
      </c>
      <c r="G1117">
        <v>10807.4863</v>
      </c>
    </row>
    <row r="1118" spans="1:7" x14ac:dyDescent="0.25">
      <c r="A1118">
        <v>41</v>
      </c>
      <c r="B1118">
        <f>IF('Coded Data'!D1121="female",0,1)</f>
        <v>1</v>
      </c>
      <c r="C1118">
        <v>29.64</v>
      </c>
      <c r="D1118">
        <v>5</v>
      </c>
      <c r="E1118">
        <f>IF('Coded Data'!G1121="yes",1,0)</f>
        <v>0</v>
      </c>
      <c r="F1118">
        <f>IF('Coded Data'!H1121="southwest",0,IF('Coded Data'!H1121="southeast",1,IF('Coded Data'!H1121="northwest",2,3)))</f>
        <v>3</v>
      </c>
      <c r="G1118">
        <v>9222.4025999999994</v>
      </c>
    </row>
    <row r="1119" spans="1:7" x14ac:dyDescent="0.25">
      <c r="A1119">
        <v>25</v>
      </c>
      <c r="B1119">
        <f>IF('Coded Data'!D1122="female",0,1)</f>
        <v>1</v>
      </c>
      <c r="C1119">
        <v>33.33</v>
      </c>
      <c r="D1119">
        <v>2</v>
      </c>
      <c r="E1119">
        <f>IF('Coded Data'!G1122="yes",1,0)</f>
        <v>0</v>
      </c>
      <c r="F1119">
        <f>IF('Coded Data'!H1122="southwest",0,IF('Coded Data'!H1122="southeast",1,IF('Coded Data'!H1122="northwest",2,3)))</f>
        <v>3</v>
      </c>
      <c r="G1119">
        <v>36124.573700000001</v>
      </c>
    </row>
    <row r="1120" spans="1:7" x14ac:dyDescent="0.25">
      <c r="A1120">
        <v>33</v>
      </c>
      <c r="B1120">
        <f>IF('Coded Data'!D1123="female",0,1)</f>
        <v>1</v>
      </c>
      <c r="C1120">
        <v>35.75</v>
      </c>
      <c r="D1120">
        <v>1</v>
      </c>
      <c r="E1120">
        <f>IF('Coded Data'!G1123="yes",1,0)</f>
        <v>0</v>
      </c>
      <c r="F1120">
        <f>IF('Coded Data'!H1123="southwest",0,IF('Coded Data'!H1123="southeast",1,IF('Coded Data'!H1123="northwest",2,3)))</f>
        <v>3</v>
      </c>
      <c r="G1120">
        <v>38282.749499999998</v>
      </c>
    </row>
    <row r="1121" spans="1:7" x14ac:dyDescent="0.25">
      <c r="A1121">
        <v>30</v>
      </c>
      <c r="B1121">
        <f>IF('Coded Data'!D1124="female",0,1)</f>
        <v>1</v>
      </c>
      <c r="C1121">
        <v>19.95</v>
      </c>
      <c r="D1121">
        <v>3</v>
      </c>
      <c r="E1121">
        <f>IF('Coded Data'!G1124="yes",1,0)</f>
        <v>0</v>
      </c>
      <c r="F1121">
        <f>IF('Coded Data'!H1124="southwest",0,IF('Coded Data'!H1124="southeast",1,IF('Coded Data'!H1124="northwest",2,3)))</f>
        <v>3</v>
      </c>
      <c r="G1121">
        <v>5693.4305000000004</v>
      </c>
    </row>
    <row r="1122" spans="1:7" x14ac:dyDescent="0.25">
      <c r="A1122">
        <v>23</v>
      </c>
      <c r="B1122">
        <f>IF('Coded Data'!D1125="female",0,1)</f>
        <v>1</v>
      </c>
      <c r="C1122">
        <v>31.4</v>
      </c>
      <c r="D1122">
        <v>0</v>
      </c>
      <c r="E1122">
        <f>IF('Coded Data'!G1125="yes",1,0)</f>
        <v>0</v>
      </c>
      <c r="F1122">
        <f>IF('Coded Data'!H1125="southwest",0,IF('Coded Data'!H1125="southeast",1,IF('Coded Data'!H1125="northwest",2,3)))</f>
        <v>3</v>
      </c>
      <c r="G1122">
        <v>34166.273000000001</v>
      </c>
    </row>
    <row r="1123" spans="1:7" x14ac:dyDescent="0.25">
      <c r="A1123">
        <v>46</v>
      </c>
      <c r="B1123">
        <f>IF('Coded Data'!D1126="female",0,1)</f>
        <v>1</v>
      </c>
      <c r="C1123">
        <v>38.17</v>
      </c>
      <c r="D1123">
        <v>2</v>
      </c>
      <c r="E1123">
        <f>IF('Coded Data'!G1126="yes",1,0)</f>
        <v>0</v>
      </c>
      <c r="F1123">
        <f>IF('Coded Data'!H1126="southwest",0,IF('Coded Data'!H1126="southeast",1,IF('Coded Data'!H1126="northwest",2,3)))</f>
        <v>3</v>
      </c>
      <c r="G1123">
        <v>8347.1643000000004</v>
      </c>
    </row>
    <row r="1124" spans="1:7" x14ac:dyDescent="0.25">
      <c r="A1124">
        <v>53</v>
      </c>
      <c r="B1124">
        <f>IF('Coded Data'!D1127="female",0,1)</f>
        <v>1</v>
      </c>
      <c r="C1124">
        <v>36.86</v>
      </c>
      <c r="D1124">
        <v>3</v>
      </c>
      <c r="E1124">
        <f>IF('Coded Data'!G1127="yes",1,0)</f>
        <v>0</v>
      </c>
      <c r="F1124">
        <f>IF('Coded Data'!H1127="southwest",0,IF('Coded Data'!H1127="southeast",1,IF('Coded Data'!H1127="northwest",2,3)))</f>
        <v>3</v>
      </c>
      <c r="G1124">
        <v>46661.4424</v>
      </c>
    </row>
    <row r="1125" spans="1:7" x14ac:dyDescent="0.25">
      <c r="A1125">
        <v>27</v>
      </c>
      <c r="B1125">
        <f>IF('Coded Data'!D1128="female",0,1)</f>
        <v>1</v>
      </c>
      <c r="C1125">
        <v>32.395000000000003</v>
      </c>
      <c r="D1125">
        <v>1</v>
      </c>
      <c r="E1125">
        <f>IF('Coded Data'!G1128="yes",1,0)</f>
        <v>0</v>
      </c>
      <c r="F1125">
        <f>IF('Coded Data'!H1128="southwest",0,IF('Coded Data'!H1128="southeast",1,IF('Coded Data'!H1128="northwest",2,3)))</f>
        <v>3</v>
      </c>
      <c r="G1125">
        <v>18903.491409999999</v>
      </c>
    </row>
    <row r="1126" spans="1:7" x14ac:dyDescent="0.25">
      <c r="A1126">
        <v>23</v>
      </c>
      <c r="B1126">
        <f>IF('Coded Data'!D1129="female",0,1)</f>
        <v>1</v>
      </c>
      <c r="C1126">
        <v>42.75</v>
      </c>
      <c r="D1126">
        <v>1</v>
      </c>
      <c r="E1126">
        <f>IF('Coded Data'!G1129="yes",1,0)</f>
        <v>0</v>
      </c>
      <c r="F1126">
        <f>IF('Coded Data'!H1129="southwest",0,IF('Coded Data'!H1129="southeast",1,IF('Coded Data'!H1129="northwest",2,3)))</f>
        <v>3</v>
      </c>
      <c r="G1126">
        <v>40904.199500000002</v>
      </c>
    </row>
    <row r="1127" spans="1:7" x14ac:dyDescent="0.25">
      <c r="A1127">
        <v>63</v>
      </c>
      <c r="B1127">
        <f>IF('Coded Data'!D1130="female",0,1)</f>
        <v>1</v>
      </c>
      <c r="C1127">
        <v>25.08</v>
      </c>
      <c r="D1127">
        <v>0</v>
      </c>
      <c r="E1127">
        <f>IF('Coded Data'!G1130="yes",1,0)</f>
        <v>0</v>
      </c>
      <c r="F1127">
        <f>IF('Coded Data'!H1130="southwest",0,IF('Coded Data'!H1130="southeast",1,IF('Coded Data'!H1130="northwest",2,3)))</f>
        <v>3</v>
      </c>
      <c r="G1127">
        <v>14254.608200000001</v>
      </c>
    </row>
    <row r="1128" spans="1:7" x14ac:dyDescent="0.25">
      <c r="A1128">
        <v>55</v>
      </c>
      <c r="B1128">
        <f>IF('Coded Data'!D1131="female",0,1)</f>
        <v>1</v>
      </c>
      <c r="C1128">
        <v>29.9</v>
      </c>
      <c r="D1128">
        <v>0</v>
      </c>
      <c r="E1128">
        <f>IF('Coded Data'!G1131="yes",1,0)</f>
        <v>0</v>
      </c>
      <c r="F1128">
        <f>IF('Coded Data'!H1131="southwest",0,IF('Coded Data'!H1131="southeast",1,IF('Coded Data'!H1131="northwest",2,3)))</f>
        <v>3</v>
      </c>
      <c r="G1128">
        <v>10214.636</v>
      </c>
    </row>
    <row r="1129" spans="1:7" x14ac:dyDescent="0.25">
      <c r="A1129">
        <v>35</v>
      </c>
      <c r="B1129">
        <f>IF('Coded Data'!D1132="female",0,1)</f>
        <v>1</v>
      </c>
      <c r="C1129">
        <v>35.86</v>
      </c>
      <c r="D1129">
        <v>2</v>
      </c>
      <c r="E1129">
        <f>IF('Coded Data'!G1132="yes",1,0)</f>
        <v>0</v>
      </c>
      <c r="F1129">
        <f>IF('Coded Data'!H1132="southwest",0,IF('Coded Data'!H1132="southeast",1,IF('Coded Data'!H1132="northwest",2,3)))</f>
        <v>3</v>
      </c>
      <c r="G1129">
        <v>5836.5204000000003</v>
      </c>
    </row>
    <row r="1130" spans="1:7" x14ac:dyDescent="0.25">
      <c r="A1130">
        <v>34</v>
      </c>
      <c r="B1130">
        <f>IF('Coded Data'!D1133="female",0,1)</f>
        <v>1</v>
      </c>
      <c r="C1130">
        <v>32.799999999999997</v>
      </c>
      <c r="D1130">
        <v>1</v>
      </c>
      <c r="E1130">
        <f>IF('Coded Data'!G1133="yes",1,0)</f>
        <v>0</v>
      </c>
      <c r="F1130">
        <f>IF('Coded Data'!H1133="southwest",0,IF('Coded Data'!H1133="southeast",1,IF('Coded Data'!H1133="northwest",2,3)))</f>
        <v>3</v>
      </c>
      <c r="G1130">
        <v>14358.364369999999</v>
      </c>
    </row>
    <row r="1131" spans="1:7" x14ac:dyDescent="0.25">
      <c r="A1131">
        <v>19</v>
      </c>
      <c r="B1131">
        <f>IF('Coded Data'!D1134="female",0,1)</f>
        <v>1</v>
      </c>
      <c r="C1131">
        <v>18.600000000000001</v>
      </c>
      <c r="D1131">
        <v>0</v>
      </c>
      <c r="E1131">
        <f>IF('Coded Data'!G1134="yes",1,0)</f>
        <v>0</v>
      </c>
      <c r="F1131">
        <f>IF('Coded Data'!H1134="southwest",0,IF('Coded Data'!H1134="southeast",1,IF('Coded Data'!H1134="northwest",2,3)))</f>
        <v>3</v>
      </c>
      <c r="G1131">
        <v>1728.8969999999999</v>
      </c>
    </row>
    <row r="1132" spans="1:7" x14ac:dyDescent="0.25">
      <c r="A1132">
        <v>39</v>
      </c>
      <c r="B1132">
        <f>IF('Coded Data'!D1135="female",0,1)</f>
        <v>1</v>
      </c>
      <c r="C1132">
        <v>23.87</v>
      </c>
      <c r="D1132">
        <v>5</v>
      </c>
      <c r="E1132">
        <f>IF('Coded Data'!G1135="yes",1,0)</f>
        <v>0</v>
      </c>
      <c r="F1132">
        <f>IF('Coded Data'!H1135="southwest",0,IF('Coded Data'!H1135="southeast",1,IF('Coded Data'!H1135="northwest",2,3)))</f>
        <v>3</v>
      </c>
      <c r="G1132">
        <v>8582.3022999999994</v>
      </c>
    </row>
    <row r="1133" spans="1:7" x14ac:dyDescent="0.25">
      <c r="A1133">
        <v>27</v>
      </c>
      <c r="B1133">
        <f>IF('Coded Data'!D1136="female",0,1)</f>
        <v>1</v>
      </c>
      <c r="C1133">
        <v>45.9</v>
      </c>
      <c r="D1133">
        <v>2</v>
      </c>
      <c r="E1133">
        <f>IF('Coded Data'!G1136="yes",1,0)</f>
        <v>0</v>
      </c>
      <c r="F1133">
        <f>IF('Coded Data'!H1136="southwest",0,IF('Coded Data'!H1136="southeast",1,IF('Coded Data'!H1136="northwest",2,3)))</f>
        <v>3</v>
      </c>
      <c r="G1133">
        <v>3693.4279999999999</v>
      </c>
    </row>
    <row r="1134" spans="1:7" x14ac:dyDescent="0.25">
      <c r="A1134">
        <v>57</v>
      </c>
      <c r="B1134">
        <f>IF('Coded Data'!D1137="female",0,1)</f>
        <v>1</v>
      </c>
      <c r="C1134">
        <v>40.28</v>
      </c>
      <c r="D1134">
        <v>0</v>
      </c>
      <c r="E1134">
        <f>IF('Coded Data'!G1137="yes",1,0)</f>
        <v>0</v>
      </c>
      <c r="F1134">
        <f>IF('Coded Data'!H1137="southwest",0,IF('Coded Data'!H1137="southeast",1,IF('Coded Data'!H1137="northwest",2,3)))</f>
        <v>3</v>
      </c>
      <c r="G1134">
        <v>20709.020339999999</v>
      </c>
    </row>
    <row r="1135" spans="1:7" x14ac:dyDescent="0.25">
      <c r="A1135">
        <v>52</v>
      </c>
      <c r="B1135">
        <f>IF('Coded Data'!D1138="female",0,1)</f>
        <v>1</v>
      </c>
      <c r="C1135">
        <v>18.335000000000001</v>
      </c>
      <c r="D1135">
        <v>0</v>
      </c>
      <c r="E1135">
        <f>IF('Coded Data'!G1138="yes",1,0)</f>
        <v>0</v>
      </c>
      <c r="F1135">
        <f>IF('Coded Data'!H1138="southwest",0,IF('Coded Data'!H1138="southeast",1,IF('Coded Data'!H1138="northwest",2,3)))</f>
        <v>3</v>
      </c>
      <c r="G1135">
        <v>9991.0376500000002</v>
      </c>
    </row>
    <row r="1136" spans="1:7" x14ac:dyDescent="0.25">
      <c r="A1136">
        <v>28</v>
      </c>
      <c r="B1136">
        <f>IF('Coded Data'!D1139="female",0,1)</f>
        <v>1</v>
      </c>
      <c r="C1136">
        <v>33.82</v>
      </c>
      <c r="D1136">
        <v>0</v>
      </c>
      <c r="E1136">
        <f>IF('Coded Data'!G1139="yes",1,0)</f>
        <v>0</v>
      </c>
      <c r="F1136">
        <f>IF('Coded Data'!H1139="southwest",0,IF('Coded Data'!H1139="southeast",1,IF('Coded Data'!H1139="northwest",2,3)))</f>
        <v>3</v>
      </c>
      <c r="G1136">
        <v>19673.335729999999</v>
      </c>
    </row>
    <row r="1137" spans="1:7" x14ac:dyDescent="0.25">
      <c r="A1137">
        <v>50</v>
      </c>
      <c r="B1137">
        <f>IF('Coded Data'!D1140="female",0,1)</f>
        <v>1</v>
      </c>
      <c r="C1137">
        <v>28.12</v>
      </c>
      <c r="D1137">
        <v>3</v>
      </c>
      <c r="E1137">
        <f>IF('Coded Data'!G1140="yes",1,0)</f>
        <v>0</v>
      </c>
      <c r="F1137">
        <f>IF('Coded Data'!H1140="southwest",0,IF('Coded Data'!H1140="southeast",1,IF('Coded Data'!H1140="northwest",2,3)))</f>
        <v>3</v>
      </c>
      <c r="G1137">
        <v>11085.586799999999</v>
      </c>
    </row>
    <row r="1138" spans="1:7" x14ac:dyDescent="0.25">
      <c r="A1138">
        <v>44</v>
      </c>
      <c r="B1138">
        <f>IF('Coded Data'!D1141="female",0,1)</f>
        <v>1</v>
      </c>
      <c r="C1138">
        <v>25</v>
      </c>
      <c r="D1138">
        <v>1</v>
      </c>
      <c r="E1138">
        <f>IF('Coded Data'!G1141="yes",1,0)</f>
        <v>0</v>
      </c>
      <c r="F1138">
        <f>IF('Coded Data'!H1141="southwest",0,IF('Coded Data'!H1141="southeast",1,IF('Coded Data'!H1141="northwest",2,3)))</f>
        <v>3</v>
      </c>
      <c r="G1138">
        <v>7623.518</v>
      </c>
    </row>
    <row r="1139" spans="1:7" x14ac:dyDescent="0.25">
      <c r="A1139">
        <v>26</v>
      </c>
      <c r="B1139">
        <f>IF('Coded Data'!D1142="female",0,1)</f>
        <v>1</v>
      </c>
      <c r="C1139">
        <v>22.23</v>
      </c>
      <c r="D1139">
        <v>0</v>
      </c>
      <c r="E1139">
        <f>IF('Coded Data'!G1142="yes",1,0)</f>
        <v>0</v>
      </c>
      <c r="F1139">
        <f>IF('Coded Data'!H1142="southwest",0,IF('Coded Data'!H1142="southeast",1,IF('Coded Data'!H1142="northwest",2,3)))</f>
        <v>3</v>
      </c>
      <c r="G1139">
        <v>3176.2876999999999</v>
      </c>
    </row>
    <row r="1140" spans="1:7" x14ac:dyDescent="0.25">
      <c r="A1140">
        <v>33</v>
      </c>
      <c r="B1140">
        <f>IF('Coded Data'!D1143="female",0,1)</f>
        <v>1</v>
      </c>
      <c r="C1140">
        <v>30.25</v>
      </c>
      <c r="D1140">
        <v>0</v>
      </c>
      <c r="E1140">
        <f>IF('Coded Data'!G1143="yes",1,0)</f>
        <v>0</v>
      </c>
      <c r="F1140">
        <f>IF('Coded Data'!H1143="southwest",0,IF('Coded Data'!H1143="southeast",1,IF('Coded Data'!H1143="northwest",2,3)))</f>
        <v>3</v>
      </c>
      <c r="G1140">
        <v>3704.3544999999999</v>
      </c>
    </row>
    <row r="1141" spans="1:7" x14ac:dyDescent="0.25">
      <c r="A1141">
        <v>19</v>
      </c>
      <c r="B1141">
        <f>IF('Coded Data'!D1144="female",0,1)</f>
        <v>1</v>
      </c>
      <c r="C1141">
        <v>32.49</v>
      </c>
      <c r="D1141">
        <v>0</v>
      </c>
      <c r="E1141">
        <f>IF('Coded Data'!G1144="yes",1,0)</f>
        <v>0</v>
      </c>
      <c r="F1141">
        <f>IF('Coded Data'!H1144="southwest",0,IF('Coded Data'!H1144="southeast",1,IF('Coded Data'!H1144="northwest",2,3)))</f>
        <v>3</v>
      </c>
      <c r="G1141">
        <v>36898.733079999998</v>
      </c>
    </row>
    <row r="1142" spans="1:7" x14ac:dyDescent="0.25">
      <c r="A1142">
        <v>50</v>
      </c>
      <c r="B1142">
        <f>IF('Coded Data'!D1145="female",0,1)</f>
        <v>1</v>
      </c>
      <c r="C1142">
        <v>37.07</v>
      </c>
      <c r="D1142">
        <v>1</v>
      </c>
      <c r="E1142">
        <f>IF('Coded Data'!G1145="yes",1,0)</f>
        <v>0</v>
      </c>
      <c r="F1142">
        <f>IF('Coded Data'!H1145="southwest",0,IF('Coded Data'!H1145="southeast",1,IF('Coded Data'!H1145="northwest",2,3)))</f>
        <v>3</v>
      </c>
      <c r="G1142">
        <v>9048.0272999999997</v>
      </c>
    </row>
    <row r="1143" spans="1:7" x14ac:dyDescent="0.25">
      <c r="A1143">
        <v>41</v>
      </c>
      <c r="B1143">
        <f>IF('Coded Data'!D1146="female",0,1)</f>
        <v>1</v>
      </c>
      <c r="C1143">
        <v>32.6</v>
      </c>
      <c r="D1143">
        <v>3</v>
      </c>
      <c r="E1143">
        <f>IF('Coded Data'!G1146="yes",1,0)</f>
        <v>0</v>
      </c>
      <c r="F1143">
        <f>IF('Coded Data'!H1146="southwest",0,IF('Coded Data'!H1146="southeast",1,IF('Coded Data'!H1146="northwest",2,3)))</f>
        <v>3</v>
      </c>
      <c r="G1143">
        <v>7954.5169999999998</v>
      </c>
    </row>
    <row r="1144" spans="1:7" x14ac:dyDescent="0.25">
      <c r="A1144">
        <v>52</v>
      </c>
      <c r="B1144">
        <f>IF('Coded Data'!D1147="female",0,1)</f>
        <v>1</v>
      </c>
      <c r="C1144">
        <v>24.86</v>
      </c>
      <c r="D1144">
        <v>0</v>
      </c>
      <c r="E1144">
        <f>IF('Coded Data'!G1147="yes",1,0)</f>
        <v>0</v>
      </c>
      <c r="F1144">
        <f>IF('Coded Data'!H1147="southwest",0,IF('Coded Data'!H1147="southeast",1,IF('Coded Data'!H1147="northwest",2,3)))</f>
        <v>3</v>
      </c>
      <c r="G1144">
        <v>27117.993780000001</v>
      </c>
    </row>
    <row r="1145" spans="1:7" x14ac:dyDescent="0.25">
      <c r="A1145">
        <v>39</v>
      </c>
      <c r="B1145">
        <f>IF('Coded Data'!D1148="female",0,1)</f>
        <v>1</v>
      </c>
      <c r="C1145">
        <v>32.340000000000003</v>
      </c>
      <c r="D1145">
        <v>2</v>
      </c>
      <c r="E1145">
        <f>IF('Coded Data'!G1148="yes",1,0)</f>
        <v>0</v>
      </c>
      <c r="F1145">
        <f>IF('Coded Data'!H1148="southwest",0,IF('Coded Data'!H1148="southeast",1,IF('Coded Data'!H1148="northwest",2,3)))</f>
        <v>3</v>
      </c>
      <c r="G1145">
        <v>6338.0756000000001</v>
      </c>
    </row>
    <row r="1146" spans="1:7" x14ac:dyDescent="0.25">
      <c r="A1146">
        <v>50</v>
      </c>
      <c r="B1146">
        <f>IF('Coded Data'!D1149="female",0,1)</f>
        <v>1</v>
      </c>
      <c r="C1146">
        <v>32.299999999999997</v>
      </c>
      <c r="D1146">
        <v>2</v>
      </c>
      <c r="E1146">
        <f>IF('Coded Data'!G1149="yes",1,0)</f>
        <v>0</v>
      </c>
      <c r="F1146">
        <f>IF('Coded Data'!H1149="southwest",0,IF('Coded Data'!H1149="southeast",1,IF('Coded Data'!H1149="northwest",2,3)))</f>
        <v>3</v>
      </c>
      <c r="G1146">
        <v>9630.3970000000008</v>
      </c>
    </row>
    <row r="1147" spans="1:7" x14ac:dyDescent="0.25">
      <c r="A1147">
        <v>52</v>
      </c>
      <c r="B1147">
        <f>IF('Coded Data'!D1150="female",0,1)</f>
        <v>1</v>
      </c>
      <c r="C1147">
        <v>32.774999999999999</v>
      </c>
      <c r="D1147">
        <v>3</v>
      </c>
      <c r="E1147">
        <f>IF('Coded Data'!G1150="yes",1,0)</f>
        <v>0</v>
      </c>
      <c r="F1147">
        <f>IF('Coded Data'!H1150="southwest",0,IF('Coded Data'!H1150="southeast",1,IF('Coded Data'!H1150="northwest",2,3)))</f>
        <v>3</v>
      </c>
      <c r="G1147">
        <v>11289.10925</v>
      </c>
    </row>
    <row r="1148" spans="1:7" x14ac:dyDescent="0.25">
      <c r="A1148">
        <v>60</v>
      </c>
      <c r="B1148">
        <f>IF('Coded Data'!D1151="female",0,1)</f>
        <v>1</v>
      </c>
      <c r="C1148">
        <v>32.799999999999997</v>
      </c>
      <c r="D1148">
        <v>0</v>
      </c>
      <c r="E1148">
        <f>IF('Coded Data'!G1151="yes",1,0)</f>
        <v>0</v>
      </c>
      <c r="F1148">
        <f>IF('Coded Data'!H1151="southwest",0,IF('Coded Data'!H1151="southeast",1,IF('Coded Data'!H1151="northwest",2,3)))</f>
        <v>3</v>
      </c>
      <c r="G1148">
        <v>52590.829389999999</v>
      </c>
    </row>
    <row r="1149" spans="1:7" x14ac:dyDescent="0.25">
      <c r="A1149">
        <v>20</v>
      </c>
      <c r="B1149">
        <f>IF('Coded Data'!D1152="female",0,1)</f>
        <v>1</v>
      </c>
      <c r="C1149">
        <v>31.92</v>
      </c>
      <c r="D1149">
        <v>0</v>
      </c>
      <c r="E1149">
        <f>IF('Coded Data'!G1152="yes",1,0)</f>
        <v>0</v>
      </c>
      <c r="F1149">
        <f>IF('Coded Data'!H1152="southwest",0,IF('Coded Data'!H1152="southeast",1,IF('Coded Data'!H1152="northwest",2,3)))</f>
        <v>3</v>
      </c>
      <c r="G1149">
        <v>2261.5688</v>
      </c>
    </row>
    <row r="1150" spans="1:7" x14ac:dyDescent="0.25">
      <c r="A1150">
        <v>55</v>
      </c>
      <c r="B1150">
        <f>IF('Coded Data'!D1153="female",0,1)</f>
        <v>1</v>
      </c>
      <c r="C1150">
        <v>21.5</v>
      </c>
      <c r="D1150">
        <v>1</v>
      </c>
      <c r="E1150">
        <f>IF('Coded Data'!G1153="yes",1,0)</f>
        <v>0</v>
      </c>
      <c r="F1150">
        <f>IF('Coded Data'!H1153="southwest",0,IF('Coded Data'!H1153="southeast",1,IF('Coded Data'!H1153="northwest",2,3)))</f>
        <v>3</v>
      </c>
      <c r="G1150">
        <v>10791.96</v>
      </c>
    </row>
    <row r="1151" spans="1:7" x14ac:dyDescent="0.25">
      <c r="A1151">
        <v>42</v>
      </c>
      <c r="B1151">
        <f>IF('Coded Data'!D1154="female",0,1)</f>
        <v>1</v>
      </c>
      <c r="C1151">
        <v>34.1</v>
      </c>
      <c r="D1151">
        <v>0</v>
      </c>
      <c r="E1151">
        <f>IF('Coded Data'!G1154="yes",1,0)</f>
        <v>0</v>
      </c>
      <c r="F1151">
        <f>IF('Coded Data'!H1154="southwest",0,IF('Coded Data'!H1154="southeast",1,IF('Coded Data'!H1154="northwest",2,3)))</f>
        <v>3</v>
      </c>
      <c r="G1151">
        <v>5979.7309999999998</v>
      </c>
    </row>
    <row r="1152" spans="1:7" x14ac:dyDescent="0.25">
      <c r="A1152">
        <v>18</v>
      </c>
      <c r="B1152">
        <f>IF('Coded Data'!D1155="female",0,1)</f>
        <v>1</v>
      </c>
      <c r="C1152">
        <v>30.305</v>
      </c>
      <c r="D1152">
        <v>0</v>
      </c>
      <c r="E1152">
        <f>IF('Coded Data'!G1155="yes",1,0)</f>
        <v>0</v>
      </c>
      <c r="F1152">
        <f>IF('Coded Data'!H1155="southwest",0,IF('Coded Data'!H1155="southeast",1,IF('Coded Data'!H1155="northwest",2,3)))</f>
        <v>3</v>
      </c>
      <c r="G1152">
        <v>2203.7359499999998</v>
      </c>
    </row>
    <row r="1153" spans="1:7" x14ac:dyDescent="0.25">
      <c r="A1153">
        <v>58</v>
      </c>
      <c r="B1153">
        <f>IF('Coded Data'!D1156="female",0,1)</f>
        <v>1</v>
      </c>
      <c r="C1153">
        <v>36.479999999999997</v>
      </c>
      <c r="D1153">
        <v>0</v>
      </c>
      <c r="E1153">
        <f>IF('Coded Data'!G1156="yes",1,0)</f>
        <v>0</v>
      </c>
      <c r="F1153">
        <f>IF('Coded Data'!H1156="southwest",0,IF('Coded Data'!H1156="southeast",1,IF('Coded Data'!H1156="northwest",2,3)))</f>
        <v>3</v>
      </c>
      <c r="G1153">
        <v>12235.8392</v>
      </c>
    </row>
    <row r="1154" spans="1:7" x14ac:dyDescent="0.25">
      <c r="A1154">
        <v>43</v>
      </c>
      <c r="B1154">
        <f>IF('Coded Data'!D1157="female",0,1)</f>
        <v>1</v>
      </c>
      <c r="C1154">
        <v>32.56</v>
      </c>
      <c r="D1154">
        <v>3</v>
      </c>
      <c r="E1154">
        <f>IF('Coded Data'!G1157="yes",1,0)</f>
        <v>0</v>
      </c>
      <c r="F1154">
        <f>IF('Coded Data'!H1157="southwest",0,IF('Coded Data'!H1157="southeast",1,IF('Coded Data'!H1157="northwest",2,3)))</f>
        <v>3</v>
      </c>
      <c r="G1154">
        <v>40941.285400000001</v>
      </c>
    </row>
    <row r="1155" spans="1:7" x14ac:dyDescent="0.25">
      <c r="A1155">
        <v>35</v>
      </c>
      <c r="B1155">
        <f>IF('Coded Data'!D1158="female",0,1)</f>
        <v>1</v>
      </c>
      <c r="C1155">
        <v>35.814999999999998</v>
      </c>
      <c r="D1155">
        <v>1</v>
      </c>
      <c r="E1155">
        <f>IF('Coded Data'!G1158="yes",1,0)</f>
        <v>0</v>
      </c>
      <c r="F1155">
        <f>IF('Coded Data'!H1158="southwest",0,IF('Coded Data'!H1158="southeast",1,IF('Coded Data'!H1158="northwest",2,3)))</f>
        <v>3</v>
      </c>
      <c r="G1155">
        <v>5630.4578499999998</v>
      </c>
    </row>
    <row r="1156" spans="1:7" x14ac:dyDescent="0.25">
      <c r="A1156">
        <v>48</v>
      </c>
      <c r="B1156">
        <f>IF('Coded Data'!D1159="female",0,1)</f>
        <v>1</v>
      </c>
      <c r="C1156">
        <v>27.93</v>
      </c>
      <c r="D1156">
        <v>4</v>
      </c>
      <c r="E1156">
        <f>IF('Coded Data'!G1159="yes",1,0)</f>
        <v>0</v>
      </c>
      <c r="F1156">
        <f>IF('Coded Data'!H1159="southwest",0,IF('Coded Data'!H1159="southeast",1,IF('Coded Data'!H1159="northwest",2,3)))</f>
        <v>3</v>
      </c>
      <c r="G1156">
        <v>11015.1747</v>
      </c>
    </row>
    <row r="1157" spans="1:7" x14ac:dyDescent="0.25">
      <c r="A1157">
        <v>36</v>
      </c>
      <c r="B1157">
        <f>IF('Coded Data'!D1160="female",0,1)</f>
        <v>1</v>
      </c>
      <c r="C1157">
        <v>22.135000000000002</v>
      </c>
      <c r="D1157">
        <v>3</v>
      </c>
      <c r="E1157">
        <f>IF('Coded Data'!G1160="yes",1,0)</f>
        <v>0</v>
      </c>
      <c r="F1157">
        <f>IF('Coded Data'!H1160="southwest",0,IF('Coded Data'!H1160="southeast",1,IF('Coded Data'!H1160="northwest",2,3)))</f>
        <v>3</v>
      </c>
      <c r="G1157">
        <v>7228.2156500000001</v>
      </c>
    </row>
    <row r="1158" spans="1:7" x14ac:dyDescent="0.25">
      <c r="A1158">
        <v>19</v>
      </c>
      <c r="B1158">
        <f>IF('Coded Data'!D1161="female",0,1)</f>
        <v>1</v>
      </c>
      <c r="C1158">
        <v>44.88</v>
      </c>
      <c r="D1158">
        <v>0</v>
      </c>
      <c r="E1158">
        <f>IF('Coded Data'!G1161="yes",1,0)</f>
        <v>0</v>
      </c>
      <c r="F1158">
        <f>IF('Coded Data'!H1161="southwest",0,IF('Coded Data'!H1161="southeast",1,IF('Coded Data'!H1161="northwest",2,3)))</f>
        <v>3</v>
      </c>
      <c r="G1158">
        <v>39722.746200000001</v>
      </c>
    </row>
    <row r="1159" spans="1:7" x14ac:dyDescent="0.25">
      <c r="A1159">
        <v>23</v>
      </c>
      <c r="B1159">
        <f>IF('Coded Data'!D1162="female",0,1)</f>
        <v>1</v>
      </c>
      <c r="C1159">
        <v>23.18</v>
      </c>
      <c r="D1159">
        <v>2</v>
      </c>
      <c r="E1159">
        <f>IF('Coded Data'!G1162="yes",1,0)</f>
        <v>0</v>
      </c>
      <c r="F1159">
        <f>IF('Coded Data'!H1162="southwest",0,IF('Coded Data'!H1162="southeast",1,IF('Coded Data'!H1162="northwest",2,3)))</f>
        <v>3</v>
      </c>
      <c r="G1159">
        <v>14426.073850000001</v>
      </c>
    </row>
    <row r="1160" spans="1:7" x14ac:dyDescent="0.25">
      <c r="A1160">
        <v>20</v>
      </c>
      <c r="B1160">
        <f>IF('Coded Data'!D1163="female",0,1)</f>
        <v>1</v>
      </c>
      <c r="C1160">
        <v>30.59</v>
      </c>
      <c r="D1160">
        <v>0</v>
      </c>
      <c r="E1160">
        <f>IF('Coded Data'!G1163="yes",1,0)</f>
        <v>0</v>
      </c>
      <c r="F1160">
        <f>IF('Coded Data'!H1163="southwest",0,IF('Coded Data'!H1163="southeast",1,IF('Coded Data'!H1163="northwest",2,3)))</f>
        <v>3</v>
      </c>
      <c r="G1160">
        <v>2459.7201</v>
      </c>
    </row>
    <row r="1161" spans="1:7" x14ac:dyDescent="0.25">
      <c r="A1161">
        <v>32</v>
      </c>
      <c r="B1161">
        <f>IF('Coded Data'!D1164="female",0,1)</f>
        <v>1</v>
      </c>
      <c r="C1161">
        <v>41.1</v>
      </c>
      <c r="D1161">
        <v>0</v>
      </c>
      <c r="E1161">
        <f>IF('Coded Data'!G1164="yes",1,0)</f>
        <v>0</v>
      </c>
      <c r="F1161">
        <f>IF('Coded Data'!H1164="southwest",0,IF('Coded Data'!H1164="southeast",1,IF('Coded Data'!H1164="northwest",2,3)))</f>
        <v>3</v>
      </c>
      <c r="G1161">
        <v>3989.8409999999999</v>
      </c>
    </row>
    <row r="1162" spans="1:7" x14ac:dyDescent="0.25">
      <c r="A1162">
        <v>43</v>
      </c>
      <c r="B1162">
        <f>IF('Coded Data'!D1165="female",0,1)</f>
        <v>1</v>
      </c>
      <c r="C1162">
        <v>34.58</v>
      </c>
      <c r="D1162">
        <v>1</v>
      </c>
      <c r="E1162">
        <f>IF('Coded Data'!G1165="yes",1,0)</f>
        <v>0</v>
      </c>
      <c r="F1162">
        <f>IF('Coded Data'!H1165="southwest",0,IF('Coded Data'!H1165="southeast",1,IF('Coded Data'!H1165="northwest",2,3)))</f>
        <v>3</v>
      </c>
      <c r="G1162">
        <v>7727.2532000000001</v>
      </c>
    </row>
    <row r="1163" spans="1:7" x14ac:dyDescent="0.25">
      <c r="A1163">
        <v>34</v>
      </c>
      <c r="B1163">
        <f>IF('Coded Data'!D1166="female",0,1)</f>
        <v>1</v>
      </c>
      <c r="C1163">
        <v>42.13</v>
      </c>
      <c r="D1163">
        <v>2</v>
      </c>
      <c r="E1163">
        <f>IF('Coded Data'!G1166="yes",1,0)</f>
        <v>0</v>
      </c>
      <c r="F1163">
        <f>IF('Coded Data'!H1166="southwest",0,IF('Coded Data'!H1166="southeast",1,IF('Coded Data'!H1166="northwest",2,3)))</f>
        <v>3</v>
      </c>
      <c r="G1163">
        <v>5124.1886999999997</v>
      </c>
    </row>
    <row r="1164" spans="1:7" x14ac:dyDescent="0.25">
      <c r="A1164">
        <v>30</v>
      </c>
      <c r="B1164">
        <f>IF('Coded Data'!D1167="female",0,1)</f>
        <v>1</v>
      </c>
      <c r="C1164">
        <v>38.83</v>
      </c>
      <c r="D1164">
        <v>1</v>
      </c>
      <c r="E1164">
        <f>IF('Coded Data'!G1167="yes",1,0)</f>
        <v>0</v>
      </c>
      <c r="F1164">
        <f>IF('Coded Data'!H1167="southwest",0,IF('Coded Data'!H1167="southeast",1,IF('Coded Data'!H1167="northwest",2,3)))</f>
        <v>3</v>
      </c>
      <c r="G1164">
        <v>18963.171920000001</v>
      </c>
    </row>
    <row r="1165" spans="1:7" x14ac:dyDescent="0.25">
      <c r="A1165">
        <v>18</v>
      </c>
      <c r="B1165">
        <f>IF('Coded Data'!D1168="female",0,1)</f>
        <v>1</v>
      </c>
      <c r="C1165">
        <v>28.215</v>
      </c>
      <c r="D1165">
        <v>0</v>
      </c>
      <c r="E1165">
        <f>IF('Coded Data'!G1168="yes",1,0)</f>
        <v>0</v>
      </c>
      <c r="F1165">
        <f>IF('Coded Data'!H1168="southwest",0,IF('Coded Data'!H1168="southeast",1,IF('Coded Data'!H1168="northwest",2,3)))</f>
        <v>3</v>
      </c>
      <c r="G1165">
        <v>2200.8308499999998</v>
      </c>
    </row>
    <row r="1166" spans="1:7" x14ac:dyDescent="0.25">
      <c r="A1166">
        <v>41</v>
      </c>
      <c r="B1166">
        <f>IF('Coded Data'!D1169="female",0,1)</f>
        <v>1</v>
      </c>
      <c r="C1166">
        <v>28.31</v>
      </c>
      <c r="D1166">
        <v>1</v>
      </c>
      <c r="E1166">
        <f>IF('Coded Data'!G1169="yes",1,0)</f>
        <v>0</v>
      </c>
      <c r="F1166">
        <f>IF('Coded Data'!H1169="southwest",0,IF('Coded Data'!H1169="southeast",1,IF('Coded Data'!H1169="northwest",2,3)))</f>
        <v>3</v>
      </c>
      <c r="G1166">
        <v>7153.5538999999999</v>
      </c>
    </row>
    <row r="1167" spans="1:7" x14ac:dyDescent="0.25">
      <c r="A1167">
        <v>35</v>
      </c>
      <c r="B1167">
        <f>IF('Coded Data'!D1170="female",0,1)</f>
        <v>1</v>
      </c>
      <c r="C1167">
        <v>26.125</v>
      </c>
      <c r="D1167">
        <v>0</v>
      </c>
      <c r="E1167">
        <f>IF('Coded Data'!G1170="yes",1,0)</f>
        <v>0</v>
      </c>
      <c r="F1167">
        <f>IF('Coded Data'!H1170="southwest",0,IF('Coded Data'!H1170="southeast",1,IF('Coded Data'!H1170="northwest",2,3)))</f>
        <v>3</v>
      </c>
      <c r="G1167">
        <v>5227.9887500000004</v>
      </c>
    </row>
    <row r="1168" spans="1:7" x14ac:dyDescent="0.25">
      <c r="A1168">
        <v>57</v>
      </c>
      <c r="B1168">
        <f>IF('Coded Data'!D1171="female",0,1)</f>
        <v>1</v>
      </c>
      <c r="C1168">
        <v>40.369999999999997</v>
      </c>
      <c r="D1168">
        <v>0</v>
      </c>
      <c r="E1168">
        <f>IF('Coded Data'!G1171="yes",1,0)</f>
        <v>0</v>
      </c>
      <c r="F1168">
        <f>IF('Coded Data'!H1171="southwest",0,IF('Coded Data'!H1171="southeast",1,IF('Coded Data'!H1171="northwest",2,3)))</f>
        <v>3</v>
      </c>
      <c r="G1168">
        <v>10982.5013</v>
      </c>
    </row>
    <row r="1169" spans="1:7" x14ac:dyDescent="0.25">
      <c r="A1169">
        <v>29</v>
      </c>
      <c r="B1169">
        <f>IF('Coded Data'!D1172="female",0,1)</f>
        <v>1</v>
      </c>
      <c r="C1169">
        <v>24.6</v>
      </c>
      <c r="D1169">
        <v>2</v>
      </c>
      <c r="E1169">
        <f>IF('Coded Data'!G1172="yes",1,0)</f>
        <v>0</v>
      </c>
      <c r="F1169">
        <f>IF('Coded Data'!H1172="southwest",0,IF('Coded Data'!H1172="southeast",1,IF('Coded Data'!H1172="northwest",2,3)))</f>
        <v>3</v>
      </c>
      <c r="G1169">
        <v>4529.4769999999999</v>
      </c>
    </row>
    <row r="1170" spans="1:7" x14ac:dyDescent="0.25">
      <c r="A1170">
        <v>32</v>
      </c>
      <c r="B1170">
        <f>IF('Coded Data'!D1173="female",0,1)</f>
        <v>1</v>
      </c>
      <c r="C1170">
        <v>35.200000000000003</v>
      </c>
      <c r="D1170">
        <v>2</v>
      </c>
      <c r="E1170">
        <f>IF('Coded Data'!G1173="yes",1,0)</f>
        <v>0</v>
      </c>
      <c r="F1170">
        <f>IF('Coded Data'!H1173="southwest",0,IF('Coded Data'!H1173="southeast",1,IF('Coded Data'!H1173="northwest",2,3)))</f>
        <v>3</v>
      </c>
      <c r="G1170">
        <v>4670.6400000000003</v>
      </c>
    </row>
    <row r="1171" spans="1:7" x14ac:dyDescent="0.25">
      <c r="A1171">
        <v>37</v>
      </c>
      <c r="B1171">
        <f>IF('Coded Data'!D1174="female",0,1)</f>
        <v>1</v>
      </c>
      <c r="C1171">
        <v>34.104999999999997</v>
      </c>
      <c r="D1171">
        <v>1</v>
      </c>
      <c r="E1171">
        <f>IF('Coded Data'!G1174="yes",1,0)</f>
        <v>0</v>
      </c>
      <c r="F1171">
        <f>IF('Coded Data'!H1174="southwest",0,IF('Coded Data'!H1174="southeast",1,IF('Coded Data'!H1174="northwest",2,3)))</f>
        <v>3</v>
      </c>
      <c r="G1171">
        <v>6112.3529500000004</v>
      </c>
    </row>
    <row r="1172" spans="1:7" x14ac:dyDescent="0.25">
      <c r="A1172">
        <v>18</v>
      </c>
      <c r="B1172">
        <f>IF('Coded Data'!D1175="female",0,1)</f>
        <v>1</v>
      </c>
      <c r="C1172">
        <v>27.36</v>
      </c>
      <c r="D1172">
        <v>1</v>
      </c>
      <c r="E1172">
        <f>IF('Coded Data'!G1175="yes",1,0)</f>
        <v>0</v>
      </c>
      <c r="F1172">
        <f>IF('Coded Data'!H1175="southwest",0,IF('Coded Data'!H1175="southeast",1,IF('Coded Data'!H1175="northwest",2,3)))</f>
        <v>3</v>
      </c>
      <c r="G1172">
        <v>17178.682400000002</v>
      </c>
    </row>
    <row r="1173" spans="1:7" x14ac:dyDescent="0.25">
      <c r="A1173">
        <v>43</v>
      </c>
      <c r="B1173">
        <f>IF('Coded Data'!D1176="female",0,1)</f>
        <v>1</v>
      </c>
      <c r="C1173">
        <v>26.7</v>
      </c>
      <c r="D1173">
        <v>2</v>
      </c>
      <c r="E1173">
        <f>IF('Coded Data'!G1176="yes",1,0)</f>
        <v>0</v>
      </c>
      <c r="F1173">
        <f>IF('Coded Data'!H1176="southwest",0,IF('Coded Data'!H1176="southeast",1,IF('Coded Data'!H1176="northwest",2,3)))</f>
        <v>3</v>
      </c>
      <c r="G1173">
        <v>22478.6</v>
      </c>
    </row>
    <row r="1174" spans="1:7" x14ac:dyDescent="0.25">
      <c r="A1174">
        <v>56</v>
      </c>
      <c r="B1174">
        <f>IF('Coded Data'!D1177="female",0,1)</f>
        <v>1</v>
      </c>
      <c r="C1174">
        <v>41.91</v>
      </c>
      <c r="D1174">
        <v>0</v>
      </c>
      <c r="E1174">
        <f>IF('Coded Data'!G1177="yes",1,0)</f>
        <v>0</v>
      </c>
      <c r="F1174">
        <f>IF('Coded Data'!H1177="southwest",0,IF('Coded Data'!H1177="southeast",1,IF('Coded Data'!H1177="northwest",2,3)))</f>
        <v>3</v>
      </c>
      <c r="G1174">
        <v>11093.6229</v>
      </c>
    </row>
    <row r="1175" spans="1:7" x14ac:dyDescent="0.25">
      <c r="A1175">
        <v>38</v>
      </c>
      <c r="B1175">
        <f>IF('Coded Data'!D1178="female",0,1)</f>
        <v>1</v>
      </c>
      <c r="C1175">
        <v>29.26</v>
      </c>
      <c r="D1175">
        <v>2</v>
      </c>
      <c r="E1175">
        <f>IF('Coded Data'!G1178="yes",1,0)</f>
        <v>0</v>
      </c>
      <c r="F1175">
        <f>IF('Coded Data'!H1178="southwest",0,IF('Coded Data'!H1178="southeast",1,IF('Coded Data'!H1178="northwest",2,3)))</f>
        <v>3</v>
      </c>
      <c r="G1175">
        <v>6457.8433999999997</v>
      </c>
    </row>
    <row r="1176" spans="1:7" x14ac:dyDescent="0.25">
      <c r="A1176">
        <v>29</v>
      </c>
      <c r="B1176">
        <f>IF('Coded Data'!D1179="female",0,1)</f>
        <v>1</v>
      </c>
      <c r="C1176">
        <v>32.11</v>
      </c>
      <c r="D1176">
        <v>2</v>
      </c>
      <c r="E1176">
        <f>IF('Coded Data'!G1179="yes",1,0)</f>
        <v>0</v>
      </c>
      <c r="F1176">
        <f>IF('Coded Data'!H1179="southwest",0,IF('Coded Data'!H1179="southeast",1,IF('Coded Data'!H1179="northwest",2,3)))</f>
        <v>3</v>
      </c>
      <c r="G1176">
        <v>4433.9159</v>
      </c>
    </row>
    <row r="1177" spans="1:7" x14ac:dyDescent="0.25">
      <c r="A1177">
        <v>22</v>
      </c>
      <c r="B1177">
        <f>IF('Coded Data'!D1180="female",0,1)</f>
        <v>1</v>
      </c>
      <c r="C1177">
        <v>27.1</v>
      </c>
      <c r="D1177">
        <v>0</v>
      </c>
      <c r="E1177">
        <f>IF('Coded Data'!G1180="yes",1,0)</f>
        <v>0</v>
      </c>
      <c r="F1177">
        <f>IF('Coded Data'!H1180="southwest",0,IF('Coded Data'!H1180="southeast",1,IF('Coded Data'!H1180="northwest",2,3)))</f>
        <v>3</v>
      </c>
      <c r="G1177">
        <v>2154.3609999999999</v>
      </c>
    </row>
    <row r="1178" spans="1:7" x14ac:dyDescent="0.25">
      <c r="A1178">
        <v>52</v>
      </c>
      <c r="B1178">
        <f>IF('Coded Data'!D1181="female",0,1)</f>
        <v>1</v>
      </c>
      <c r="C1178">
        <v>24.13</v>
      </c>
      <c r="D1178">
        <v>1</v>
      </c>
      <c r="E1178">
        <f>IF('Coded Data'!G1181="yes",1,0)</f>
        <v>0</v>
      </c>
      <c r="F1178">
        <f>IF('Coded Data'!H1181="southwest",0,IF('Coded Data'!H1181="southeast",1,IF('Coded Data'!H1181="northwest",2,3)))</f>
        <v>3</v>
      </c>
      <c r="G1178">
        <v>23887.662700000001</v>
      </c>
    </row>
    <row r="1179" spans="1:7" x14ac:dyDescent="0.25">
      <c r="A1179">
        <v>40</v>
      </c>
      <c r="B1179">
        <f>IF('Coded Data'!D1182="female",0,1)</f>
        <v>1</v>
      </c>
      <c r="C1179">
        <v>27.4</v>
      </c>
      <c r="D1179">
        <v>1</v>
      </c>
      <c r="E1179">
        <f>IF('Coded Data'!G1182="yes",1,0)</f>
        <v>0</v>
      </c>
      <c r="F1179">
        <f>IF('Coded Data'!H1182="southwest",0,IF('Coded Data'!H1182="southeast",1,IF('Coded Data'!H1182="northwest",2,3)))</f>
        <v>3</v>
      </c>
      <c r="G1179">
        <v>6496.8860000000004</v>
      </c>
    </row>
    <row r="1180" spans="1:7" x14ac:dyDescent="0.25">
      <c r="A1180">
        <v>23</v>
      </c>
      <c r="B1180">
        <f>IF('Coded Data'!D1183="female",0,1)</f>
        <v>1</v>
      </c>
      <c r="C1180">
        <v>34.865000000000002</v>
      </c>
      <c r="D1180">
        <v>0</v>
      </c>
      <c r="E1180">
        <f>IF('Coded Data'!G1183="yes",1,0)</f>
        <v>0</v>
      </c>
      <c r="F1180">
        <f>IF('Coded Data'!H1183="southwest",0,IF('Coded Data'!H1183="southeast",1,IF('Coded Data'!H1183="northwest",2,3)))</f>
        <v>3</v>
      </c>
      <c r="G1180">
        <v>2899.4893499999998</v>
      </c>
    </row>
    <row r="1181" spans="1:7" x14ac:dyDescent="0.25">
      <c r="A1181">
        <v>31</v>
      </c>
      <c r="B1181">
        <f>IF('Coded Data'!D1184="female",0,1)</f>
        <v>1</v>
      </c>
      <c r="C1181">
        <v>29.81</v>
      </c>
      <c r="D1181">
        <v>0</v>
      </c>
      <c r="E1181">
        <f>IF('Coded Data'!G1184="yes",1,0)</f>
        <v>0</v>
      </c>
      <c r="F1181">
        <f>IF('Coded Data'!H1184="southwest",0,IF('Coded Data'!H1184="southeast",1,IF('Coded Data'!H1184="northwest",2,3)))</f>
        <v>3</v>
      </c>
      <c r="G1181">
        <v>19350.368900000001</v>
      </c>
    </row>
    <row r="1182" spans="1:7" x14ac:dyDescent="0.25">
      <c r="A1182">
        <v>42</v>
      </c>
      <c r="B1182">
        <f>IF('Coded Data'!D1185="female",0,1)</f>
        <v>1</v>
      </c>
      <c r="C1182">
        <v>41.325000000000003</v>
      </c>
      <c r="D1182">
        <v>1</v>
      </c>
      <c r="E1182">
        <f>IF('Coded Data'!G1185="yes",1,0)</f>
        <v>0</v>
      </c>
      <c r="F1182">
        <f>IF('Coded Data'!H1185="southwest",0,IF('Coded Data'!H1185="southeast",1,IF('Coded Data'!H1185="northwest",2,3)))</f>
        <v>3</v>
      </c>
      <c r="G1182">
        <v>7650.7737500000003</v>
      </c>
    </row>
    <row r="1183" spans="1:7" x14ac:dyDescent="0.25">
      <c r="A1183">
        <v>24</v>
      </c>
      <c r="B1183">
        <f>IF('Coded Data'!D1186="female",0,1)</f>
        <v>1</v>
      </c>
      <c r="C1183">
        <v>29.925000000000001</v>
      </c>
      <c r="D1183">
        <v>0</v>
      </c>
      <c r="E1183">
        <f>IF('Coded Data'!G1186="yes",1,0)</f>
        <v>0</v>
      </c>
      <c r="F1183">
        <f>IF('Coded Data'!H1186="southwest",0,IF('Coded Data'!H1186="southeast",1,IF('Coded Data'!H1186="northwest",2,3)))</f>
        <v>3</v>
      </c>
      <c r="G1183">
        <v>2850.6837500000001</v>
      </c>
    </row>
    <row r="1184" spans="1:7" x14ac:dyDescent="0.25">
      <c r="A1184">
        <v>25</v>
      </c>
      <c r="B1184">
        <f>IF('Coded Data'!D1187="female",0,1)</f>
        <v>1</v>
      </c>
      <c r="C1184">
        <v>30.3</v>
      </c>
      <c r="D1184">
        <v>0</v>
      </c>
      <c r="E1184">
        <f>IF('Coded Data'!G1187="yes",1,0)</f>
        <v>0</v>
      </c>
      <c r="F1184">
        <f>IF('Coded Data'!H1187="southwest",0,IF('Coded Data'!H1187="southeast",1,IF('Coded Data'!H1187="northwest",2,3)))</f>
        <v>3</v>
      </c>
      <c r="G1184">
        <v>2632.9920000000002</v>
      </c>
    </row>
    <row r="1185" spans="1:7" x14ac:dyDescent="0.25">
      <c r="A1185">
        <v>48</v>
      </c>
      <c r="B1185">
        <f>IF('Coded Data'!D1188="female",0,1)</f>
        <v>1</v>
      </c>
      <c r="C1185">
        <v>27.36</v>
      </c>
      <c r="D1185">
        <v>1</v>
      </c>
      <c r="E1185">
        <f>IF('Coded Data'!G1188="yes",1,0)</f>
        <v>0</v>
      </c>
      <c r="F1185">
        <f>IF('Coded Data'!H1188="southwest",0,IF('Coded Data'!H1188="southeast",1,IF('Coded Data'!H1188="northwest",2,3)))</f>
        <v>3</v>
      </c>
      <c r="G1185">
        <v>9447.3824000000004</v>
      </c>
    </row>
    <row r="1186" spans="1:7" x14ac:dyDescent="0.25">
      <c r="A1186">
        <v>23</v>
      </c>
      <c r="B1186">
        <f>IF('Coded Data'!D1189="female",0,1)</f>
        <v>1</v>
      </c>
      <c r="C1186">
        <v>28.49</v>
      </c>
      <c r="D1186">
        <v>1</v>
      </c>
      <c r="E1186">
        <f>IF('Coded Data'!G1189="yes",1,0)</f>
        <v>0</v>
      </c>
      <c r="F1186">
        <f>IF('Coded Data'!H1189="southwest",0,IF('Coded Data'!H1189="southeast",1,IF('Coded Data'!H1189="northwest",2,3)))</f>
        <v>3</v>
      </c>
      <c r="G1186">
        <v>18328.238099999999</v>
      </c>
    </row>
    <row r="1187" spans="1:7" x14ac:dyDescent="0.25">
      <c r="A1187">
        <v>45</v>
      </c>
      <c r="B1187">
        <f>IF('Coded Data'!D1190="female",0,1)</f>
        <v>1</v>
      </c>
      <c r="C1187">
        <v>23.56</v>
      </c>
      <c r="D1187">
        <v>2</v>
      </c>
      <c r="E1187">
        <f>IF('Coded Data'!G1190="yes",1,0)</f>
        <v>0</v>
      </c>
      <c r="F1187">
        <f>IF('Coded Data'!H1190="southwest",0,IF('Coded Data'!H1190="southeast",1,IF('Coded Data'!H1190="northwest",2,3)))</f>
        <v>3</v>
      </c>
      <c r="G1187">
        <v>8603.8233999999993</v>
      </c>
    </row>
    <row r="1188" spans="1:7" x14ac:dyDescent="0.25">
      <c r="A1188">
        <v>20</v>
      </c>
      <c r="B1188">
        <f>IF('Coded Data'!D1191="female",0,1)</f>
        <v>1</v>
      </c>
      <c r="C1188">
        <v>35.625</v>
      </c>
      <c r="D1188">
        <v>3</v>
      </c>
      <c r="E1188">
        <f>IF('Coded Data'!G1191="yes",1,0)</f>
        <v>0</v>
      </c>
      <c r="F1188">
        <f>IF('Coded Data'!H1191="southwest",0,IF('Coded Data'!H1191="southeast",1,IF('Coded Data'!H1191="northwest",2,3)))</f>
        <v>3</v>
      </c>
      <c r="G1188">
        <v>37465.34375</v>
      </c>
    </row>
    <row r="1189" spans="1:7" x14ac:dyDescent="0.25">
      <c r="A1189">
        <v>62</v>
      </c>
      <c r="B1189">
        <f>IF('Coded Data'!D1192="female",0,1)</f>
        <v>1</v>
      </c>
      <c r="C1189">
        <v>32.68</v>
      </c>
      <c r="D1189">
        <v>0</v>
      </c>
      <c r="E1189">
        <f>IF('Coded Data'!G1192="yes",1,0)</f>
        <v>0</v>
      </c>
      <c r="F1189">
        <f>IF('Coded Data'!H1192="southwest",0,IF('Coded Data'!H1192="southeast",1,IF('Coded Data'!H1192="northwest",2,3)))</f>
        <v>3</v>
      </c>
      <c r="G1189">
        <v>13844.797200000001</v>
      </c>
    </row>
    <row r="1190" spans="1:7" x14ac:dyDescent="0.25">
      <c r="A1190">
        <v>43</v>
      </c>
      <c r="B1190">
        <f>IF('Coded Data'!D1193="female",0,1)</f>
        <v>1</v>
      </c>
      <c r="C1190">
        <v>25.27</v>
      </c>
      <c r="D1190">
        <v>1</v>
      </c>
      <c r="E1190">
        <f>IF('Coded Data'!G1193="yes",1,0)</f>
        <v>0</v>
      </c>
      <c r="F1190">
        <f>IF('Coded Data'!H1193="southwest",0,IF('Coded Data'!H1193="southeast",1,IF('Coded Data'!H1193="northwest",2,3)))</f>
        <v>3</v>
      </c>
      <c r="G1190">
        <v>21771.3423</v>
      </c>
    </row>
    <row r="1191" spans="1:7" x14ac:dyDescent="0.25">
      <c r="A1191">
        <v>23</v>
      </c>
      <c r="B1191">
        <f>IF('Coded Data'!D1194="female",0,1)</f>
        <v>1</v>
      </c>
      <c r="C1191">
        <v>28</v>
      </c>
      <c r="D1191">
        <v>0</v>
      </c>
      <c r="E1191">
        <f>IF('Coded Data'!G1194="yes",1,0)</f>
        <v>0</v>
      </c>
      <c r="F1191">
        <f>IF('Coded Data'!H1194="southwest",0,IF('Coded Data'!H1194="southeast",1,IF('Coded Data'!H1194="northwest",2,3)))</f>
        <v>3</v>
      </c>
      <c r="G1191">
        <v>13126.677449999999</v>
      </c>
    </row>
    <row r="1192" spans="1:7" x14ac:dyDescent="0.25">
      <c r="A1192">
        <v>31</v>
      </c>
      <c r="B1192">
        <f>IF('Coded Data'!D1195="female",0,1)</f>
        <v>1</v>
      </c>
      <c r="C1192">
        <v>32.774999999999999</v>
      </c>
      <c r="D1192">
        <v>2</v>
      </c>
      <c r="E1192">
        <f>IF('Coded Data'!G1195="yes",1,0)</f>
        <v>0</v>
      </c>
      <c r="F1192">
        <f>IF('Coded Data'!H1195="southwest",0,IF('Coded Data'!H1195="southeast",1,IF('Coded Data'!H1195="northwest",2,3)))</f>
        <v>3</v>
      </c>
      <c r="G1192">
        <v>5327.4002499999997</v>
      </c>
    </row>
    <row r="1193" spans="1:7" x14ac:dyDescent="0.25">
      <c r="A1193">
        <v>41</v>
      </c>
      <c r="B1193">
        <f>IF('Coded Data'!D1196="female",0,1)</f>
        <v>1</v>
      </c>
      <c r="C1193">
        <v>21.754999999999999</v>
      </c>
      <c r="D1193">
        <v>1</v>
      </c>
      <c r="E1193">
        <f>IF('Coded Data'!G1196="yes",1,0)</f>
        <v>0</v>
      </c>
      <c r="F1193">
        <f>IF('Coded Data'!H1196="southwest",0,IF('Coded Data'!H1196="southeast",1,IF('Coded Data'!H1196="northwest",2,3)))</f>
        <v>3</v>
      </c>
      <c r="G1193">
        <v>13725.47184</v>
      </c>
    </row>
    <row r="1194" spans="1:7" x14ac:dyDescent="0.25">
      <c r="A1194">
        <v>58</v>
      </c>
      <c r="B1194">
        <f>IF('Coded Data'!D1197="female",0,1)</f>
        <v>1</v>
      </c>
      <c r="C1194">
        <v>32.395000000000003</v>
      </c>
      <c r="D1194">
        <v>1</v>
      </c>
      <c r="E1194">
        <f>IF('Coded Data'!G1197="yes",1,0)</f>
        <v>0</v>
      </c>
      <c r="F1194">
        <f>IF('Coded Data'!H1197="southwest",0,IF('Coded Data'!H1197="southeast",1,IF('Coded Data'!H1197="northwest",2,3)))</f>
        <v>3</v>
      </c>
      <c r="G1194">
        <v>13019.161050000001</v>
      </c>
    </row>
    <row r="1195" spans="1:7" x14ac:dyDescent="0.25">
      <c r="A1195">
        <v>48</v>
      </c>
      <c r="B1195">
        <f>IF('Coded Data'!D1198="female",0,1)</f>
        <v>1</v>
      </c>
      <c r="C1195">
        <v>36.575000000000003</v>
      </c>
      <c r="D1195">
        <v>0</v>
      </c>
      <c r="E1195">
        <f>IF('Coded Data'!G1198="yes",1,0)</f>
        <v>0</v>
      </c>
      <c r="F1195">
        <f>IF('Coded Data'!H1198="southwest",0,IF('Coded Data'!H1198="southeast",1,IF('Coded Data'!H1198="northwest",2,3)))</f>
        <v>3</v>
      </c>
      <c r="G1195">
        <v>8671.1912499999999</v>
      </c>
    </row>
    <row r="1196" spans="1:7" x14ac:dyDescent="0.25">
      <c r="A1196">
        <v>31</v>
      </c>
      <c r="B1196">
        <f>IF('Coded Data'!D1199="female",0,1)</f>
        <v>1</v>
      </c>
      <c r="C1196">
        <v>21.754999999999999</v>
      </c>
      <c r="D1196">
        <v>0</v>
      </c>
      <c r="E1196">
        <f>IF('Coded Data'!G1199="yes",1,0)</f>
        <v>0</v>
      </c>
      <c r="F1196">
        <f>IF('Coded Data'!H1199="southwest",0,IF('Coded Data'!H1199="southeast",1,IF('Coded Data'!H1199="northwest",2,3)))</f>
        <v>3</v>
      </c>
      <c r="G1196">
        <v>4134.0824499999999</v>
      </c>
    </row>
    <row r="1197" spans="1:7" x14ac:dyDescent="0.25">
      <c r="A1197">
        <v>19</v>
      </c>
      <c r="B1197">
        <f>IF('Coded Data'!D1200="female",0,1)</f>
        <v>1</v>
      </c>
      <c r="C1197">
        <v>27.93</v>
      </c>
      <c r="D1197">
        <v>3</v>
      </c>
      <c r="E1197">
        <f>IF('Coded Data'!G1200="yes",1,0)</f>
        <v>0</v>
      </c>
      <c r="F1197">
        <f>IF('Coded Data'!H1200="southwest",0,IF('Coded Data'!H1200="southeast",1,IF('Coded Data'!H1200="northwest",2,3)))</f>
        <v>3</v>
      </c>
      <c r="G1197">
        <v>18838.703659999999</v>
      </c>
    </row>
    <row r="1198" spans="1:7" x14ac:dyDescent="0.25">
      <c r="A1198">
        <v>19</v>
      </c>
      <c r="B1198">
        <f>IF('Coded Data'!D1201="female",0,1)</f>
        <v>1</v>
      </c>
      <c r="C1198">
        <v>30.02</v>
      </c>
      <c r="D1198">
        <v>0</v>
      </c>
      <c r="E1198">
        <f>IF('Coded Data'!G1201="yes",1,0)</f>
        <v>0</v>
      </c>
      <c r="F1198">
        <f>IF('Coded Data'!H1201="southwest",0,IF('Coded Data'!H1201="southeast",1,IF('Coded Data'!H1201="northwest",2,3)))</f>
        <v>3</v>
      </c>
      <c r="G1198">
        <v>33307.550799999997</v>
      </c>
    </row>
    <row r="1199" spans="1:7" x14ac:dyDescent="0.25">
      <c r="A1199">
        <v>41</v>
      </c>
      <c r="B1199">
        <f>IF('Coded Data'!D1202="female",0,1)</f>
        <v>1</v>
      </c>
      <c r="C1199">
        <v>33.549999999999997</v>
      </c>
      <c r="D1199">
        <v>0</v>
      </c>
      <c r="E1199">
        <f>IF('Coded Data'!G1202="yes",1,0)</f>
        <v>0</v>
      </c>
      <c r="F1199">
        <f>IF('Coded Data'!H1202="southwest",0,IF('Coded Data'!H1202="southeast",1,IF('Coded Data'!H1202="northwest",2,3)))</f>
        <v>3</v>
      </c>
      <c r="G1199">
        <v>5699.8374999999996</v>
      </c>
    </row>
    <row r="1200" spans="1:7" x14ac:dyDescent="0.25">
      <c r="A1200">
        <v>40</v>
      </c>
      <c r="B1200">
        <f>IF('Coded Data'!D1203="female",0,1)</f>
        <v>1</v>
      </c>
      <c r="C1200">
        <v>29.355</v>
      </c>
      <c r="D1200">
        <v>1</v>
      </c>
      <c r="E1200">
        <f>IF('Coded Data'!G1203="yes",1,0)</f>
        <v>0</v>
      </c>
      <c r="F1200">
        <f>IF('Coded Data'!H1203="southwest",0,IF('Coded Data'!H1203="southeast",1,IF('Coded Data'!H1203="northwest",2,3)))</f>
        <v>3</v>
      </c>
      <c r="G1200">
        <v>6393.6034499999996</v>
      </c>
    </row>
    <row r="1201" spans="1:7" x14ac:dyDescent="0.25">
      <c r="A1201">
        <v>31</v>
      </c>
      <c r="B1201">
        <f>IF('Coded Data'!D1204="female",0,1)</f>
        <v>1</v>
      </c>
      <c r="C1201">
        <v>25.8</v>
      </c>
      <c r="D1201">
        <v>2</v>
      </c>
      <c r="E1201">
        <f>IF('Coded Data'!G1204="yes",1,0)</f>
        <v>0</v>
      </c>
      <c r="F1201">
        <f>IF('Coded Data'!H1204="southwest",0,IF('Coded Data'!H1204="southeast",1,IF('Coded Data'!H1204="northwest",2,3)))</f>
        <v>3</v>
      </c>
      <c r="G1201">
        <v>4934.7049999999999</v>
      </c>
    </row>
    <row r="1202" spans="1:7" x14ac:dyDescent="0.25">
      <c r="A1202">
        <v>37</v>
      </c>
      <c r="B1202">
        <f>IF('Coded Data'!D1205="female",0,1)</f>
        <v>1</v>
      </c>
      <c r="C1202">
        <v>24.32</v>
      </c>
      <c r="D1202">
        <v>2</v>
      </c>
      <c r="E1202">
        <f>IF('Coded Data'!G1205="yes",1,0)</f>
        <v>0</v>
      </c>
      <c r="F1202">
        <f>IF('Coded Data'!H1205="southwest",0,IF('Coded Data'!H1205="southeast",1,IF('Coded Data'!H1205="northwest",2,3)))</f>
        <v>3</v>
      </c>
      <c r="G1202">
        <v>6198.7518</v>
      </c>
    </row>
    <row r="1203" spans="1:7" x14ac:dyDescent="0.25">
      <c r="A1203">
        <v>46</v>
      </c>
      <c r="B1203">
        <f>IF('Coded Data'!D1206="female",0,1)</f>
        <v>1</v>
      </c>
      <c r="C1203">
        <v>40.375</v>
      </c>
      <c r="D1203">
        <v>2</v>
      </c>
      <c r="E1203">
        <f>IF('Coded Data'!G1206="yes",1,0)</f>
        <v>0</v>
      </c>
      <c r="F1203">
        <f>IF('Coded Data'!H1206="southwest",0,IF('Coded Data'!H1206="southeast",1,IF('Coded Data'!H1206="northwest",2,3)))</f>
        <v>3</v>
      </c>
      <c r="G1203">
        <v>8733.2292500000003</v>
      </c>
    </row>
    <row r="1204" spans="1:7" x14ac:dyDescent="0.25">
      <c r="A1204">
        <v>22</v>
      </c>
      <c r="B1204">
        <f>IF('Coded Data'!D1207="female",0,1)</f>
        <v>1</v>
      </c>
      <c r="C1204">
        <v>32.11</v>
      </c>
      <c r="D1204">
        <v>0</v>
      </c>
      <c r="E1204">
        <f>IF('Coded Data'!G1207="yes",1,0)</f>
        <v>0</v>
      </c>
      <c r="F1204">
        <f>IF('Coded Data'!H1207="southwest",0,IF('Coded Data'!H1207="southeast",1,IF('Coded Data'!H1207="northwest",2,3)))</f>
        <v>3</v>
      </c>
      <c r="G1204">
        <v>2055.3249000000001</v>
      </c>
    </row>
    <row r="1205" spans="1:7" x14ac:dyDescent="0.25">
      <c r="A1205">
        <v>51</v>
      </c>
      <c r="B1205">
        <f>IF('Coded Data'!D1208="female",0,1)</f>
        <v>1</v>
      </c>
      <c r="C1205">
        <v>32.299999999999997</v>
      </c>
      <c r="D1205">
        <v>1</v>
      </c>
      <c r="E1205">
        <f>IF('Coded Data'!G1208="yes",1,0)</f>
        <v>0</v>
      </c>
      <c r="F1205">
        <f>IF('Coded Data'!H1208="southwest",0,IF('Coded Data'!H1208="southeast",1,IF('Coded Data'!H1208="northwest",2,3)))</f>
        <v>3</v>
      </c>
      <c r="G1205">
        <v>9964.06</v>
      </c>
    </row>
    <row r="1206" spans="1:7" x14ac:dyDescent="0.25">
      <c r="A1206">
        <v>18</v>
      </c>
      <c r="B1206">
        <f>IF('Coded Data'!D1209="female",0,1)</f>
        <v>1</v>
      </c>
      <c r="C1206">
        <v>27.28</v>
      </c>
      <c r="D1206">
        <v>3</v>
      </c>
      <c r="E1206">
        <f>IF('Coded Data'!G1209="yes",1,0)</f>
        <v>0</v>
      </c>
      <c r="F1206">
        <f>IF('Coded Data'!H1209="southwest",0,IF('Coded Data'!H1209="southeast",1,IF('Coded Data'!H1209="northwest",2,3)))</f>
        <v>3</v>
      </c>
      <c r="G1206">
        <v>18223.4512</v>
      </c>
    </row>
    <row r="1207" spans="1:7" x14ac:dyDescent="0.25">
      <c r="A1207">
        <v>35</v>
      </c>
      <c r="B1207">
        <f>IF('Coded Data'!D1210="female",0,1)</f>
        <v>1</v>
      </c>
      <c r="C1207">
        <v>17.86</v>
      </c>
      <c r="D1207">
        <v>1</v>
      </c>
      <c r="E1207">
        <f>IF('Coded Data'!G1210="yes",1,0)</f>
        <v>0</v>
      </c>
      <c r="F1207">
        <f>IF('Coded Data'!H1210="southwest",0,IF('Coded Data'!H1210="southeast",1,IF('Coded Data'!H1210="northwest",2,3)))</f>
        <v>3</v>
      </c>
      <c r="G1207">
        <v>5116.5003999999999</v>
      </c>
    </row>
    <row r="1208" spans="1:7" x14ac:dyDescent="0.25">
      <c r="A1208">
        <v>59</v>
      </c>
      <c r="B1208">
        <f>IF('Coded Data'!D1211="female",0,1)</f>
        <v>1</v>
      </c>
      <c r="C1208">
        <v>34.799999999999997</v>
      </c>
      <c r="D1208">
        <v>2</v>
      </c>
      <c r="E1208">
        <f>IF('Coded Data'!G1211="yes",1,0)</f>
        <v>0</v>
      </c>
      <c r="F1208">
        <f>IF('Coded Data'!H1211="southwest",0,IF('Coded Data'!H1211="southeast",1,IF('Coded Data'!H1211="northwest",2,3)))</f>
        <v>3</v>
      </c>
      <c r="G1208">
        <v>36910.608030000003</v>
      </c>
    </row>
    <row r="1209" spans="1:7" x14ac:dyDescent="0.25">
      <c r="A1209">
        <v>36</v>
      </c>
      <c r="B1209">
        <f>IF('Coded Data'!D1212="female",0,1)</f>
        <v>1</v>
      </c>
      <c r="C1209">
        <v>33.4</v>
      </c>
      <c r="D1209">
        <v>2</v>
      </c>
      <c r="E1209">
        <f>IF('Coded Data'!G1212="yes",1,0)</f>
        <v>0</v>
      </c>
      <c r="F1209">
        <f>IF('Coded Data'!H1212="southwest",0,IF('Coded Data'!H1212="southeast",1,IF('Coded Data'!H1212="northwest",2,3)))</f>
        <v>3</v>
      </c>
      <c r="G1209">
        <v>38415.474000000002</v>
      </c>
    </row>
    <row r="1210" spans="1:7" x14ac:dyDescent="0.25">
      <c r="A1210">
        <v>37</v>
      </c>
      <c r="B1210">
        <f>IF('Coded Data'!D1213="female",0,1)</f>
        <v>1</v>
      </c>
      <c r="C1210">
        <v>25.555</v>
      </c>
      <c r="D1210">
        <v>1</v>
      </c>
      <c r="E1210">
        <f>IF('Coded Data'!G1213="yes",1,0)</f>
        <v>0</v>
      </c>
      <c r="F1210">
        <f>IF('Coded Data'!H1213="southwest",0,IF('Coded Data'!H1213="southeast",1,IF('Coded Data'!H1213="northwest",2,3)))</f>
        <v>3</v>
      </c>
      <c r="G1210">
        <v>20296.863450000001</v>
      </c>
    </row>
    <row r="1211" spans="1:7" x14ac:dyDescent="0.25">
      <c r="A1211">
        <v>59</v>
      </c>
      <c r="B1211">
        <f>IF('Coded Data'!D1214="female",0,1)</f>
        <v>1</v>
      </c>
      <c r="C1211">
        <v>37.1</v>
      </c>
      <c r="D1211">
        <v>1</v>
      </c>
      <c r="E1211">
        <f>IF('Coded Data'!G1214="yes",1,0)</f>
        <v>0</v>
      </c>
      <c r="F1211">
        <f>IF('Coded Data'!H1214="southwest",0,IF('Coded Data'!H1214="southeast",1,IF('Coded Data'!H1214="northwest",2,3)))</f>
        <v>3</v>
      </c>
      <c r="G1211">
        <v>12347.172</v>
      </c>
    </row>
    <row r="1212" spans="1:7" x14ac:dyDescent="0.25">
      <c r="A1212">
        <v>36</v>
      </c>
      <c r="B1212">
        <f>IF('Coded Data'!D1215="female",0,1)</f>
        <v>1</v>
      </c>
      <c r="C1212">
        <v>30.875</v>
      </c>
      <c r="D1212">
        <v>1</v>
      </c>
      <c r="E1212">
        <f>IF('Coded Data'!G1215="yes",1,0)</f>
        <v>0</v>
      </c>
      <c r="F1212">
        <f>IF('Coded Data'!H1215="southwest",0,IF('Coded Data'!H1215="southeast",1,IF('Coded Data'!H1215="northwest",2,3)))</f>
        <v>3</v>
      </c>
      <c r="G1212">
        <v>5373.3642499999996</v>
      </c>
    </row>
    <row r="1213" spans="1:7" x14ac:dyDescent="0.25">
      <c r="A1213">
        <v>39</v>
      </c>
      <c r="B1213">
        <f>IF('Coded Data'!D1216="female",0,1)</f>
        <v>1</v>
      </c>
      <c r="C1213">
        <v>34.1</v>
      </c>
      <c r="D1213">
        <v>2</v>
      </c>
      <c r="E1213">
        <f>IF('Coded Data'!G1216="yes",1,0)</f>
        <v>0</v>
      </c>
      <c r="F1213">
        <f>IF('Coded Data'!H1216="southwest",0,IF('Coded Data'!H1216="southeast",1,IF('Coded Data'!H1216="northwest",2,3)))</f>
        <v>3</v>
      </c>
      <c r="G1213">
        <v>23563.016179999999</v>
      </c>
    </row>
    <row r="1214" spans="1:7" x14ac:dyDescent="0.25">
      <c r="A1214">
        <v>18</v>
      </c>
      <c r="B1214">
        <f>IF('Coded Data'!D1217="female",0,1)</f>
        <v>1</v>
      </c>
      <c r="C1214">
        <v>21.47</v>
      </c>
      <c r="D1214">
        <v>0</v>
      </c>
      <c r="E1214">
        <f>IF('Coded Data'!G1217="yes",1,0)</f>
        <v>0</v>
      </c>
      <c r="F1214">
        <f>IF('Coded Data'!H1217="southwest",0,IF('Coded Data'!H1217="southeast",1,IF('Coded Data'!H1217="northwest",2,3)))</f>
        <v>3</v>
      </c>
      <c r="G1214">
        <v>1702.4553000000001</v>
      </c>
    </row>
    <row r="1215" spans="1:7" x14ac:dyDescent="0.25">
      <c r="A1215">
        <v>52</v>
      </c>
      <c r="B1215">
        <f>IF('Coded Data'!D1218="female",0,1)</f>
        <v>1</v>
      </c>
      <c r="C1215">
        <v>33.299999999999997</v>
      </c>
      <c r="D1215">
        <v>2</v>
      </c>
      <c r="E1215">
        <f>IF('Coded Data'!G1218="yes",1,0)</f>
        <v>0</v>
      </c>
      <c r="F1215">
        <f>IF('Coded Data'!H1218="southwest",0,IF('Coded Data'!H1218="southeast",1,IF('Coded Data'!H1218="northwest",2,3)))</f>
        <v>3</v>
      </c>
      <c r="G1215">
        <v>10806.839</v>
      </c>
    </row>
    <row r="1216" spans="1:7" x14ac:dyDescent="0.25">
      <c r="A1216">
        <v>27</v>
      </c>
      <c r="B1216">
        <f>IF('Coded Data'!D1219="female",0,1)</f>
        <v>1</v>
      </c>
      <c r="C1216">
        <v>31.254999999999999</v>
      </c>
      <c r="D1216">
        <v>1</v>
      </c>
      <c r="E1216">
        <f>IF('Coded Data'!G1219="yes",1,0)</f>
        <v>0</v>
      </c>
      <c r="F1216">
        <f>IF('Coded Data'!H1219="southwest",0,IF('Coded Data'!H1219="southeast",1,IF('Coded Data'!H1219="northwest",2,3)))</f>
        <v>3</v>
      </c>
      <c r="G1216">
        <v>3956.0714499999999</v>
      </c>
    </row>
    <row r="1217" spans="1:7" x14ac:dyDescent="0.25">
      <c r="A1217">
        <v>18</v>
      </c>
      <c r="B1217">
        <f>IF('Coded Data'!D1220="female",0,1)</f>
        <v>1</v>
      </c>
      <c r="C1217">
        <v>39.14</v>
      </c>
      <c r="D1217">
        <v>0</v>
      </c>
      <c r="E1217">
        <f>IF('Coded Data'!G1220="yes",1,0)</f>
        <v>0</v>
      </c>
      <c r="F1217">
        <f>IF('Coded Data'!H1220="southwest",0,IF('Coded Data'!H1220="southeast",1,IF('Coded Data'!H1220="northwest",2,3)))</f>
        <v>3</v>
      </c>
      <c r="G1217">
        <v>12890.057650000001</v>
      </c>
    </row>
    <row r="1218" spans="1:7" x14ac:dyDescent="0.25">
      <c r="A1218">
        <v>40</v>
      </c>
      <c r="B1218">
        <f>IF('Coded Data'!D1221="female",0,1)</f>
        <v>1</v>
      </c>
      <c r="C1218">
        <v>25.08</v>
      </c>
      <c r="D1218">
        <v>0</v>
      </c>
      <c r="E1218">
        <f>IF('Coded Data'!G1221="yes",1,0)</f>
        <v>0</v>
      </c>
      <c r="F1218">
        <f>IF('Coded Data'!H1221="southwest",0,IF('Coded Data'!H1221="southeast",1,IF('Coded Data'!H1221="northwest",2,3)))</f>
        <v>3</v>
      </c>
      <c r="G1218">
        <v>5415.6611999999996</v>
      </c>
    </row>
    <row r="1219" spans="1:7" x14ac:dyDescent="0.25">
      <c r="A1219">
        <v>29</v>
      </c>
      <c r="B1219">
        <f>IF('Coded Data'!D1222="female",0,1)</f>
        <v>1</v>
      </c>
      <c r="C1219">
        <v>37.29</v>
      </c>
      <c r="D1219">
        <v>2</v>
      </c>
      <c r="E1219">
        <f>IF('Coded Data'!G1222="yes",1,0)</f>
        <v>0</v>
      </c>
      <c r="F1219">
        <f>IF('Coded Data'!H1222="southwest",0,IF('Coded Data'!H1222="southeast",1,IF('Coded Data'!H1222="northwest",2,3)))</f>
        <v>3</v>
      </c>
      <c r="G1219">
        <v>4058.1161000000002</v>
      </c>
    </row>
    <row r="1220" spans="1:7" x14ac:dyDescent="0.25">
      <c r="A1220">
        <v>46</v>
      </c>
      <c r="B1220">
        <f>IF('Coded Data'!D1223="female",0,1)</f>
        <v>1</v>
      </c>
      <c r="C1220">
        <v>34.6</v>
      </c>
      <c r="D1220">
        <v>1</v>
      </c>
      <c r="E1220">
        <f>IF('Coded Data'!G1223="yes",1,0)</f>
        <v>0</v>
      </c>
      <c r="F1220">
        <f>IF('Coded Data'!H1223="southwest",0,IF('Coded Data'!H1223="southeast",1,IF('Coded Data'!H1223="northwest",2,3)))</f>
        <v>3</v>
      </c>
      <c r="G1220">
        <v>41661.601999999999</v>
      </c>
    </row>
    <row r="1221" spans="1:7" x14ac:dyDescent="0.25">
      <c r="A1221">
        <v>38</v>
      </c>
      <c r="B1221">
        <f>IF('Coded Data'!D1224="female",0,1)</f>
        <v>1</v>
      </c>
      <c r="C1221">
        <v>30.21</v>
      </c>
      <c r="D1221">
        <v>3</v>
      </c>
      <c r="E1221">
        <f>IF('Coded Data'!G1224="yes",1,0)</f>
        <v>0</v>
      </c>
      <c r="F1221">
        <f>IF('Coded Data'!H1224="southwest",0,IF('Coded Data'!H1224="southeast",1,IF('Coded Data'!H1224="northwest",2,3)))</f>
        <v>3</v>
      </c>
      <c r="G1221">
        <v>7537.1638999999996</v>
      </c>
    </row>
    <row r="1222" spans="1:7" x14ac:dyDescent="0.25">
      <c r="A1222">
        <v>30</v>
      </c>
      <c r="B1222">
        <f>IF('Coded Data'!D1225="female",0,1)</f>
        <v>1</v>
      </c>
      <c r="C1222">
        <v>21.945</v>
      </c>
      <c r="D1222">
        <v>1</v>
      </c>
      <c r="E1222">
        <f>IF('Coded Data'!G1225="yes",1,0)</f>
        <v>0</v>
      </c>
      <c r="F1222">
        <f>IF('Coded Data'!H1225="southwest",0,IF('Coded Data'!H1225="southeast",1,IF('Coded Data'!H1225="northwest",2,3)))</f>
        <v>3</v>
      </c>
      <c r="G1222">
        <v>4718.2035500000002</v>
      </c>
    </row>
    <row r="1223" spans="1:7" x14ac:dyDescent="0.25">
      <c r="A1223">
        <v>40</v>
      </c>
      <c r="B1223">
        <f>IF('Coded Data'!D1226="female",0,1)</f>
        <v>1</v>
      </c>
      <c r="C1223">
        <v>24.97</v>
      </c>
      <c r="D1223">
        <v>2</v>
      </c>
      <c r="E1223">
        <f>IF('Coded Data'!G1226="yes",1,0)</f>
        <v>0</v>
      </c>
      <c r="F1223">
        <f>IF('Coded Data'!H1226="southwest",0,IF('Coded Data'!H1226="southeast",1,IF('Coded Data'!H1226="northwest",2,3)))</f>
        <v>3</v>
      </c>
      <c r="G1223">
        <v>6593.5083000000004</v>
      </c>
    </row>
    <row r="1224" spans="1:7" x14ac:dyDescent="0.25">
      <c r="A1224">
        <v>50</v>
      </c>
      <c r="B1224">
        <f>IF('Coded Data'!D1227="female",0,1)</f>
        <v>1</v>
      </c>
      <c r="C1224">
        <v>25.3</v>
      </c>
      <c r="D1224">
        <v>0</v>
      </c>
      <c r="E1224">
        <f>IF('Coded Data'!G1227="yes",1,0)</f>
        <v>0</v>
      </c>
      <c r="F1224">
        <f>IF('Coded Data'!H1227="southwest",0,IF('Coded Data'!H1227="southeast",1,IF('Coded Data'!H1227="northwest",2,3)))</f>
        <v>3</v>
      </c>
      <c r="G1224">
        <v>8442.6669999999995</v>
      </c>
    </row>
    <row r="1225" spans="1:7" x14ac:dyDescent="0.25">
      <c r="A1225">
        <v>20</v>
      </c>
      <c r="B1225">
        <f>IF('Coded Data'!D1228="female",0,1)</f>
        <v>1</v>
      </c>
      <c r="C1225">
        <v>24.42</v>
      </c>
      <c r="D1225">
        <v>0</v>
      </c>
      <c r="E1225">
        <f>IF('Coded Data'!G1228="yes",1,0)</f>
        <v>0</v>
      </c>
      <c r="F1225">
        <f>IF('Coded Data'!H1228="southwest",0,IF('Coded Data'!H1228="southeast",1,IF('Coded Data'!H1228="northwest",2,3)))</f>
        <v>3</v>
      </c>
      <c r="G1225">
        <v>26125.674770000001</v>
      </c>
    </row>
    <row r="1226" spans="1:7" x14ac:dyDescent="0.25">
      <c r="A1226">
        <v>41</v>
      </c>
      <c r="B1226">
        <f>IF('Coded Data'!D1229="female",0,1)</f>
        <v>1</v>
      </c>
      <c r="C1226">
        <v>23.94</v>
      </c>
      <c r="D1226">
        <v>1</v>
      </c>
      <c r="E1226">
        <f>IF('Coded Data'!G1229="yes",1,0)</f>
        <v>0</v>
      </c>
      <c r="F1226">
        <f>IF('Coded Data'!H1229="southwest",0,IF('Coded Data'!H1229="southeast",1,IF('Coded Data'!H1229="northwest",2,3)))</f>
        <v>3</v>
      </c>
      <c r="G1226">
        <v>6858.4795999999997</v>
      </c>
    </row>
    <row r="1227" spans="1:7" x14ac:dyDescent="0.25">
      <c r="A1227">
        <v>33</v>
      </c>
      <c r="B1227">
        <f>IF('Coded Data'!D1230="female",0,1)</f>
        <v>1</v>
      </c>
      <c r="C1227">
        <v>39.82</v>
      </c>
      <c r="D1227">
        <v>1</v>
      </c>
      <c r="E1227">
        <f>IF('Coded Data'!G1230="yes",1,0)</f>
        <v>0</v>
      </c>
      <c r="F1227">
        <f>IF('Coded Data'!H1230="southwest",0,IF('Coded Data'!H1230="southeast",1,IF('Coded Data'!H1230="northwest",2,3)))</f>
        <v>3</v>
      </c>
      <c r="G1227">
        <v>4795.6567999999997</v>
      </c>
    </row>
    <row r="1228" spans="1:7" x14ac:dyDescent="0.25">
      <c r="A1228">
        <v>38</v>
      </c>
      <c r="B1228">
        <f>IF('Coded Data'!D1231="female",0,1)</f>
        <v>1</v>
      </c>
      <c r="C1228">
        <v>16.815000000000001</v>
      </c>
      <c r="D1228">
        <v>2</v>
      </c>
      <c r="E1228">
        <f>IF('Coded Data'!G1231="yes",1,0)</f>
        <v>0</v>
      </c>
      <c r="F1228">
        <f>IF('Coded Data'!H1231="southwest",0,IF('Coded Data'!H1231="southeast",1,IF('Coded Data'!H1231="northwest",2,3)))</f>
        <v>3</v>
      </c>
      <c r="G1228">
        <v>6640.5448500000002</v>
      </c>
    </row>
    <row r="1229" spans="1:7" x14ac:dyDescent="0.25">
      <c r="A1229">
        <v>42</v>
      </c>
      <c r="B1229">
        <f>IF('Coded Data'!D1232="female",0,1)</f>
        <v>1</v>
      </c>
      <c r="C1229">
        <v>37.18</v>
      </c>
      <c r="D1229">
        <v>2</v>
      </c>
      <c r="E1229">
        <f>IF('Coded Data'!G1232="yes",1,0)</f>
        <v>0</v>
      </c>
      <c r="F1229">
        <f>IF('Coded Data'!H1232="southwest",0,IF('Coded Data'!H1232="southeast",1,IF('Coded Data'!H1232="northwest",2,3)))</f>
        <v>3</v>
      </c>
      <c r="G1229">
        <v>7162.0122000000001</v>
      </c>
    </row>
    <row r="1230" spans="1:7" x14ac:dyDescent="0.25">
      <c r="A1230">
        <v>56</v>
      </c>
      <c r="B1230">
        <f>IF('Coded Data'!D1233="female",0,1)</f>
        <v>1</v>
      </c>
      <c r="C1230">
        <v>34.43</v>
      </c>
      <c r="D1230">
        <v>0</v>
      </c>
      <c r="E1230">
        <f>IF('Coded Data'!G1233="yes",1,0)</f>
        <v>0</v>
      </c>
      <c r="F1230">
        <f>IF('Coded Data'!H1233="southwest",0,IF('Coded Data'!H1233="southeast",1,IF('Coded Data'!H1233="northwest",2,3)))</f>
        <v>3</v>
      </c>
      <c r="G1230">
        <v>10594.225700000001</v>
      </c>
    </row>
    <row r="1231" spans="1:7" x14ac:dyDescent="0.25">
      <c r="A1231">
        <v>58</v>
      </c>
      <c r="B1231">
        <f>IF('Coded Data'!D1234="female",0,1)</f>
        <v>1</v>
      </c>
      <c r="C1231">
        <v>30.305</v>
      </c>
      <c r="D1231">
        <v>0</v>
      </c>
      <c r="E1231">
        <f>IF('Coded Data'!G1234="yes",1,0)</f>
        <v>0</v>
      </c>
      <c r="F1231">
        <f>IF('Coded Data'!H1234="southwest",0,IF('Coded Data'!H1234="southeast",1,IF('Coded Data'!H1234="northwest",2,3)))</f>
        <v>3</v>
      </c>
      <c r="G1231">
        <v>11938.255950000001</v>
      </c>
    </row>
    <row r="1232" spans="1:7" x14ac:dyDescent="0.25">
      <c r="A1232">
        <v>52</v>
      </c>
      <c r="B1232">
        <f>IF('Coded Data'!D1235="female",0,1)</f>
        <v>1</v>
      </c>
      <c r="C1232">
        <v>34.484999999999999</v>
      </c>
      <c r="D1232">
        <v>3</v>
      </c>
      <c r="E1232">
        <f>IF('Coded Data'!G1235="yes",1,0)</f>
        <v>0</v>
      </c>
      <c r="F1232">
        <f>IF('Coded Data'!H1235="southwest",0,IF('Coded Data'!H1235="southeast",1,IF('Coded Data'!H1235="northwest",2,3)))</f>
        <v>3</v>
      </c>
      <c r="G1232">
        <v>60021.398970000002</v>
      </c>
    </row>
    <row r="1233" spans="1:7" x14ac:dyDescent="0.25">
      <c r="A1233">
        <v>20</v>
      </c>
      <c r="B1233">
        <f>IF('Coded Data'!D1236="female",0,1)</f>
        <v>1</v>
      </c>
      <c r="C1233">
        <v>21.8</v>
      </c>
      <c r="D1233">
        <v>0</v>
      </c>
      <c r="E1233">
        <f>IF('Coded Data'!G1236="yes",1,0)</f>
        <v>0</v>
      </c>
      <c r="F1233">
        <f>IF('Coded Data'!H1236="southwest",0,IF('Coded Data'!H1236="southeast",1,IF('Coded Data'!H1236="northwest",2,3)))</f>
        <v>3</v>
      </c>
      <c r="G1233">
        <v>20167.336029999999</v>
      </c>
    </row>
    <row r="1234" spans="1:7" x14ac:dyDescent="0.25">
      <c r="A1234">
        <v>54</v>
      </c>
      <c r="B1234">
        <f>IF('Coded Data'!D1237="female",0,1)</f>
        <v>1</v>
      </c>
      <c r="C1234">
        <v>24.605</v>
      </c>
      <c r="D1234">
        <v>3</v>
      </c>
      <c r="E1234">
        <f>IF('Coded Data'!G1237="yes",1,0)</f>
        <v>0</v>
      </c>
      <c r="F1234">
        <f>IF('Coded Data'!H1237="southwest",0,IF('Coded Data'!H1237="southeast",1,IF('Coded Data'!H1237="northwest",2,3)))</f>
        <v>3</v>
      </c>
      <c r="G1234">
        <v>12479.70895</v>
      </c>
    </row>
    <row r="1235" spans="1:7" x14ac:dyDescent="0.25">
      <c r="A1235">
        <v>58</v>
      </c>
      <c r="B1235">
        <f>IF('Coded Data'!D1238="female",0,1)</f>
        <v>1</v>
      </c>
      <c r="C1235">
        <v>23.3</v>
      </c>
      <c r="D1235">
        <v>0</v>
      </c>
      <c r="E1235">
        <f>IF('Coded Data'!G1238="yes",1,0)</f>
        <v>0</v>
      </c>
      <c r="F1235">
        <f>IF('Coded Data'!H1238="southwest",0,IF('Coded Data'!H1238="southeast",1,IF('Coded Data'!H1238="northwest",2,3)))</f>
        <v>3</v>
      </c>
      <c r="G1235">
        <v>11345.519</v>
      </c>
    </row>
    <row r="1236" spans="1:7" x14ac:dyDescent="0.25">
      <c r="A1236">
        <v>45</v>
      </c>
      <c r="B1236">
        <f>IF('Coded Data'!D1239="female",0,1)</f>
        <v>1</v>
      </c>
      <c r="C1236">
        <v>27.83</v>
      </c>
      <c r="D1236">
        <v>2</v>
      </c>
      <c r="E1236">
        <f>IF('Coded Data'!G1239="yes",1,0)</f>
        <v>0</v>
      </c>
      <c r="F1236">
        <f>IF('Coded Data'!H1239="southwest",0,IF('Coded Data'!H1239="southeast",1,IF('Coded Data'!H1239="northwest",2,3)))</f>
        <v>3</v>
      </c>
      <c r="G1236">
        <v>8515.7587000000003</v>
      </c>
    </row>
    <row r="1237" spans="1:7" x14ac:dyDescent="0.25">
      <c r="A1237">
        <v>26</v>
      </c>
      <c r="B1237">
        <f>IF('Coded Data'!D1240="female",0,1)</f>
        <v>1</v>
      </c>
      <c r="C1237">
        <v>31.065000000000001</v>
      </c>
      <c r="D1237">
        <v>0</v>
      </c>
      <c r="E1237">
        <f>IF('Coded Data'!G1240="yes",1,0)</f>
        <v>0</v>
      </c>
      <c r="F1237">
        <f>IF('Coded Data'!H1240="southwest",0,IF('Coded Data'!H1240="southeast",1,IF('Coded Data'!H1240="northwest",2,3)))</f>
        <v>3</v>
      </c>
      <c r="G1237">
        <v>2699.56835</v>
      </c>
    </row>
    <row r="1238" spans="1:7" x14ac:dyDescent="0.25">
      <c r="A1238">
        <v>63</v>
      </c>
      <c r="B1238">
        <f>IF('Coded Data'!D1241="female",0,1)</f>
        <v>1</v>
      </c>
      <c r="C1238">
        <v>21.66</v>
      </c>
      <c r="D1238">
        <v>0</v>
      </c>
      <c r="E1238">
        <f>IF('Coded Data'!G1241="yes",1,0)</f>
        <v>0</v>
      </c>
      <c r="F1238">
        <f>IF('Coded Data'!H1241="southwest",0,IF('Coded Data'!H1241="southeast",1,IF('Coded Data'!H1241="northwest",2,3)))</f>
        <v>3</v>
      </c>
      <c r="G1238">
        <v>14449.8544</v>
      </c>
    </row>
    <row r="1239" spans="1:7" x14ac:dyDescent="0.25">
      <c r="A1239">
        <v>58</v>
      </c>
      <c r="B1239">
        <f>IF('Coded Data'!D1242="female",0,1)</f>
        <v>1</v>
      </c>
      <c r="C1239">
        <v>28.215</v>
      </c>
      <c r="D1239">
        <v>0</v>
      </c>
      <c r="E1239">
        <f>IF('Coded Data'!G1242="yes",1,0)</f>
        <v>0</v>
      </c>
      <c r="F1239">
        <f>IF('Coded Data'!H1242="southwest",0,IF('Coded Data'!H1242="southeast",1,IF('Coded Data'!H1242="northwest",2,3)))</f>
        <v>3</v>
      </c>
      <c r="G1239">
        <v>12224.350850000001</v>
      </c>
    </row>
    <row r="1240" spans="1:7" x14ac:dyDescent="0.25">
      <c r="A1240">
        <v>37</v>
      </c>
      <c r="B1240">
        <f>IF('Coded Data'!D1243="female",0,1)</f>
        <v>1</v>
      </c>
      <c r="C1240">
        <v>22.704999999999998</v>
      </c>
      <c r="D1240">
        <v>3</v>
      </c>
      <c r="E1240">
        <f>IF('Coded Data'!G1243="yes",1,0)</f>
        <v>0</v>
      </c>
      <c r="F1240">
        <f>IF('Coded Data'!H1243="southwest",0,IF('Coded Data'!H1243="southeast",1,IF('Coded Data'!H1243="northwest",2,3)))</f>
        <v>3</v>
      </c>
      <c r="G1240">
        <v>6985.50695</v>
      </c>
    </row>
    <row r="1241" spans="1:7" x14ac:dyDescent="0.25">
      <c r="A1241">
        <v>25</v>
      </c>
      <c r="B1241">
        <f>IF('Coded Data'!D1244="female",0,1)</f>
        <v>1</v>
      </c>
      <c r="C1241">
        <v>42.13</v>
      </c>
      <c r="D1241">
        <v>1</v>
      </c>
      <c r="E1241">
        <f>IF('Coded Data'!G1244="yes",1,0)</f>
        <v>0</v>
      </c>
      <c r="F1241">
        <f>IF('Coded Data'!H1244="southwest",0,IF('Coded Data'!H1244="southeast",1,IF('Coded Data'!H1244="northwest",2,3)))</f>
        <v>3</v>
      </c>
      <c r="G1241">
        <v>3238.4357</v>
      </c>
    </row>
    <row r="1242" spans="1:7" x14ac:dyDescent="0.25">
      <c r="A1242">
        <v>52</v>
      </c>
      <c r="B1242">
        <f>IF('Coded Data'!D1245="female",0,1)</f>
        <v>1</v>
      </c>
      <c r="C1242">
        <v>41.8</v>
      </c>
      <c r="D1242">
        <v>2</v>
      </c>
      <c r="E1242">
        <f>IF('Coded Data'!G1245="yes",1,0)</f>
        <v>0</v>
      </c>
      <c r="F1242">
        <f>IF('Coded Data'!H1245="southwest",0,IF('Coded Data'!H1245="southeast",1,IF('Coded Data'!H1245="northwest",2,3)))</f>
        <v>3</v>
      </c>
      <c r="G1242">
        <v>47269.853999999999</v>
      </c>
    </row>
    <row r="1243" spans="1:7" x14ac:dyDescent="0.25">
      <c r="A1243">
        <v>64</v>
      </c>
      <c r="B1243">
        <f>IF('Coded Data'!D1246="female",0,1)</f>
        <v>1</v>
      </c>
      <c r="C1243">
        <v>36.96</v>
      </c>
      <c r="D1243">
        <v>2</v>
      </c>
      <c r="E1243">
        <f>IF('Coded Data'!G1246="yes",1,0)</f>
        <v>0</v>
      </c>
      <c r="F1243">
        <f>IF('Coded Data'!H1246="southwest",0,IF('Coded Data'!H1246="southeast",1,IF('Coded Data'!H1246="northwest",2,3)))</f>
        <v>3</v>
      </c>
      <c r="G1243">
        <v>49577.662400000001</v>
      </c>
    </row>
    <row r="1244" spans="1:7" x14ac:dyDescent="0.25">
      <c r="A1244">
        <v>22</v>
      </c>
      <c r="B1244">
        <f>IF('Coded Data'!D1247="female",0,1)</f>
        <v>1</v>
      </c>
      <c r="C1244">
        <v>21.28</v>
      </c>
      <c r="D1244">
        <v>3</v>
      </c>
      <c r="E1244">
        <f>IF('Coded Data'!G1247="yes",1,0)</f>
        <v>0</v>
      </c>
      <c r="F1244">
        <f>IF('Coded Data'!H1247="southwest",0,IF('Coded Data'!H1247="southeast",1,IF('Coded Data'!H1247="northwest",2,3)))</f>
        <v>3</v>
      </c>
      <c r="G1244">
        <v>4296.2712000000001</v>
      </c>
    </row>
    <row r="1245" spans="1:7" x14ac:dyDescent="0.25">
      <c r="A1245">
        <v>28</v>
      </c>
      <c r="B1245">
        <f>IF('Coded Data'!D1248="female",0,1)</f>
        <v>1</v>
      </c>
      <c r="C1245">
        <v>33.11</v>
      </c>
      <c r="D1245">
        <v>0</v>
      </c>
      <c r="E1245">
        <f>IF('Coded Data'!G1248="yes",1,0)</f>
        <v>0</v>
      </c>
      <c r="F1245">
        <f>IF('Coded Data'!H1248="southwest",0,IF('Coded Data'!H1248="southeast",1,IF('Coded Data'!H1248="northwest",2,3)))</f>
        <v>3</v>
      </c>
      <c r="G1245">
        <v>3171.6149</v>
      </c>
    </row>
    <row r="1246" spans="1:7" x14ac:dyDescent="0.25">
      <c r="A1246">
        <v>18</v>
      </c>
      <c r="B1246">
        <f>IF('Coded Data'!D1249="female",0,1)</f>
        <v>1</v>
      </c>
      <c r="C1246">
        <v>33.33</v>
      </c>
      <c r="D1246">
        <v>0</v>
      </c>
      <c r="E1246">
        <f>IF('Coded Data'!G1249="yes",1,0)</f>
        <v>0</v>
      </c>
      <c r="F1246">
        <f>IF('Coded Data'!H1249="southwest",0,IF('Coded Data'!H1249="southeast",1,IF('Coded Data'!H1249="northwest",2,3)))</f>
        <v>3</v>
      </c>
      <c r="G1246">
        <v>1135.9407000000001</v>
      </c>
    </row>
    <row r="1247" spans="1:7" x14ac:dyDescent="0.25">
      <c r="A1247">
        <v>28</v>
      </c>
      <c r="B1247">
        <f>IF('Coded Data'!D1250="female",0,1)</f>
        <v>1</v>
      </c>
      <c r="C1247">
        <v>24.3</v>
      </c>
      <c r="D1247">
        <v>5</v>
      </c>
      <c r="E1247">
        <f>IF('Coded Data'!G1250="yes",1,0)</f>
        <v>0</v>
      </c>
      <c r="F1247">
        <f>IF('Coded Data'!H1250="southwest",0,IF('Coded Data'!H1250="southeast",1,IF('Coded Data'!H1250="northwest",2,3)))</f>
        <v>3</v>
      </c>
      <c r="G1247">
        <v>5615.3689999999997</v>
      </c>
    </row>
    <row r="1248" spans="1:7" x14ac:dyDescent="0.25">
      <c r="A1248">
        <v>45</v>
      </c>
      <c r="B1248">
        <f>IF('Coded Data'!D1251="female",0,1)</f>
        <v>1</v>
      </c>
      <c r="C1248">
        <v>25.7</v>
      </c>
      <c r="D1248">
        <v>3</v>
      </c>
      <c r="E1248">
        <f>IF('Coded Data'!G1251="yes",1,0)</f>
        <v>0</v>
      </c>
      <c r="F1248">
        <f>IF('Coded Data'!H1251="southwest",0,IF('Coded Data'!H1251="southeast",1,IF('Coded Data'!H1251="northwest",2,3)))</f>
        <v>3</v>
      </c>
      <c r="G1248">
        <v>9101.7980000000007</v>
      </c>
    </row>
    <row r="1249" spans="1:7" x14ac:dyDescent="0.25">
      <c r="A1249">
        <v>33</v>
      </c>
      <c r="B1249">
        <f>IF('Coded Data'!D1252="female",0,1)</f>
        <v>1</v>
      </c>
      <c r="C1249">
        <v>29.4</v>
      </c>
      <c r="D1249">
        <v>4</v>
      </c>
      <c r="E1249">
        <f>IF('Coded Data'!G1252="yes",1,0)</f>
        <v>0</v>
      </c>
      <c r="F1249">
        <f>IF('Coded Data'!H1252="southwest",0,IF('Coded Data'!H1252="southeast",1,IF('Coded Data'!H1252="northwest",2,3)))</f>
        <v>3</v>
      </c>
      <c r="G1249">
        <v>6059.1729999999998</v>
      </c>
    </row>
    <row r="1250" spans="1:7" x14ac:dyDescent="0.25">
      <c r="A1250">
        <v>18</v>
      </c>
      <c r="B1250">
        <f>IF('Coded Data'!D1253="female",0,1)</f>
        <v>1</v>
      </c>
      <c r="C1250">
        <v>39.82</v>
      </c>
      <c r="D1250">
        <v>0</v>
      </c>
      <c r="E1250">
        <f>IF('Coded Data'!G1253="yes",1,0)</f>
        <v>0</v>
      </c>
      <c r="F1250">
        <f>IF('Coded Data'!H1253="southwest",0,IF('Coded Data'!H1253="southeast",1,IF('Coded Data'!H1253="northwest",2,3)))</f>
        <v>3</v>
      </c>
      <c r="G1250">
        <v>1633.9618</v>
      </c>
    </row>
    <row r="1251" spans="1:7" x14ac:dyDescent="0.25">
      <c r="A1251">
        <v>32</v>
      </c>
      <c r="B1251">
        <f>IF('Coded Data'!D1254="female",0,1)</f>
        <v>1</v>
      </c>
      <c r="C1251">
        <v>33.630000000000003</v>
      </c>
      <c r="D1251">
        <v>1</v>
      </c>
      <c r="E1251">
        <f>IF('Coded Data'!G1254="yes",1,0)</f>
        <v>0</v>
      </c>
      <c r="F1251">
        <f>IF('Coded Data'!H1254="southwest",0,IF('Coded Data'!H1254="southeast",1,IF('Coded Data'!H1254="northwest",2,3)))</f>
        <v>3</v>
      </c>
      <c r="G1251">
        <v>37607.527699999999</v>
      </c>
    </row>
    <row r="1252" spans="1:7" x14ac:dyDescent="0.25">
      <c r="A1252">
        <v>24</v>
      </c>
      <c r="B1252">
        <f>IF('Coded Data'!D1255="female",0,1)</f>
        <v>1</v>
      </c>
      <c r="C1252">
        <v>29.83</v>
      </c>
      <c r="D1252">
        <v>0</v>
      </c>
      <c r="E1252">
        <f>IF('Coded Data'!G1255="yes",1,0)</f>
        <v>0</v>
      </c>
      <c r="F1252">
        <f>IF('Coded Data'!H1255="southwest",0,IF('Coded Data'!H1255="southeast",1,IF('Coded Data'!H1255="northwest",2,3)))</f>
        <v>3</v>
      </c>
      <c r="G1252">
        <v>18648.421699999999</v>
      </c>
    </row>
    <row r="1253" spans="1:7" x14ac:dyDescent="0.25">
      <c r="A1253">
        <v>19</v>
      </c>
      <c r="B1253">
        <f>IF('Coded Data'!D1256="female",0,1)</f>
        <v>1</v>
      </c>
      <c r="C1253">
        <v>19.8</v>
      </c>
      <c r="D1253">
        <v>0</v>
      </c>
      <c r="E1253">
        <f>IF('Coded Data'!G1256="yes",1,0)</f>
        <v>0</v>
      </c>
      <c r="F1253">
        <f>IF('Coded Data'!H1256="southwest",0,IF('Coded Data'!H1256="southeast",1,IF('Coded Data'!H1256="northwest",2,3)))</f>
        <v>3</v>
      </c>
      <c r="G1253">
        <v>1241.5650000000001</v>
      </c>
    </row>
    <row r="1254" spans="1:7" x14ac:dyDescent="0.25">
      <c r="A1254">
        <v>20</v>
      </c>
      <c r="B1254">
        <f>IF('Coded Data'!D1257="female",0,1)</f>
        <v>1</v>
      </c>
      <c r="C1254">
        <v>27.3</v>
      </c>
      <c r="D1254">
        <v>0</v>
      </c>
      <c r="E1254">
        <f>IF('Coded Data'!G1257="yes",1,0)</f>
        <v>0</v>
      </c>
      <c r="F1254">
        <f>IF('Coded Data'!H1257="southwest",0,IF('Coded Data'!H1257="southeast",1,IF('Coded Data'!H1257="northwest",2,3)))</f>
        <v>3</v>
      </c>
      <c r="G1254">
        <v>16232.847</v>
      </c>
    </row>
    <row r="1255" spans="1:7" x14ac:dyDescent="0.25">
      <c r="A1255">
        <v>40</v>
      </c>
      <c r="B1255">
        <f>IF('Coded Data'!D1258="female",0,1)</f>
        <v>1</v>
      </c>
      <c r="C1255">
        <v>29.3</v>
      </c>
      <c r="D1255">
        <v>4</v>
      </c>
      <c r="E1255">
        <f>IF('Coded Data'!G1258="yes",1,0)</f>
        <v>0</v>
      </c>
      <c r="F1255">
        <f>IF('Coded Data'!H1258="southwest",0,IF('Coded Data'!H1258="southeast",1,IF('Coded Data'!H1258="northwest",2,3)))</f>
        <v>3</v>
      </c>
      <c r="G1255">
        <v>15828.82173</v>
      </c>
    </row>
    <row r="1256" spans="1:7" x14ac:dyDescent="0.25">
      <c r="A1256">
        <v>34</v>
      </c>
      <c r="B1256">
        <f>IF('Coded Data'!D1259="female",0,1)</f>
        <v>1</v>
      </c>
      <c r="C1256">
        <v>27.72</v>
      </c>
      <c r="D1256">
        <v>0</v>
      </c>
      <c r="E1256">
        <f>IF('Coded Data'!G1259="yes",1,0)</f>
        <v>0</v>
      </c>
      <c r="F1256">
        <f>IF('Coded Data'!H1259="southwest",0,IF('Coded Data'!H1259="southeast",1,IF('Coded Data'!H1259="northwest",2,3)))</f>
        <v>3</v>
      </c>
      <c r="G1256">
        <v>4415.1588000000002</v>
      </c>
    </row>
    <row r="1257" spans="1:7" x14ac:dyDescent="0.25">
      <c r="A1257">
        <v>42</v>
      </c>
      <c r="B1257">
        <f>IF('Coded Data'!D1260="female",0,1)</f>
        <v>1</v>
      </c>
      <c r="C1257">
        <v>37.9</v>
      </c>
      <c r="D1257">
        <v>0</v>
      </c>
      <c r="E1257">
        <f>IF('Coded Data'!G1260="yes",1,0)</f>
        <v>0</v>
      </c>
      <c r="F1257">
        <f>IF('Coded Data'!H1260="southwest",0,IF('Coded Data'!H1260="southeast",1,IF('Coded Data'!H1260="northwest",2,3)))</f>
        <v>3</v>
      </c>
      <c r="G1257">
        <v>6474.0129999999999</v>
      </c>
    </row>
    <row r="1258" spans="1:7" x14ac:dyDescent="0.25">
      <c r="A1258">
        <v>51</v>
      </c>
      <c r="B1258">
        <f>IF('Coded Data'!D1261="female",0,1)</f>
        <v>1</v>
      </c>
      <c r="C1258">
        <v>36.384999999999998</v>
      </c>
      <c r="D1258">
        <v>3</v>
      </c>
      <c r="E1258">
        <f>IF('Coded Data'!G1261="yes",1,0)</f>
        <v>0</v>
      </c>
      <c r="F1258">
        <f>IF('Coded Data'!H1261="southwest",0,IF('Coded Data'!H1261="southeast",1,IF('Coded Data'!H1261="northwest",2,3)))</f>
        <v>3</v>
      </c>
      <c r="G1258">
        <v>11436.738149999999</v>
      </c>
    </row>
    <row r="1259" spans="1:7" x14ac:dyDescent="0.25">
      <c r="A1259">
        <v>54</v>
      </c>
      <c r="B1259">
        <f>IF('Coded Data'!D1262="female",0,1)</f>
        <v>1</v>
      </c>
      <c r="C1259">
        <v>27.645</v>
      </c>
      <c r="D1259">
        <v>1</v>
      </c>
      <c r="E1259">
        <f>IF('Coded Data'!G1262="yes",1,0)</f>
        <v>0</v>
      </c>
      <c r="F1259">
        <f>IF('Coded Data'!H1262="southwest",0,IF('Coded Data'!H1262="southeast",1,IF('Coded Data'!H1262="northwest",2,3)))</f>
        <v>3</v>
      </c>
      <c r="G1259">
        <v>11305.93455</v>
      </c>
    </row>
    <row r="1260" spans="1:7" x14ac:dyDescent="0.25">
      <c r="A1260">
        <v>55</v>
      </c>
      <c r="B1260">
        <f>IF('Coded Data'!D1263="female",0,1)</f>
        <v>1</v>
      </c>
      <c r="C1260">
        <v>37.715000000000003</v>
      </c>
      <c r="D1260">
        <v>3</v>
      </c>
      <c r="E1260">
        <f>IF('Coded Data'!G1263="yes",1,0)</f>
        <v>0</v>
      </c>
      <c r="F1260">
        <f>IF('Coded Data'!H1263="southwest",0,IF('Coded Data'!H1263="southeast",1,IF('Coded Data'!H1263="northwest",2,3)))</f>
        <v>3</v>
      </c>
      <c r="G1260">
        <v>30063.580549999999</v>
      </c>
    </row>
    <row r="1261" spans="1:7" x14ac:dyDescent="0.25">
      <c r="A1261">
        <v>52</v>
      </c>
      <c r="B1261">
        <f>IF('Coded Data'!D1264="female",0,1)</f>
        <v>1</v>
      </c>
      <c r="C1261">
        <v>23.18</v>
      </c>
      <c r="D1261">
        <v>0</v>
      </c>
      <c r="E1261">
        <f>IF('Coded Data'!G1264="yes",1,0)</f>
        <v>0</v>
      </c>
      <c r="F1261">
        <f>IF('Coded Data'!H1264="southwest",0,IF('Coded Data'!H1264="southeast",1,IF('Coded Data'!H1264="northwest",2,3)))</f>
        <v>3</v>
      </c>
      <c r="G1261">
        <v>10197.772199999999</v>
      </c>
    </row>
    <row r="1262" spans="1:7" x14ac:dyDescent="0.25">
      <c r="A1262">
        <v>32</v>
      </c>
      <c r="B1262">
        <f>IF('Coded Data'!D1265="female",0,1)</f>
        <v>1</v>
      </c>
      <c r="C1262">
        <v>20.52</v>
      </c>
      <c r="D1262">
        <v>0</v>
      </c>
      <c r="E1262">
        <f>IF('Coded Data'!G1265="yes",1,0)</f>
        <v>0</v>
      </c>
      <c r="F1262">
        <f>IF('Coded Data'!H1265="southwest",0,IF('Coded Data'!H1265="southeast",1,IF('Coded Data'!H1265="northwest",2,3)))</f>
        <v>3</v>
      </c>
      <c r="G1262">
        <v>4544.2348000000002</v>
      </c>
    </row>
    <row r="1263" spans="1:7" x14ac:dyDescent="0.25">
      <c r="A1263">
        <v>28</v>
      </c>
      <c r="B1263">
        <f>IF('Coded Data'!D1266="female",0,1)</f>
        <v>1</v>
      </c>
      <c r="C1263">
        <v>37.1</v>
      </c>
      <c r="D1263">
        <v>1</v>
      </c>
      <c r="E1263">
        <f>IF('Coded Data'!G1266="yes",1,0)</f>
        <v>0</v>
      </c>
      <c r="F1263">
        <f>IF('Coded Data'!H1266="southwest",0,IF('Coded Data'!H1266="southeast",1,IF('Coded Data'!H1266="northwest",2,3)))</f>
        <v>3</v>
      </c>
      <c r="G1263">
        <v>3277.1610000000001</v>
      </c>
    </row>
    <row r="1264" spans="1:7" x14ac:dyDescent="0.25">
      <c r="A1264">
        <v>41</v>
      </c>
      <c r="B1264">
        <f>IF('Coded Data'!D1267="female",0,1)</f>
        <v>1</v>
      </c>
      <c r="C1264">
        <v>28.05</v>
      </c>
      <c r="D1264">
        <v>1</v>
      </c>
      <c r="E1264">
        <f>IF('Coded Data'!G1267="yes",1,0)</f>
        <v>0</v>
      </c>
      <c r="F1264">
        <f>IF('Coded Data'!H1267="southwest",0,IF('Coded Data'!H1267="southeast",1,IF('Coded Data'!H1267="northwest",2,3)))</f>
        <v>3</v>
      </c>
      <c r="G1264">
        <v>6770.1925000000001</v>
      </c>
    </row>
    <row r="1265" spans="1:7" x14ac:dyDescent="0.25">
      <c r="A1265">
        <v>43</v>
      </c>
      <c r="B1265">
        <f>IF('Coded Data'!D1268="female",0,1)</f>
        <v>1</v>
      </c>
      <c r="C1265">
        <v>29.9</v>
      </c>
      <c r="D1265">
        <v>1</v>
      </c>
      <c r="E1265">
        <f>IF('Coded Data'!G1268="yes",1,0)</f>
        <v>0</v>
      </c>
      <c r="F1265">
        <f>IF('Coded Data'!H1268="southwest",0,IF('Coded Data'!H1268="southeast",1,IF('Coded Data'!H1268="northwest",2,3)))</f>
        <v>3</v>
      </c>
      <c r="G1265">
        <v>7337.7479999999996</v>
      </c>
    </row>
    <row r="1266" spans="1:7" x14ac:dyDescent="0.25">
      <c r="A1266">
        <v>49</v>
      </c>
      <c r="B1266">
        <f>IF('Coded Data'!D1269="female",0,1)</f>
        <v>1</v>
      </c>
      <c r="C1266">
        <v>33.344999999999999</v>
      </c>
      <c r="D1266">
        <v>2</v>
      </c>
      <c r="E1266">
        <f>IF('Coded Data'!G1269="yes",1,0)</f>
        <v>0</v>
      </c>
      <c r="F1266">
        <f>IF('Coded Data'!H1269="southwest",0,IF('Coded Data'!H1269="southeast",1,IF('Coded Data'!H1269="northwest",2,3)))</f>
        <v>3</v>
      </c>
      <c r="G1266">
        <v>10370.912549999999</v>
      </c>
    </row>
    <row r="1267" spans="1:7" x14ac:dyDescent="0.25">
      <c r="A1267">
        <v>64</v>
      </c>
      <c r="B1267">
        <f>IF('Coded Data'!D1270="female",0,1)</f>
        <v>1</v>
      </c>
      <c r="C1267">
        <v>23.76</v>
      </c>
      <c r="D1267">
        <v>0</v>
      </c>
      <c r="E1267">
        <f>IF('Coded Data'!G1270="yes",1,0)</f>
        <v>0</v>
      </c>
      <c r="F1267">
        <f>IF('Coded Data'!H1270="southwest",0,IF('Coded Data'!H1270="southeast",1,IF('Coded Data'!H1270="northwest",2,3)))</f>
        <v>3</v>
      </c>
      <c r="G1267">
        <v>26926.5144</v>
      </c>
    </row>
    <row r="1268" spans="1:7" x14ac:dyDescent="0.25">
      <c r="A1268">
        <v>55</v>
      </c>
      <c r="B1268">
        <f>IF('Coded Data'!D1271="female",0,1)</f>
        <v>1</v>
      </c>
      <c r="C1268">
        <v>30.5</v>
      </c>
      <c r="D1268">
        <v>0</v>
      </c>
      <c r="E1268">
        <f>IF('Coded Data'!G1271="yes",1,0)</f>
        <v>0</v>
      </c>
      <c r="F1268">
        <f>IF('Coded Data'!H1271="southwest",0,IF('Coded Data'!H1271="southeast",1,IF('Coded Data'!H1271="northwest",2,3)))</f>
        <v>3</v>
      </c>
      <c r="G1268">
        <v>10704.47</v>
      </c>
    </row>
    <row r="1269" spans="1:7" x14ac:dyDescent="0.25">
      <c r="A1269">
        <v>24</v>
      </c>
      <c r="B1269">
        <f>IF('Coded Data'!D1272="female",0,1)</f>
        <v>1</v>
      </c>
      <c r="C1269">
        <v>31.065000000000001</v>
      </c>
      <c r="D1269">
        <v>0</v>
      </c>
      <c r="E1269">
        <f>IF('Coded Data'!G1272="yes",1,0)</f>
        <v>0</v>
      </c>
      <c r="F1269">
        <f>IF('Coded Data'!H1272="southwest",0,IF('Coded Data'!H1272="southeast",1,IF('Coded Data'!H1272="northwest",2,3)))</f>
        <v>3</v>
      </c>
      <c r="G1269">
        <v>34254.053350000002</v>
      </c>
    </row>
    <row r="1270" spans="1:7" x14ac:dyDescent="0.25">
      <c r="A1270">
        <v>20</v>
      </c>
      <c r="B1270">
        <f>IF('Coded Data'!D1273="female",0,1)</f>
        <v>1</v>
      </c>
      <c r="C1270">
        <v>33.299999999999997</v>
      </c>
      <c r="D1270">
        <v>0</v>
      </c>
      <c r="E1270">
        <f>IF('Coded Data'!G1273="yes",1,0)</f>
        <v>0</v>
      </c>
      <c r="F1270">
        <f>IF('Coded Data'!H1273="southwest",0,IF('Coded Data'!H1273="southeast",1,IF('Coded Data'!H1273="northwest",2,3)))</f>
        <v>3</v>
      </c>
      <c r="G1270">
        <v>1880.4870000000001</v>
      </c>
    </row>
    <row r="1271" spans="1:7" x14ac:dyDescent="0.25">
      <c r="A1271">
        <v>45</v>
      </c>
      <c r="B1271">
        <f>IF('Coded Data'!D1274="female",0,1)</f>
        <v>1</v>
      </c>
      <c r="C1271">
        <v>27.5</v>
      </c>
      <c r="D1271">
        <v>3</v>
      </c>
      <c r="E1271">
        <f>IF('Coded Data'!G1274="yes",1,0)</f>
        <v>0</v>
      </c>
      <c r="F1271">
        <f>IF('Coded Data'!H1274="southwest",0,IF('Coded Data'!H1274="southeast",1,IF('Coded Data'!H1274="northwest",2,3)))</f>
        <v>3</v>
      </c>
      <c r="G1271">
        <v>8615.2999999999993</v>
      </c>
    </row>
    <row r="1272" spans="1:7" x14ac:dyDescent="0.25">
      <c r="A1272">
        <v>26</v>
      </c>
      <c r="B1272">
        <f>IF('Coded Data'!D1275="female",0,1)</f>
        <v>1</v>
      </c>
      <c r="C1272">
        <v>33.914999999999999</v>
      </c>
      <c r="D1272">
        <v>1</v>
      </c>
      <c r="E1272">
        <f>IF('Coded Data'!G1275="yes",1,0)</f>
        <v>0</v>
      </c>
      <c r="F1272">
        <f>IF('Coded Data'!H1275="southwest",0,IF('Coded Data'!H1275="southeast",1,IF('Coded Data'!H1275="northwest",2,3)))</f>
        <v>3</v>
      </c>
      <c r="G1272">
        <v>3292.5298499999999</v>
      </c>
    </row>
    <row r="1273" spans="1:7" x14ac:dyDescent="0.25">
      <c r="A1273">
        <v>25</v>
      </c>
      <c r="B1273">
        <f>IF('Coded Data'!D1276="female",0,1)</f>
        <v>1</v>
      </c>
      <c r="C1273">
        <v>34.484999999999999</v>
      </c>
      <c r="D1273">
        <v>0</v>
      </c>
      <c r="E1273">
        <f>IF('Coded Data'!G1276="yes",1,0)</f>
        <v>0</v>
      </c>
      <c r="F1273">
        <f>IF('Coded Data'!H1276="southwest",0,IF('Coded Data'!H1276="southeast",1,IF('Coded Data'!H1276="northwest",2,3)))</f>
        <v>3</v>
      </c>
      <c r="G1273">
        <v>3021.80915</v>
      </c>
    </row>
    <row r="1274" spans="1:7" x14ac:dyDescent="0.25">
      <c r="A1274">
        <v>43</v>
      </c>
      <c r="B1274">
        <f>IF('Coded Data'!D1277="female",0,1)</f>
        <v>1</v>
      </c>
      <c r="C1274">
        <v>25.52</v>
      </c>
      <c r="D1274">
        <v>5</v>
      </c>
      <c r="E1274">
        <f>IF('Coded Data'!G1277="yes",1,0)</f>
        <v>0</v>
      </c>
      <c r="F1274">
        <f>IF('Coded Data'!H1277="southwest",0,IF('Coded Data'!H1277="southeast",1,IF('Coded Data'!H1277="northwest",2,3)))</f>
        <v>3</v>
      </c>
      <c r="G1274">
        <v>14478.33015</v>
      </c>
    </row>
    <row r="1275" spans="1:7" x14ac:dyDescent="0.25">
      <c r="A1275">
        <v>35</v>
      </c>
      <c r="B1275">
        <f>IF('Coded Data'!D1278="female",0,1)</f>
        <v>1</v>
      </c>
      <c r="C1275">
        <v>27.61</v>
      </c>
      <c r="D1275">
        <v>1</v>
      </c>
      <c r="E1275">
        <f>IF('Coded Data'!G1278="yes",1,0)</f>
        <v>0</v>
      </c>
      <c r="F1275">
        <f>IF('Coded Data'!H1278="southwest",0,IF('Coded Data'!H1278="southeast",1,IF('Coded Data'!H1278="northwest",2,3)))</f>
        <v>3</v>
      </c>
      <c r="G1275">
        <v>4747.0528999999997</v>
      </c>
    </row>
    <row r="1276" spans="1:7" x14ac:dyDescent="0.25">
      <c r="A1276">
        <v>26</v>
      </c>
      <c r="B1276">
        <f>IF('Coded Data'!D1279="female",0,1)</f>
        <v>1</v>
      </c>
      <c r="C1276">
        <v>27.06</v>
      </c>
      <c r="D1276">
        <v>0</v>
      </c>
      <c r="E1276">
        <f>IF('Coded Data'!G1279="yes",1,0)</f>
        <v>0</v>
      </c>
      <c r="F1276">
        <f>IF('Coded Data'!H1279="southwest",0,IF('Coded Data'!H1279="southeast",1,IF('Coded Data'!H1279="northwest",2,3)))</f>
        <v>3</v>
      </c>
      <c r="G1276">
        <v>17043.341400000001</v>
      </c>
    </row>
    <row r="1277" spans="1:7" x14ac:dyDescent="0.25">
      <c r="A1277">
        <v>57</v>
      </c>
      <c r="B1277">
        <f>IF('Coded Data'!D1280="female",0,1)</f>
        <v>1</v>
      </c>
      <c r="C1277">
        <v>23.7</v>
      </c>
      <c r="D1277">
        <v>0</v>
      </c>
      <c r="E1277">
        <f>IF('Coded Data'!G1280="yes",1,0)</f>
        <v>0</v>
      </c>
      <c r="F1277">
        <f>IF('Coded Data'!H1280="southwest",0,IF('Coded Data'!H1280="southeast",1,IF('Coded Data'!H1280="northwest",2,3)))</f>
        <v>3</v>
      </c>
      <c r="G1277">
        <v>10959.33</v>
      </c>
    </row>
    <row r="1278" spans="1:7" x14ac:dyDescent="0.25">
      <c r="A1278">
        <v>22</v>
      </c>
      <c r="B1278">
        <f>IF('Coded Data'!D1281="female",0,1)</f>
        <v>1</v>
      </c>
      <c r="C1278">
        <v>30.4</v>
      </c>
      <c r="D1278">
        <v>0</v>
      </c>
      <c r="E1278">
        <f>IF('Coded Data'!G1281="yes",1,0)</f>
        <v>0</v>
      </c>
      <c r="F1278">
        <f>IF('Coded Data'!H1281="southwest",0,IF('Coded Data'!H1281="southeast",1,IF('Coded Data'!H1281="northwest",2,3)))</f>
        <v>3</v>
      </c>
      <c r="G1278">
        <v>2741.9479999999999</v>
      </c>
    </row>
    <row r="1279" spans="1:7" x14ac:dyDescent="0.25">
      <c r="A1279">
        <v>32</v>
      </c>
      <c r="B1279">
        <f>IF('Coded Data'!D1282="female",0,1)</f>
        <v>1</v>
      </c>
      <c r="C1279">
        <v>29.734999999999999</v>
      </c>
      <c r="D1279">
        <v>0</v>
      </c>
      <c r="E1279">
        <f>IF('Coded Data'!G1282="yes",1,0)</f>
        <v>0</v>
      </c>
      <c r="F1279">
        <f>IF('Coded Data'!H1282="southwest",0,IF('Coded Data'!H1282="southeast",1,IF('Coded Data'!H1282="northwest",2,3)))</f>
        <v>3</v>
      </c>
      <c r="G1279">
        <v>4357.0436499999996</v>
      </c>
    </row>
    <row r="1280" spans="1:7" x14ac:dyDescent="0.25">
      <c r="A1280">
        <v>39</v>
      </c>
      <c r="B1280">
        <f>IF('Coded Data'!D1283="female",0,1)</f>
        <v>1</v>
      </c>
      <c r="C1280">
        <v>29.925000000000001</v>
      </c>
      <c r="D1280">
        <v>1</v>
      </c>
      <c r="E1280">
        <f>IF('Coded Data'!G1283="yes",1,0)</f>
        <v>0</v>
      </c>
      <c r="F1280">
        <f>IF('Coded Data'!H1283="southwest",0,IF('Coded Data'!H1283="southeast",1,IF('Coded Data'!H1283="northwest",2,3)))</f>
        <v>3</v>
      </c>
      <c r="G1280">
        <v>22462.043750000001</v>
      </c>
    </row>
    <row r="1281" spans="1:7" x14ac:dyDescent="0.25">
      <c r="A1281">
        <v>25</v>
      </c>
      <c r="B1281">
        <f>IF('Coded Data'!D1284="female",0,1)</f>
        <v>1</v>
      </c>
      <c r="C1281">
        <v>26.79</v>
      </c>
      <c r="D1281">
        <v>2</v>
      </c>
      <c r="E1281">
        <f>IF('Coded Data'!G1284="yes",1,0)</f>
        <v>0</v>
      </c>
      <c r="F1281">
        <f>IF('Coded Data'!H1284="southwest",0,IF('Coded Data'!H1284="southeast",1,IF('Coded Data'!H1284="northwest",2,3)))</f>
        <v>3</v>
      </c>
      <c r="G1281">
        <v>4189.1130999999996</v>
      </c>
    </row>
    <row r="1282" spans="1:7" x14ac:dyDescent="0.25">
      <c r="A1282">
        <v>48</v>
      </c>
      <c r="B1282">
        <f>IF('Coded Data'!D1285="female",0,1)</f>
        <v>1</v>
      </c>
      <c r="C1282">
        <v>33.33</v>
      </c>
      <c r="D1282">
        <v>0</v>
      </c>
      <c r="E1282">
        <f>IF('Coded Data'!G1285="yes",1,0)</f>
        <v>0</v>
      </c>
      <c r="F1282">
        <f>IF('Coded Data'!H1285="southwest",0,IF('Coded Data'!H1285="southeast",1,IF('Coded Data'!H1285="northwest",2,3)))</f>
        <v>3</v>
      </c>
      <c r="G1282">
        <v>8283.6807000000008</v>
      </c>
    </row>
    <row r="1283" spans="1:7" x14ac:dyDescent="0.25">
      <c r="A1283">
        <v>47</v>
      </c>
      <c r="B1283">
        <f>IF('Coded Data'!D1286="female",0,1)</f>
        <v>1</v>
      </c>
      <c r="C1283">
        <v>27.645</v>
      </c>
      <c r="D1283">
        <v>2</v>
      </c>
      <c r="E1283">
        <f>IF('Coded Data'!G1286="yes",1,0)</f>
        <v>0</v>
      </c>
      <c r="F1283">
        <f>IF('Coded Data'!H1286="southwest",0,IF('Coded Data'!H1286="southeast",1,IF('Coded Data'!H1286="northwest",2,3)))</f>
        <v>3</v>
      </c>
      <c r="G1283">
        <v>24535.698550000001</v>
      </c>
    </row>
    <row r="1284" spans="1:7" x14ac:dyDescent="0.25">
      <c r="A1284">
        <v>18</v>
      </c>
      <c r="B1284">
        <f>IF('Coded Data'!D1287="female",0,1)</f>
        <v>1</v>
      </c>
      <c r="C1284">
        <v>21.66</v>
      </c>
      <c r="D1284">
        <v>0</v>
      </c>
      <c r="E1284">
        <f>IF('Coded Data'!G1287="yes",1,0)</f>
        <v>0</v>
      </c>
      <c r="F1284">
        <f>IF('Coded Data'!H1287="southwest",0,IF('Coded Data'!H1287="southeast",1,IF('Coded Data'!H1287="northwest",2,3)))</f>
        <v>3</v>
      </c>
      <c r="G1284">
        <v>14283.4594</v>
      </c>
    </row>
    <row r="1285" spans="1:7" x14ac:dyDescent="0.25">
      <c r="A1285">
        <v>18</v>
      </c>
      <c r="B1285">
        <f>IF('Coded Data'!D1288="female",0,1)</f>
        <v>1</v>
      </c>
      <c r="C1285">
        <v>30.03</v>
      </c>
      <c r="D1285">
        <v>1</v>
      </c>
      <c r="E1285">
        <f>IF('Coded Data'!G1288="yes",1,0)</f>
        <v>0</v>
      </c>
      <c r="F1285">
        <f>IF('Coded Data'!H1288="southwest",0,IF('Coded Data'!H1288="southeast",1,IF('Coded Data'!H1288="northwest",2,3)))</f>
        <v>3</v>
      </c>
      <c r="G1285">
        <v>1720.3536999999999</v>
      </c>
    </row>
    <row r="1286" spans="1:7" x14ac:dyDescent="0.25">
      <c r="A1286">
        <v>61</v>
      </c>
      <c r="B1286">
        <f>IF('Coded Data'!D1289="female",0,1)</f>
        <v>1</v>
      </c>
      <c r="C1286">
        <v>36.299999999999997</v>
      </c>
      <c r="D1286">
        <v>1</v>
      </c>
      <c r="E1286">
        <f>IF('Coded Data'!G1289="yes",1,0)</f>
        <v>0</v>
      </c>
      <c r="F1286">
        <f>IF('Coded Data'!H1289="southwest",0,IF('Coded Data'!H1289="southeast",1,IF('Coded Data'!H1289="northwest",2,3)))</f>
        <v>3</v>
      </c>
      <c r="G1286">
        <v>47403.88</v>
      </c>
    </row>
    <row r="1287" spans="1:7" x14ac:dyDescent="0.25">
      <c r="A1287">
        <v>47</v>
      </c>
      <c r="B1287">
        <f>IF('Coded Data'!D1290="female",0,1)</f>
        <v>1</v>
      </c>
      <c r="C1287">
        <v>24.32</v>
      </c>
      <c r="D1287">
        <v>0</v>
      </c>
      <c r="E1287">
        <f>IF('Coded Data'!G1290="yes",1,0)</f>
        <v>0</v>
      </c>
      <c r="F1287">
        <f>IF('Coded Data'!H1290="southwest",0,IF('Coded Data'!H1290="southeast",1,IF('Coded Data'!H1290="northwest",2,3)))</f>
        <v>3</v>
      </c>
      <c r="G1287">
        <v>8534.6718000000001</v>
      </c>
    </row>
    <row r="1288" spans="1:7" x14ac:dyDescent="0.25">
      <c r="A1288">
        <v>28</v>
      </c>
      <c r="B1288">
        <f>IF('Coded Data'!D1291="female",0,1)</f>
        <v>1</v>
      </c>
      <c r="C1288">
        <v>17.29</v>
      </c>
      <c r="D1288">
        <v>0</v>
      </c>
      <c r="E1288">
        <f>IF('Coded Data'!G1291="yes",1,0)</f>
        <v>0</v>
      </c>
      <c r="F1288">
        <f>IF('Coded Data'!H1291="southwest",0,IF('Coded Data'!H1291="southeast",1,IF('Coded Data'!H1291="northwest",2,3)))</f>
        <v>3</v>
      </c>
      <c r="G1288">
        <v>3732.6251000000002</v>
      </c>
    </row>
    <row r="1289" spans="1:7" x14ac:dyDescent="0.25">
      <c r="A1289">
        <v>36</v>
      </c>
      <c r="B1289">
        <f>IF('Coded Data'!D1292="female",0,1)</f>
        <v>1</v>
      </c>
      <c r="C1289">
        <v>25.9</v>
      </c>
      <c r="D1289">
        <v>1</v>
      </c>
      <c r="E1289">
        <f>IF('Coded Data'!G1292="yes",1,0)</f>
        <v>0</v>
      </c>
      <c r="F1289">
        <f>IF('Coded Data'!H1292="southwest",0,IF('Coded Data'!H1292="southeast",1,IF('Coded Data'!H1292="northwest",2,3)))</f>
        <v>3</v>
      </c>
      <c r="G1289">
        <v>5472.4489999999996</v>
      </c>
    </row>
    <row r="1290" spans="1:7" x14ac:dyDescent="0.25">
      <c r="A1290">
        <v>20</v>
      </c>
      <c r="B1290">
        <f>IF('Coded Data'!D1293="female",0,1)</f>
        <v>1</v>
      </c>
      <c r="C1290">
        <v>39.4</v>
      </c>
      <c r="D1290">
        <v>2</v>
      </c>
      <c r="E1290">
        <f>IF('Coded Data'!G1293="yes",1,0)</f>
        <v>0</v>
      </c>
      <c r="F1290">
        <f>IF('Coded Data'!H1293="southwest",0,IF('Coded Data'!H1293="southeast",1,IF('Coded Data'!H1293="northwest",2,3)))</f>
        <v>3</v>
      </c>
      <c r="G1290">
        <v>38344.565999999999</v>
      </c>
    </row>
    <row r="1291" spans="1:7" x14ac:dyDescent="0.25">
      <c r="A1291">
        <v>44</v>
      </c>
      <c r="B1291">
        <f>IF('Coded Data'!D1294="female",0,1)</f>
        <v>1</v>
      </c>
      <c r="C1291">
        <v>34.32</v>
      </c>
      <c r="D1291">
        <v>1</v>
      </c>
      <c r="E1291">
        <f>IF('Coded Data'!G1294="yes",1,0)</f>
        <v>0</v>
      </c>
      <c r="F1291">
        <f>IF('Coded Data'!H1294="southwest",0,IF('Coded Data'!H1294="southeast",1,IF('Coded Data'!H1294="northwest",2,3)))</f>
        <v>3</v>
      </c>
      <c r="G1291">
        <v>7147.4727999999996</v>
      </c>
    </row>
    <row r="1292" spans="1:7" x14ac:dyDescent="0.25">
      <c r="A1292">
        <v>38</v>
      </c>
      <c r="B1292">
        <f>IF('Coded Data'!D1295="female",0,1)</f>
        <v>1</v>
      </c>
      <c r="C1292">
        <v>19.95</v>
      </c>
      <c r="D1292">
        <v>2</v>
      </c>
      <c r="E1292">
        <f>IF('Coded Data'!G1295="yes",1,0)</f>
        <v>0</v>
      </c>
      <c r="F1292">
        <f>IF('Coded Data'!H1295="southwest",0,IF('Coded Data'!H1295="southeast",1,IF('Coded Data'!H1295="northwest",2,3)))</f>
        <v>3</v>
      </c>
      <c r="G1292">
        <v>7133.9025000000001</v>
      </c>
    </row>
    <row r="1293" spans="1:7" x14ac:dyDescent="0.25">
      <c r="A1293">
        <v>19</v>
      </c>
      <c r="B1293">
        <f>IF('Coded Data'!D1296="female",0,1)</f>
        <v>1</v>
      </c>
      <c r="C1293">
        <v>34.9</v>
      </c>
      <c r="D1293">
        <v>0</v>
      </c>
      <c r="E1293">
        <f>IF('Coded Data'!G1296="yes",1,0)</f>
        <v>0</v>
      </c>
      <c r="F1293">
        <f>IF('Coded Data'!H1296="southwest",0,IF('Coded Data'!H1296="southeast",1,IF('Coded Data'!H1296="northwest",2,3)))</f>
        <v>3</v>
      </c>
      <c r="G1293">
        <v>34828.654000000002</v>
      </c>
    </row>
    <row r="1294" spans="1:7" x14ac:dyDescent="0.25">
      <c r="A1294">
        <v>21</v>
      </c>
      <c r="B1294">
        <f>IF('Coded Data'!D1297="female",0,1)</f>
        <v>1</v>
      </c>
      <c r="C1294">
        <v>23.21</v>
      </c>
      <c r="D1294">
        <v>0</v>
      </c>
      <c r="E1294">
        <f>IF('Coded Data'!G1297="yes",1,0)</f>
        <v>0</v>
      </c>
      <c r="F1294">
        <f>IF('Coded Data'!H1297="southwest",0,IF('Coded Data'!H1297="southeast",1,IF('Coded Data'!H1297="northwest",2,3)))</f>
        <v>3</v>
      </c>
      <c r="G1294">
        <v>1515.3449000000001</v>
      </c>
    </row>
    <row r="1295" spans="1:7" x14ac:dyDescent="0.25">
      <c r="A1295">
        <v>46</v>
      </c>
      <c r="B1295">
        <f>IF('Coded Data'!D1298="female",0,1)</f>
        <v>1</v>
      </c>
      <c r="C1295">
        <v>25.745000000000001</v>
      </c>
      <c r="D1295">
        <v>3</v>
      </c>
      <c r="E1295">
        <f>IF('Coded Data'!G1298="yes",1,0)</f>
        <v>0</v>
      </c>
      <c r="F1295">
        <f>IF('Coded Data'!H1298="southwest",0,IF('Coded Data'!H1298="southeast",1,IF('Coded Data'!H1298="northwest",2,3)))</f>
        <v>3</v>
      </c>
      <c r="G1295">
        <v>9301.8935500000007</v>
      </c>
    </row>
    <row r="1296" spans="1:7" x14ac:dyDescent="0.25">
      <c r="A1296">
        <v>58</v>
      </c>
      <c r="B1296">
        <f>IF('Coded Data'!D1299="female",0,1)</f>
        <v>1</v>
      </c>
      <c r="C1296">
        <v>25.175000000000001</v>
      </c>
      <c r="D1296">
        <v>0</v>
      </c>
      <c r="E1296">
        <f>IF('Coded Data'!G1299="yes",1,0)</f>
        <v>0</v>
      </c>
      <c r="F1296">
        <f>IF('Coded Data'!H1299="southwest",0,IF('Coded Data'!H1299="southeast",1,IF('Coded Data'!H1299="northwest",2,3)))</f>
        <v>3</v>
      </c>
      <c r="G1296">
        <v>11931.125249999999</v>
      </c>
    </row>
    <row r="1297" spans="1:7" x14ac:dyDescent="0.25">
      <c r="A1297">
        <v>20</v>
      </c>
      <c r="B1297">
        <f>IF('Coded Data'!D1300="female",0,1)</f>
        <v>1</v>
      </c>
      <c r="C1297">
        <v>22</v>
      </c>
      <c r="D1297">
        <v>1</v>
      </c>
      <c r="E1297">
        <f>IF('Coded Data'!G1300="yes",1,0)</f>
        <v>0</v>
      </c>
      <c r="F1297">
        <f>IF('Coded Data'!H1300="southwest",0,IF('Coded Data'!H1300="southeast",1,IF('Coded Data'!H1300="northwest",2,3)))</f>
        <v>3</v>
      </c>
      <c r="G1297">
        <v>1964.78</v>
      </c>
    </row>
    <row r="1298" spans="1:7" x14ac:dyDescent="0.25">
      <c r="A1298">
        <v>18</v>
      </c>
      <c r="B1298">
        <f>IF('Coded Data'!D1301="female",0,1)</f>
        <v>1</v>
      </c>
      <c r="C1298">
        <v>26.125</v>
      </c>
      <c r="D1298">
        <v>0</v>
      </c>
      <c r="E1298">
        <f>IF('Coded Data'!G1301="yes",1,0)</f>
        <v>0</v>
      </c>
      <c r="F1298">
        <f>IF('Coded Data'!H1301="southwest",0,IF('Coded Data'!H1301="southeast",1,IF('Coded Data'!H1301="northwest",2,3)))</f>
        <v>3</v>
      </c>
      <c r="G1298">
        <v>1708.9257500000001</v>
      </c>
    </row>
    <row r="1299" spans="1:7" x14ac:dyDescent="0.25">
      <c r="A1299">
        <v>28</v>
      </c>
      <c r="B1299">
        <f>IF('Coded Data'!D1302="female",0,1)</f>
        <v>1</v>
      </c>
      <c r="C1299">
        <v>26.51</v>
      </c>
      <c r="D1299">
        <v>2</v>
      </c>
      <c r="E1299">
        <f>IF('Coded Data'!G1302="yes",1,0)</f>
        <v>0</v>
      </c>
      <c r="F1299">
        <f>IF('Coded Data'!H1302="southwest",0,IF('Coded Data'!H1302="southeast",1,IF('Coded Data'!H1302="northwest",2,3)))</f>
        <v>3</v>
      </c>
      <c r="G1299">
        <v>4340.4408999999996</v>
      </c>
    </row>
    <row r="1300" spans="1:7" x14ac:dyDescent="0.25">
      <c r="A1300">
        <v>33</v>
      </c>
      <c r="B1300">
        <f>IF('Coded Data'!D1303="female",0,1)</f>
        <v>1</v>
      </c>
      <c r="C1300">
        <v>27.454999999999998</v>
      </c>
      <c r="D1300">
        <v>2</v>
      </c>
      <c r="E1300">
        <f>IF('Coded Data'!G1303="yes",1,0)</f>
        <v>0</v>
      </c>
      <c r="F1300">
        <f>IF('Coded Data'!H1303="southwest",0,IF('Coded Data'!H1303="southeast",1,IF('Coded Data'!H1303="northwest",2,3)))</f>
        <v>3</v>
      </c>
      <c r="G1300">
        <v>5261.4694499999996</v>
      </c>
    </row>
    <row r="1301" spans="1:7" x14ac:dyDescent="0.25">
      <c r="A1301">
        <v>19</v>
      </c>
      <c r="B1301">
        <f>IF('Coded Data'!D1304="female",0,1)</f>
        <v>1</v>
      </c>
      <c r="C1301">
        <v>25.745000000000001</v>
      </c>
      <c r="D1301">
        <v>1</v>
      </c>
      <c r="E1301">
        <f>IF('Coded Data'!G1304="yes",1,0)</f>
        <v>0</v>
      </c>
      <c r="F1301">
        <f>IF('Coded Data'!H1304="southwest",0,IF('Coded Data'!H1304="southeast",1,IF('Coded Data'!H1304="northwest",2,3)))</f>
        <v>3</v>
      </c>
      <c r="G1301">
        <v>2710.8285500000002</v>
      </c>
    </row>
    <row r="1302" spans="1:7" x14ac:dyDescent="0.25">
      <c r="A1302">
        <v>45</v>
      </c>
      <c r="B1302">
        <f>IF('Coded Data'!D1305="female",0,1)</f>
        <v>1</v>
      </c>
      <c r="C1302">
        <v>30.36</v>
      </c>
      <c r="D1302">
        <v>0</v>
      </c>
      <c r="E1302">
        <f>IF('Coded Data'!G1305="yes",1,0)</f>
        <v>0</v>
      </c>
      <c r="F1302">
        <f>IF('Coded Data'!H1305="southwest",0,IF('Coded Data'!H1305="southeast",1,IF('Coded Data'!H1305="northwest",2,3)))</f>
        <v>3</v>
      </c>
      <c r="G1302">
        <v>62592.873090000001</v>
      </c>
    </row>
    <row r="1303" spans="1:7" x14ac:dyDescent="0.25">
      <c r="A1303">
        <v>62</v>
      </c>
      <c r="B1303">
        <f>IF('Coded Data'!D1306="female",0,1)</f>
        <v>1</v>
      </c>
      <c r="C1303">
        <v>30.875</v>
      </c>
      <c r="D1303">
        <v>3</v>
      </c>
      <c r="E1303">
        <f>IF('Coded Data'!G1306="yes",1,0)</f>
        <v>0</v>
      </c>
      <c r="F1303">
        <f>IF('Coded Data'!H1306="southwest",0,IF('Coded Data'!H1306="southeast",1,IF('Coded Data'!H1306="northwest",2,3)))</f>
        <v>3</v>
      </c>
      <c r="G1303">
        <v>46718.163249999998</v>
      </c>
    </row>
    <row r="1304" spans="1:7" x14ac:dyDescent="0.25">
      <c r="A1304">
        <v>25</v>
      </c>
      <c r="B1304">
        <f>IF('Coded Data'!D1307="female",0,1)</f>
        <v>1</v>
      </c>
      <c r="C1304">
        <v>20.8</v>
      </c>
      <c r="D1304">
        <v>1</v>
      </c>
      <c r="E1304">
        <f>IF('Coded Data'!G1307="yes",1,0)</f>
        <v>0</v>
      </c>
      <c r="F1304">
        <f>IF('Coded Data'!H1307="southwest",0,IF('Coded Data'!H1307="southeast",1,IF('Coded Data'!H1307="northwest",2,3)))</f>
        <v>3</v>
      </c>
      <c r="G1304">
        <v>3208.7869999999998</v>
      </c>
    </row>
    <row r="1305" spans="1:7" x14ac:dyDescent="0.25">
      <c r="A1305">
        <v>43</v>
      </c>
      <c r="B1305">
        <f>IF('Coded Data'!D1308="female",0,1)</f>
        <v>1</v>
      </c>
      <c r="C1305">
        <v>27.8</v>
      </c>
      <c r="D1305">
        <v>0</v>
      </c>
      <c r="E1305">
        <f>IF('Coded Data'!G1308="yes",1,0)</f>
        <v>0</v>
      </c>
      <c r="F1305">
        <f>IF('Coded Data'!H1308="southwest",0,IF('Coded Data'!H1308="southeast",1,IF('Coded Data'!H1308="northwest",2,3)))</f>
        <v>3</v>
      </c>
      <c r="G1305">
        <v>37829.724199999997</v>
      </c>
    </row>
    <row r="1306" spans="1:7" x14ac:dyDescent="0.25">
      <c r="A1306">
        <v>42</v>
      </c>
      <c r="B1306">
        <f>IF('Coded Data'!D1309="female",0,1)</f>
        <v>1</v>
      </c>
      <c r="C1306">
        <v>24.605</v>
      </c>
      <c r="D1306">
        <v>2</v>
      </c>
      <c r="E1306">
        <f>IF('Coded Data'!G1309="yes",1,0)</f>
        <v>0</v>
      </c>
      <c r="F1306">
        <f>IF('Coded Data'!H1309="southwest",0,IF('Coded Data'!H1309="southeast",1,IF('Coded Data'!H1309="northwest",2,3)))</f>
        <v>3</v>
      </c>
      <c r="G1306">
        <v>21259.377949999998</v>
      </c>
    </row>
    <row r="1307" spans="1:7" x14ac:dyDescent="0.25">
      <c r="A1307">
        <v>24</v>
      </c>
      <c r="B1307">
        <f>IF('Coded Data'!D1310="female",0,1)</f>
        <v>1</v>
      </c>
      <c r="C1307">
        <v>27.72</v>
      </c>
      <c r="D1307">
        <v>0</v>
      </c>
      <c r="E1307">
        <f>IF('Coded Data'!G1310="yes",1,0)</f>
        <v>0</v>
      </c>
      <c r="F1307">
        <f>IF('Coded Data'!H1310="southwest",0,IF('Coded Data'!H1310="southeast",1,IF('Coded Data'!H1310="northwest",2,3)))</f>
        <v>3</v>
      </c>
      <c r="G1307">
        <v>2464.6188000000002</v>
      </c>
    </row>
    <row r="1308" spans="1:7" x14ac:dyDescent="0.25">
      <c r="A1308">
        <v>29</v>
      </c>
      <c r="B1308">
        <f>IF('Coded Data'!D1311="female",0,1)</f>
        <v>1</v>
      </c>
      <c r="C1308">
        <v>21.85</v>
      </c>
      <c r="D1308">
        <v>0</v>
      </c>
      <c r="E1308">
        <f>IF('Coded Data'!G1311="yes",1,0)</f>
        <v>0</v>
      </c>
      <c r="F1308">
        <f>IF('Coded Data'!H1311="southwest",0,IF('Coded Data'!H1311="southeast",1,IF('Coded Data'!H1311="northwest",2,3)))</f>
        <v>3</v>
      </c>
      <c r="G1308">
        <v>16115.3045</v>
      </c>
    </row>
    <row r="1309" spans="1:7" x14ac:dyDescent="0.25">
      <c r="A1309">
        <v>32</v>
      </c>
      <c r="B1309">
        <f>IF('Coded Data'!D1312="female",0,1)</f>
        <v>1</v>
      </c>
      <c r="C1309">
        <v>28.12</v>
      </c>
      <c r="D1309">
        <v>4</v>
      </c>
      <c r="E1309">
        <f>IF('Coded Data'!G1312="yes",1,0)</f>
        <v>0</v>
      </c>
      <c r="F1309">
        <f>IF('Coded Data'!H1312="southwest",0,IF('Coded Data'!H1312="southeast",1,IF('Coded Data'!H1312="northwest",2,3)))</f>
        <v>3</v>
      </c>
      <c r="G1309">
        <v>21472.478800000001</v>
      </c>
    </row>
    <row r="1310" spans="1:7" x14ac:dyDescent="0.25">
      <c r="A1310">
        <v>25</v>
      </c>
      <c r="B1310">
        <f>IF('Coded Data'!D1313="female",0,1)</f>
        <v>1</v>
      </c>
      <c r="C1310">
        <v>30.2</v>
      </c>
      <c r="D1310">
        <v>0</v>
      </c>
      <c r="E1310">
        <f>IF('Coded Data'!G1313="yes",1,0)</f>
        <v>0</v>
      </c>
      <c r="F1310">
        <f>IF('Coded Data'!H1313="southwest",0,IF('Coded Data'!H1313="southeast",1,IF('Coded Data'!H1313="northwest",2,3)))</f>
        <v>3</v>
      </c>
      <c r="G1310">
        <v>33900.652999999998</v>
      </c>
    </row>
    <row r="1311" spans="1:7" x14ac:dyDescent="0.25">
      <c r="A1311">
        <v>41</v>
      </c>
      <c r="B1311">
        <f>IF('Coded Data'!D1314="female",0,1)</f>
        <v>1</v>
      </c>
      <c r="C1311">
        <v>32.200000000000003</v>
      </c>
      <c r="D1311">
        <v>2</v>
      </c>
      <c r="E1311">
        <f>IF('Coded Data'!G1314="yes",1,0)</f>
        <v>0</v>
      </c>
      <c r="F1311">
        <f>IF('Coded Data'!H1314="southwest",0,IF('Coded Data'!H1314="southeast",1,IF('Coded Data'!H1314="northwest",2,3)))</f>
        <v>3</v>
      </c>
      <c r="G1311">
        <v>6875.9610000000002</v>
      </c>
    </row>
    <row r="1312" spans="1:7" x14ac:dyDescent="0.25">
      <c r="A1312">
        <v>42</v>
      </c>
      <c r="B1312">
        <f>IF('Coded Data'!D1315="female",0,1)</f>
        <v>1</v>
      </c>
      <c r="C1312">
        <v>26.315000000000001</v>
      </c>
      <c r="D1312">
        <v>1</v>
      </c>
      <c r="E1312">
        <f>IF('Coded Data'!G1315="yes",1,0)</f>
        <v>0</v>
      </c>
      <c r="F1312">
        <f>IF('Coded Data'!H1315="southwest",0,IF('Coded Data'!H1315="southeast",1,IF('Coded Data'!H1315="northwest",2,3)))</f>
        <v>3</v>
      </c>
      <c r="G1312">
        <v>6940.90985</v>
      </c>
    </row>
    <row r="1313" spans="1:7" x14ac:dyDescent="0.25">
      <c r="A1313">
        <v>33</v>
      </c>
      <c r="B1313">
        <f>IF('Coded Data'!D1316="female",0,1)</f>
        <v>1</v>
      </c>
      <c r="C1313">
        <v>26.695</v>
      </c>
      <c r="D1313">
        <v>0</v>
      </c>
      <c r="E1313">
        <f>IF('Coded Data'!G1316="yes",1,0)</f>
        <v>0</v>
      </c>
      <c r="F1313">
        <f>IF('Coded Data'!H1316="southwest",0,IF('Coded Data'!H1316="southeast",1,IF('Coded Data'!H1316="northwest",2,3)))</f>
        <v>3</v>
      </c>
      <c r="G1313">
        <v>4571.4130500000001</v>
      </c>
    </row>
    <row r="1314" spans="1:7" x14ac:dyDescent="0.25">
      <c r="A1314">
        <v>34</v>
      </c>
      <c r="B1314">
        <f>IF('Coded Data'!D1317="female",0,1)</f>
        <v>1</v>
      </c>
      <c r="C1314">
        <v>42.9</v>
      </c>
      <c r="D1314">
        <v>1</v>
      </c>
      <c r="E1314">
        <f>IF('Coded Data'!G1317="yes",1,0)</f>
        <v>0</v>
      </c>
      <c r="F1314">
        <f>IF('Coded Data'!H1317="southwest",0,IF('Coded Data'!H1317="southeast",1,IF('Coded Data'!H1317="northwest",2,3)))</f>
        <v>3</v>
      </c>
      <c r="G1314">
        <v>4536.259</v>
      </c>
    </row>
    <row r="1315" spans="1:7" x14ac:dyDescent="0.25">
      <c r="A1315">
        <v>19</v>
      </c>
      <c r="B1315">
        <f>IF('Coded Data'!D1318="female",0,1)</f>
        <v>1</v>
      </c>
      <c r="C1315">
        <v>34.700000000000003</v>
      </c>
      <c r="D1315">
        <v>2</v>
      </c>
      <c r="E1315">
        <f>IF('Coded Data'!G1318="yes",1,0)</f>
        <v>0</v>
      </c>
      <c r="F1315">
        <f>IF('Coded Data'!H1318="southwest",0,IF('Coded Data'!H1318="southeast",1,IF('Coded Data'!H1318="northwest",2,3)))</f>
        <v>3</v>
      </c>
      <c r="G1315">
        <v>36397.576000000001</v>
      </c>
    </row>
    <row r="1316" spans="1:7" x14ac:dyDescent="0.25">
      <c r="A1316">
        <v>30</v>
      </c>
      <c r="B1316">
        <f>IF('Coded Data'!D1319="female",0,1)</f>
        <v>1</v>
      </c>
      <c r="C1316">
        <v>23.655000000000001</v>
      </c>
      <c r="D1316">
        <v>3</v>
      </c>
      <c r="E1316">
        <f>IF('Coded Data'!G1319="yes",1,0)</f>
        <v>0</v>
      </c>
      <c r="F1316">
        <f>IF('Coded Data'!H1319="southwest",0,IF('Coded Data'!H1319="southeast",1,IF('Coded Data'!H1319="northwest",2,3)))</f>
        <v>3</v>
      </c>
      <c r="G1316">
        <v>18765.87545</v>
      </c>
    </row>
    <row r="1317" spans="1:7" x14ac:dyDescent="0.25">
      <c r="A1317">
        <v>18</v>
      </c>
      <c r="B1317">
        <f>IF('Coded Data'!D1320="female",0,1)</f>
        <v>1</v>
      </c>
      <c r="C1317">
        <v>28.31</v>
      </c>
      <c r="D1317">
        <v>1</v>
      </c>
      <c r="E1317">
        <f>IF('Coded Data'!G1320="yes",1,0)</f>
        <v>0</v>
      </c>
      <c r="F1317">
        <f>IF('Coded Data'!H1320="southwest",0,IF('Coded Data'!H1320="southeast",1,IF('Coded Data'!H1320="northwest",2,3)))</f>
        <v>3</v>
      </c>
      <c r="G1317">
        <v>11272.331389999999</v>
      </c>
    </row>
    <row r="1318" spans="1:7" x14ac:dyDescent="0.25">
      <c r="A1318">
        <v>19</v>
      </c>
      <c r="B1318">
        <f>IF('Coded Data'!D1321="female",0,1)</f>
        <v>1</v>
      </c>
      <c r="C1318">
        <v>20.6</v>
      </c>
      <c r="D1318">
        <v>0</v>
      </c>
      <c r="E1318">
        <f>IF('Coded Data'!G1321="yes",1,0)</f>
        <v>0</v>
      </c>
      <c r="F1318">
        <f>IF('Coded Data'!H1321="southwest",0,IF('Coded Data'!H1321="southeast",1,IF('Coded Data'!H1321="northwest",2,3)))</f>
        <v>3</v>
      </c>
      <c r="G1318">
        <v>1731.6769999999999</v>
      </c>
    </row>
    <row r="1319" spans="1:7" x14ac:dyDescent="0.25">
      <c r="A1319">
        <v>18</v>
      </c>
      <c r="B1319">
        <f>IF('Coded Data'!D1322="female",0,1)</f>
        <v>1</v>
      </c>
      <c r="C1319">
        <v>53.13</v>
      </c>
      <c r="D1319">
        <v>0</v>
      </c>
      <c r="E1319">
        <f>IF('Coded Data'!G1322="yes",1,0)</f>
        <v>0</v>
      </c>
      <c r="F1319">
        <f>IF('Coded Data'!H1322="southwest",0,IF('Coded Data'!H1322="southeast",1,IF('Coded Data'!H1322="northwest",2,3)))</f>
        <v>3</v>
      </c>
      <c r="G1319">
        <v>1163.4627</v>
      </c>
    </row>
    <row r="1320" spans="1:7" x14ac:dyDescent="0.25">
      <c r="A1320">
        <v>35</v>
      </c>
      <c r="B1320">
        <f>IF('Coded Data'!D1323="female",0,1)</f>
        <v>1</v>
      </c>
      <c r="C1320">
        <v>39.71</v>
      </c>
      <c r="D1320">
        <v>4</v>
      </c>
      <c r="E1320">
        <f>IF('Coded Data'!G1323="yes",1,0)</f>
        <v>0</v>
      </c>
      <c r="F1320">
        <f>IF('Coded Data'!H1323="southwest",0,IF('Coded Data'!H1323="southeast",1,IF('Coded Data'!H1323="northwest",2,3)))</f>
        <v>3</v>
      </c>
      <c r="G1320">
        <v>19496.71917</v>
      </c>
    </row>
    <row r="1321" spans="1:7" x14ac:dyDescent="0.25">
      <c r="A1321">
        <v>39</v>
      </c>
      <c r="B1321">
        <f>IF('Coded Data'!D1324="female",0,1)</f>
        <v>1</v>
      </c>
      <c r="C1321">
        <v>26.315000000000001</v>
      </c>
      <c r="D1321">
        <v>2</v>
      </c>
      <c r="E1321">
        <f>IF('Coded Data'!G1324="yes",1,0)</f>
        <v>0</v>
      </c>
      <c r="F1321">
        <f>IF('Coded Data'!H1324="southwest",0,IF('Coded Data'!H1324="southeast",1,IF('Coded Data'!H1324="northwest",2,3)))</f>
        <v>3</v>
      </c>
      <c r="G1321">
        <v>7201.7008500000002</v>
      </c>
    </row>
    <row r="1322" spans="1:7" x14ac:dyDescent="0.25">
      <c r="A1322">
        <v>31</v>
      </c>
      <c r="B1322">
        <f>IF('Coded Data'!D1325="female",0,1)</f>
        <v>1</v>
      </c>
      <c r="C1322">
        <v>31.065000000000001</v>
      </c>
      <c r="D1322">
        <v>3</v>
      </c>
      <c r="E1322">
        <f>IF('Coded Data'!G1325="yes",1,0)</f>
        <v>0</v>
      </c>
      <c r="F1322">
        <f>IF('Coded Data'!H1325="southwest",0,IF('Coded Data'!H1325="southeast",1,IF('Coded Data'!H1325="northwest",2,3)))</f>
        <v>3</v>
      </c>
      <c r="G1322">
        <v>5425.0233500000004</v>
      </c>
    </row>
    <row r="1323" spans="1:7" x14ac:dyDescent="0.25">
      <c r="A1323">
        <v>62</v>
      </c>
      <c r="B1323">
        <f>IF('Coded Data'!D1326="female",0,1)</f>
        <v>1</v>
      </c>
      <c r="C1323">
        <v>26.695</v>
      </c>
      <c r="D1323">
        <v>0</v>
      </c>
      <c r="E1323">
        <f>IF('Coded Data'!G1326="yes",1,0)</f>
        <v>0</v>
      </c>
      <c r="F1323">
        <f>IF('Coded Data'!H1326="southwest",0,IF('Coded Data'!H1326="southeast",1,IF('Coded Data'!H1326="northwest",2,3)))</f>
        <v>3</v>
      </c>
      <c r="G1323">
        <v>28101.333050000001</v>
      </c>
    </row>
    <row r="1324" spans="1:7" x14ac:dyDescent="0.25">
      <c r="A1324">
        <v>62</v>
      </c>
      <c r="B1324">
        <f>IF('Coded Data'!D1327="female",0,1)</f>
        <v>1</v>
      </c>
      <c r="C1324">
        <v>38.83</v>
      </c>
      <c r="D1324">
        <v>0</v>
      </c>
      <c r="E1324">
        <f>IF('Coded Data'!G1327="yes",1,0)</f>
        <v>0</v>
      </c>
      <c r="F1324">
        <f>IF('Coded Data'!H1327="southwest",0,IF('Coded Data'!H1327="southeast",1,IF('Coded Data'!H1327="northwest",2,3)))</f>
        <v>3</v>
      </c>
      <c r="G1324">
        <v>12981.3457</v>
      </c>
    </row>
    <row r="1325" spans="1:7" x14ac:dyDescent="0.25">
      <c r="A1325">
        <v>42</v>
      </c>
      <c r="B1325">
        <f>IF('Coded Data'!D1328="female",0,1)</f>
        <v>1</v>
      </c>
      <c r="C1325">
        <v>40.369999999999997</v>
      </c>
      <c r="D1325">
        <v>2</v>
      </c>
      <c r="E1325">
        <f>IF('Coded Data'!G1328="yes",1,0)</f>
        <v>0</v>
      </c>
      <c r="F1325">
        <f>IF('Coded Data'!H1328="southwest",0,IF('Coded Data'!H1328="southeast",1,IF('Coded Data'!H1328="northwest",2,3)))</f>
        <v>3</v>
      </c>
      <c r="G1325">
        <v>43896.376300000004</v>
      </c>
    </row>
    <row r="1326" spans="1:7" x14ac:dyDescent="0.25">
      <c r="A1326">
        <v>31</v>
      </c>
      <c r="B1326">
        <f>IF('Coded Data'!D1329="female",0,1)</f>
        <v>1</v>
      </c>
      <c r="C1326">
        <v>25.934999999999999</v>
      </c>
      <c r="D1326">
        <v>1</v>
      </c>
      <c r="E1326">
        <f>IF('Coded Data'!G1329="yes",1,0)</f>
        <v>0</v>
      </c>
      <c r="F1326">
        <f>IF('Coded Data'!H1329="southwest",0,IF('Coded Data'!H1329="southeast",1,IF('Coded Data'!H1329="northwest",2,3)))</f>
        <v>3</v>
      </c>
      <c r="G1326">
        <v>4239.8926499999998</v>
      </c>
    </row>
    <row r="1327" spans="1:7" x14ac:dyDescent="0.25">
      <c r="A1327">
        <v>61</v>
      </c>
      <c r="B1327">
        <f>IF('Coded Data'!D1330="female",0,1)</f>
        <v>1</v>
      </c>
      <c r="C1327">
        <v>33.534999999999997</v>
      </c>
      <c r="D1327">
        <v>0</v>
      </c>
      <c r="E1327">
        <f>IF('Coded Data'!G1330="yes",1,0)</f>
        <v>0</v>
      </c>
      <c r="F1327">
        <f>IF('Coded Data'!H1330="southwest",0,IF('Coded Data'!H1330="southeast",1,IF('Coded Data'!H1330="northwest",2,3)))</f>
        <v>3</v>
      </c>
      <c r="G1327">
        <v>13143.336649999999</v>
      </c>
    </row>
    <row r="1328" spans="1:7" x14ac:dyDescent="0.25">
      <c r="A1328">
        <v>42</v>
      </c>
      <c r="B1328">
        <f>IF('Coded Data'!D1331="female",0,1)</f>
        <v>1</v>
      </c>
      <c r="C1328">
        <v>32.869999999999997</v>
      </c>
      <c r="D1328">
        <v>0</v>
      </c>
      <c r="E1328">
        <f>IF('Coded Data'!G1331="yes",1,0)</f>
        <v>0</v>
      </c>
      <c r="F1328">
        <f>IF('Coded Data'!H1331="southwest",0,IF('Coded Data'!H1331="southeast",1,IF('Coded Data'!H1331="northwest",2,3)))</f>
        <v>3</v>
      </c>
      <c r="G1328">
        <v>7050.0213000000003</v>
      </c>
    </row>
    <row r="1329" spans="1:7" x14ac:dyDescent="0.25">
      <c r="A1329">
        <v>51</v>
      </c>
      <c r="B1329">
        <f>IF('Coded Data'!D1332="female",0,1)</f>
        <v>1</v>
      </c>
      <c r="C1329">
        <v>30.03</v>
      </c>
      <c r="D1329">
        <v>1</v>
      </c>
      <c r="E1329">
        <f>IF('Coded Data'!G1332="yes",1,0)</f>
        <v>0</v>
      </c>
      <c r="F1329">
        <f>IF('Coded Data'!H1332="southwest",0,IF('Coded Data'!H1332="southeast",1,IF('Coded Data'!H1332="northwest",2,3)))</f>
        <v>3</v>
      </c>
      <c r="G1329">
        <v>9377.9046999999991</v>
      </c>
    </row>
    <row r="1330" spans="1:7" x14ac:dyDescent="0.25">
      <c r="A1330">
        <v>23</v>
      </c>
      <c r="B1330">
        <f>IF('Coded Data'!D1333="female",0,1)</f>
        <v>1</v>
      </c>
      <c r="C1330">
        <v>24.225000000000001</v>
      </c>
      <c r="D1330">
        <v>2</v>
      </c>
      <c r="E1330">
        <f>IF('Coded Data'!G1333="yes",1,0)</f>
        <v>0</v>
      </c>
      <c r="F1330">
        <f>IF('Coded Data'!H1333="southwest",0,IF('Coded Data'!H1333="southeast",1,IF('Coded Data'!H1333="northwest",2,3)))</f>
        <v>3</v>
      </c>
      <c r="G1330">
        <v>22395.74424</v>
      </c>
    </row>
    <row r="1331" spans="1:7" x14ac:dyDescent="0.25">
      <c r="A1331">
        <v>52</v>
      </c>
      <c r="B1331">
        <f>IF('Coded Data'!D1334="female",0,1)</f>
        <v>1</v>
      </c>
      <c r="C1331">
        <v>38.6</v>
      </c>
      <c r="D1331">
        <v>2</v>
      </c>
      <c r="E1331">
        <f>IF('Coded Data'!G1334="yes",1,0)</f>
        <v>0</v>
      </c>
      <c r="F1331">
        <f>IF('Coded Data'!H1334="southwest",0,IF('Coded Data'!H1334="southeast",1,IF('Coded Data'!H1334="northwest",2,3)))</f>
        <v>3</v>
      </c>
      <c r="G1331">
        <v>10325.206</v>
      </c>
    </row>
    <row r="1332" spans="1:7" x14ac:dyDescent="0.25">
      <c r="A1332">
        <v>57</v>
      </c>
      <c r="B1332">
        <f>IF('Coded Data'!D1335="female",0,1)</f>
        <v>1</v>
      </c>
      <c r="C1332">
        <v>25.74</v>
      </c>
      <c r="D1332">
        <v>2</v>
      </c>
      <c r="E1332">
        <f>IF('Coded Data'!G1335="yes",1,0)</f>
        <v>0</v>
      </c>
      <c r="F1332">
        <f>IF('Coded Data'!H1335="southwest",0,IF('Coded Data'!H1335="southeast",1,IF('Coded Data'!H1335="northwest",2,3)))</f>
        <v>3</v>
      </c>
      <c r="G1332">
        <v>12629.1656</v>
      </c>
    </row>
    <row r="1333" spans="1:7" x14ac:dyDescent="0.25">
      <c r="A1333">
        <v>23</v>
      </c>
      <c r="B1333">
        <f>IF('Coded Data'!D1336="female",0,1)</f>
        <v>1</v>
      </c>
      <c r="C1333">
        <v>33.4</v>
      </c>
      <c r="D1333">
        <v>0</v>
      </c>
      <c r="E1333">
        <f>IF('Coded Data'!G1336="yes",1,0)</f>
        <v>0</v>
      </c>
      <c r="F1333">
        <f>IF('Coded Data'!H1336="southwest",0,IF('Coded Data'!H1336="southeast",1,IF('Coded Data'!H1336="northwest",2,3)))</f>
        <v>3</v>
      </c>
      <c r="G1333">
        <v>10795.937330000001</v>
      </c>
    </row>
    <row r="1334" spans="1:7" x14ac:dyDescent="0.25">
      <c r="A1334">
        <v>52</v>
      </c>
      <c r="B1334">
        <f>IF('Coded Data'!D1337="female",0,1)</f>
        <v>1</v>
      </c>
      <c r="C1334">
        <v>44.7</v>
      </c>
      <c r="D1334">
        <v>3</v>
      </c>
      <c r="E1334">
        <f>IF('Coded Data'!G1337="yes",1,0)</f>
        <v>0</v>
      </c>
      <c r="F1334">
        <f>IF('Coded Data'!H1337="southwest",0,IF('Coded Data'!H1337="southeast",1,IF('Coded Data'!H1337="northwest",2,3)))</f>
        <v>3</v>
      </c>
      <c r="G1334">
        <v>11411.684999999999</v>
      </c>
    </row>
    <row r="1335" spans="1:7" x14ac:dyDescent="0.25">
      <c r="A1335">
        <v>50</v>
      </c>
      <c r="B1335">
        <f>IF('Coded Data'!D1338="female",0,1)</f>
        <v>1</v>
      </c>
      <c r="C1335">
        <v>30.97</v>
      </c>
      <c r="D1335">
        <v>3</v>
      </c>
      <c r="E1335">
        <f>IF('Coded Data'!G1338="yes",1,0)</f>
        <v>0</v>
      </c>
      <c r="F1335">
        <f>IF('Coded Data'!H1338="southwest",0,IF('Coded Data'!H1338="southeast",1,IF('Coded Data'!H1338="northwest",2,3)))</f>
        <v>3</v>
      </c>
      <c r="G1335">
        <v>10600.5483</v>
      </c>
    </row>
    <row r="1336" spans="1:7" x14ac:dyDescent="0.25">
      <c r="A1336">
        <v>18</v>
      </c>
      <c r="B1336">
        <f>IF('Coded Data'!D1339="female",0,1)</f>
        <v>1</v>
      </c>
      <c r="C1336">
        <v>31.92</v>
      </c>
      <c r="D1336">
        <v>0</v>
      </c>
      <c r="E1336">
        <f>IF('Coded Data'!G1339="yes",1,0)</f>
        <v>0</v>
      </c>
      <c r="F1336">
        <f>IF('Coded Data'!H1339="southwest",0,IF('Coded Data'!H1339="southeast",1,IF('Coded Data'!H1339="northwest",2,3)))</f>
        <v>3</v>
      </c>
      <c r="G1336">
        <v>2205.9807999999998</v>
      </c>
    </row>
    <row r="1337" spans="1:7" x14ac:dyDescent="0.25">
      <c r="A1337">
        <v>18</v>
      </c>
      <c r="B1337">
        <f>IF('Coded Data'!D1340="female",0,1)</f>
        <v>1</v>
      </c>
      <c r="C1337">
        <v>36.85</v>
      </c>
      <c r="D1337">
        <v>0</v>
      </c>
      <c r="E1337">
        <f>IF('Coded Data'!G1340="yes",1,0)</f>
        <v>0</v>
      </c>
      <c r="F1337">
        <f>IF('Coded Data'!H1340="southwest",0,IF('Coded Data'!H1340="southeast",1,IF('Coded Data'!H1340="northwest",2,3)))</f>
        <v>3</v>
      </c>
      <c r="G1337">
        <v>1629.8335</v>
      </c>
    </row>
    <row r="1338" spans="1:7" x14ac:dyDescent="0.25">
      <c r="A1338">
        <v>21</v>
      </c>
      <c r="B1338">
        <f>IF('Coded Data'!D1341="female",0,1)</f>
        <v>1</v>
      </c>
      <c r="C1338">
        <v>25.8</v>
      </c>
      <c r="D1338">
        <v>0</v>
      </c>
      <c r="E1338">
        <f>IF('Coded Data'!G1341="yes",1,0)</f>
        <v>0</v>
      </c>
      <c r="F1338">
        <f>IF('Coded Data'!H1341="southwest",0,IF('Coded Data'!H1341="southeast",1,IF('Coded Data'!H1341="northwest",2,3)))</f>
        <v>3</v>
      </c>
      <c r="G1338">
        <v>2007.9449999999999</v>
      </c>
    </row>
    <row r="1339" spans="1:7" x14ac:dyDescent="0.25">
      <c r="A1339">
        <v>61</v>
      </c>
      <c r="B1339">
        <f>IF('Coded Data'!D1342="female",0,1)</f>
        <v>1</v>
      </c>
      <c r="C1339">
        <v>29.07</v>
      </c>
      <c r="D1339">
        <v>0</v>
      </c>
      <c r="E1339">
        <f>IF('Coded Data'!G1342="yes",1,0)</f>
        <v>0</v>
      </c>
      <c r="F1339">
        <f>IF('Coded Data'!H1342="southwest",0,IF('Coded Data'!H1342="southeast",1,IF('Coded Data'!H1342="northwest",2,3)))</f>
        <v>3</v>
      </c>
      <c r="G1339">
        <v>29141.3603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39"/>
  <sheetViews>
    <sheetView workbookViewId="0">
      <selection activeCell="N20" sqref="N20"/>
    </sheetView>
  </sheetViews>
  <sheetFormatPr defaultRowHeight="15" x14ac:dyDescent="0.25"/>
  <cols>
    <col min="1" max="1" width="4.140625" bestFit="1" customWidth="1"/>
    <col min="2" max="2" width="7" bestFit="1" customWidth="1"/>
    <col min="3" max="3" width="8.28515625" bestFit="1" customWidth="1"/>
    <col min="4" max="4" width="12" bestFit="1" customWidth="1"/>
    <col min="8" max="8" width="18.140625" bestFit="1" customWidth="1"/>
    <col min="9" max="11" width="13.7109375" bestFit="1" customWidth="1"/>
    <col min="12" max="12" width="14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6</v>
      </c>
    </row>
    <row r="2" spans="1:12" x14ac:dyDescent="0.25">
      <c r="A2">
        <v>19</v>
      </c>
      <c r="B2">
        <v>27.9</v>
      </c>
      <c r="C2">
        <v>0</v>
      </c>
      <c r="D2">
        <v>16884.923999999999</v>
      </c>
    </row>
    <row r="3" spans="1:12" x14ac:dyDescent="0.25">
      <c r="A3">
        <v>18</v>
      </c>
      <c r="B3">
        <v>33.770000000000003</v>
      </c>
      <c r="C3">
        <v>1</v>
      </c>
      <c r="D3">
        <v>1725.5523000000001</v>
      </c>
      <c r="H3" s="26"/>
      <c r="I3" s="25" t="s">
        <v>0</v>
      </c>
      <c r="J3" s="24" t="s">
        <v>2</v>
      </c>
      <c r="K3" s="24" t="s">
        <v>3</v>
      </c>
      <c r="L3" s="24" t="s">
        <v>6</v>
      </c>
    </row>
    <row r="4" spans="1:12" x14ac:dyDescent="0.25">
      <c r="A4">
        <v>28</v>
      </c>
      <c r="B4">
        <v>33</v>
      </c>
      <c r="C4">
        <v>3</v>
      </c>
      <c r="D4">
        <v>4449.4620000000004</v>
      </c>
      <c r="H4" s="21"/>
      <c r="I4" s="22"/>
      <c r="J4" s="22"/>
      <c r="K4" s="22"/>
      <c r="L4" s="22"/>
    </row>
    <row r="5" spans="1:12" x14ac:dyDescent="0.25">
      <c r="A5">
        <v>33</v>
      </c>
      <c r="B5">
        <v>22.704999999999998</v>
      </c>
      <c r="C5">
        <v>0</v>
      </c>
      <c r="D5">
        <v>21984.47061</v>
      </c>
      <c r="H5" s="22" t="s">
        <v>15</v>
      </c>
      <c r="I5" s="23">
        <v>39.207025411061288</v>
      </c>
      <c r="J5" s="23">
        <v>30.663396860986538</v>
      </c>
      <c r="K5" s="23">
        <v>1.0949177877428999</v>
      </c>
      <c r="L5" s="23">
        <v>13270.422265141257</v>
      </c>
    </row>
    <row r="6" spans="1:12" x14ac:dyDescent="0.25">
      <c r="A6">
        <v>32</v>
      </c>
      <c r="B6">
        <v>28.88</v>
      </c>
      <c r="C6">
        <v>0</v>
      </c>
      <c r="D6">
        <v>3866.8552</v>
      </c>
      <c r="H6" s="22" t="s">
        <v>16</v>
      </c>
      <c r="I6" s="23">
        <v>0.38410241948323204</v>
      </c>
      <c r="J6" s="23">
        <v>0.16671423150074052</v>
      </c>
      <c r="K6" s="23">
        <v>3.2956155428356865E-2</v>
      </c>
      <c r="L6" s="23">
        <v>331.06745431568271</v>
      </c>
    </row>
    <row r="7" spans="1:12" x14ac:dyDescent="0.25">
      <c r="A7">
        <v>31</v>
      </c>
      <c r="B7">
        <v>25.74</v>
      </c>
      <c r="C7">
        <v>0</v>
      </c>
      <c r="D7">
        <v>3756.6215999999999</v>
      </c>
      <c r="H7" s="22" t="s">
        <v>17</v>
      </c>
      <c r="I7" s="23">
        <v>39</v>
      </c>
      <c r="J7" s="23">
        <v>30.4</v>
      </c>
      <c r="K7" s="23">
        <v>1</v>
      </c>
      <c r="L7" s="23">
        <v>9382.0329999999994</v>
      </c>
    </row>
    <row r="8" spans="1:12" x14ac:dyDescent="0.25">
      <c r="A8">
        <v>46</v>
      </c>
      <c r="B8">
        <v>33.44</v>
      </c>
      <c r="C8">
        <v>1</v>
      </c>
      <c r="D8">
        <v>8240.5895999999993</v>
      </c>
      <c r="H8" s="22" t="s">
        <v>18</v>
      </c>
      <c r="I8" s="23">
        <v>18</v>
      </c>
      <c r="J8" s="23">
        <v>32.299999999999997</v>
      </c>
      <c r="K8" s="23">
        <v>0</v>
      </c>
      <c r="L8" s="23">
        <v>1639.5631000000001</v>
      </c>
    </row>
    <row r="9" spans="1:12" x14ac:dyDescent="0.25">
      <c r="A9">
        <v>37</v>
      </c>
      <c r="B9">
        <v>27.74</v>
      </c>
      <c r="C9">
        <v>3</v>
      </c>
      <c r="D9">
        <v>7281.5056000000004</v>
      </c>
      <c r="H9" s="22" t="s">
        <v>19</v>
      </c>
      <c r="I9" s="23">
        <v>14.049960379216154</v>
      </c>
      <c r="J9" s="23">
        <v>6.0981869116789778</v>
      </c>
      <c r="K9" s="23">
        <v>1.2054927397819137</v>
      </c>
      <c r="L9" s="23">
        <v>12110.01123669401</v>
      </c>
    </row>
    <row r="10" spans="1:12" x14ac:dyDescent="0.25">
      <c r="A10">
        <v>37</v>
      </c>
      <c r="B10">
        <v>29.83</v>
      </c>
      <c r="C10">
        <v>2</v>
      </c>
      <c r="D10">
        <v>6406.4107000000004</v>
      </c>
      <c r="H10" s="22" t="s">
        <v>20</v>
      </c>
      <c r="I10" s="23">
        <v>197.40138665754375</v>
      </c>
      <c r="J10" s="23">
        <v>37.18788360977279</v>
      </c>
      <c r="K10" s="23">
        <v>1.4532127456669048</v>
      </c>
      <c r="L10" s="23">
        <v>146652372.15285519</v>
      </c>
    </row>
    <row r="11" spans="1:12" x14ac:dyDescent="0.25">
      <c r="A11">
        <v>60</v>
      </c>
      <c r="B11">
        <v>25.84</v>
      </c>
      <c r="C11">
        <v>0</v>
      </c>
      <c r="D11">
        <v>28923.136920000001</v>
      </c>
      <c r="H11" s="22" t="s">
        <v>21</v>
      </c>
      <c r="I11" s="23">
        <v>-1.2450876526418739</v>
      </c>
      <c r="J11" s="23">
        <v>-5.0731531354682335E-2</v>
      </c>
      <c r="K11" s="23">
        <v>0.20245414671692163</v>
      </c>
      <c r="L11" s="23">
        <v>1.6062986532968111</v>
      </c>
    </row>
    <row r="12" spans="1:12" x14ac:dyDescent="0.25">
      <c r="A12">
        <v>25</v>
      </c>
      <c r="B12">
        <v>26.22</v>
      </c>
      <c r="C12">
        <v>0</v>
      </c>
      <c r="D12">
        <v>2721.3208</v>
      </c>
      <c r="H12" s="22" t="s">
        <v>22</v>
      </c>
      <c r="I12" s="23">
        <v>5.5672515652991868E-2</v>
      </c>
      <c r="J12" s="23">
        <v>0.28404711059874976</v>
      </c>
      <c r="K12" s="23">
        <v>0.93838044017024602</v>
      </c>
      <c r="L12" s="23">
        <v>1.515879658024041</v>
      </c>
    </row>
    <row r="13" spans="1:12" x14ac:dyDescent="0.25">
      <c r="A13">
        <v>62</v>
      </c>
      <c r="B13">
        <v>26.29</v>
      </c>
      <c r="C13">
        <v>0</v>
      </c>
      <c r="D13">
        <v>27808.7251</v>
      </c>
      <c r="H13" s="22" t="s">
        <v>23</v>
      </c>
      <c r="I13" s="23">
        <v>46</v>
      </c>
      <c r="J13" s="23">
        <v>37.17</v>
      </c>
      <c r="K13" s="23">
        <v>5</v>
      </c>
      <c r="L13" s="23">
        <v>62648.554110000005</v>
      </c>
    </row>
    <row r="14" spans="1:12" x14ac:dyDescent="0.25">
      <c r="A14">
        <v>23</v>
      </c>
      <c r="B14">
        <v>34.4</v>
      </c>
      <c r="C14">
        <v>0</v>
      </c>
      <c r="D14">
        <v>1826.8430000000001</v>
      </c>
      <c r="H14" s="22" t="s">
        <v>24</v>
      </c>
      <c r="I14" s="23">
        <v>18</v>
      </c>
      <c r="J14" s="23">
        <v>15.96</v>
      </c>
      <c r="K14" s="23">
        <v>0</v>
      </c>
      <c r="L14" s="23">
        <v>1121.8739</v>
      </c>
    </row>
    <row r="15" spans="1:12" x14ac:dyDescent="0.25">
      <c r="A15">
        <v>56</v>
      </c>
      <c r="B15">
        <v>39.82</v>
      </c>
      <c r="C15">
        <v>0</v>
      </c>
      <c r="D15">
        <v>11090.7178</v>
      </c>
      <c r="H15" s="22" t="s">
        <v>25</v>
      </c>
      <c r="I15" s="23">
        <v>64</v>
      </c>
      <c r="J15" s="23">
        <v>53.13</v>
      </c>
      <c r="K15" s="23">
        <v>5</v>
      </c>
      <c r="L15" s="23">
        <v>63770.428010000003</v>
      </c>
    </row>
    <row r="16" spans="1:12" x14ac:dyDescent="0.25">
      <c r="A16">
        <v>27</v>
      </c>
      <c r="B16">
        <v>42.13</v>
      </c>
      <c r="C16">
        <v>0</v>
      </c>
      <c r="D16">
        <v>39611.757700000002</v>
      </c>
      <c r="H16" s="22" t="s">
        <v>26</v>
      </c>
      <c r="I16" s="23">
        <v>52459</v>
      </c>
      <c r="J16" s="23">
        <v>41027.624999999985</v>
      </c>
      <c r="K16" s="23">
        <v>1465</v>
      </c>
      <c r="L16" s="23">
        <v>17755824.990759</v>
      </c>
    </row>
    <row r="17" spans="1:12" x14ac:dyDescent="0.25">
      <c r="A17">
        <v>19</v>
      </c>
      <c r="B17">
        <v>24.6</v>
      </c>
      <c r="C17">
        <v>1</v>
      </c>
      <c r="D17">
        <v>1837.2370000000001</v>
      </c>
      <c r="H17" s="22" t="s">
        <v>27</v>
      </c>
      <c r="I17" s="23">
        <v>1338</v>
      </c>
      <c r="J17" s="23">
        <v>1338</v>
      </c>
      <c r="K17" s="23">
        <v>1338</v>
      </c>
      <c r="L17" s="23">
        <v>1338</v>
      </c>
    </row>
    <row r="18" spans="1:12" x14ac:dyDescent="0.25">
      <c r="A18">
        <v>52</v>
      </c>
      <c r="B18">
        <v>30.78</v>
      </c>
      <c r="C18">
        <v>1</v>
      </c>
      <c r="D18">
        <v>10797.3362</v>
      </c>
    </row>
    <row r="19" spans="1:12" x14ac:dyDescent="0.25">
      <c r="A19">
        <v>23</v>
      </c>
      <c r="B19">
        <v>23.844999999999999</v>
      </c>
      <c r="C19">
        <v>0</v>
      </c>
      <c r="D19">
        <v>2395.17155</v>
      </c>
    </row>
    <row r="20" spans="1:12" x14ac:dyDescent="0.25">
      <c r="A20">
        <v>56</v>
      </c>
      <c r="B20">
        <v>40.299999999999997</v>
      </c>
      <c r="C20">
        <v>0</v>
      </c>
      <c r="D20">
        <v>10602.385</v>
      </c>
    </row>
    <row r="21" spans="1:12" x14ac:dyDescent="0.25">
      <c r="A21">
        <v>30</v>
      </c>
      <c r="B21">
        <v>35.299999999999997</v>
      </c>
      <c r="C21">
        <v>0</v>
      </c>
      <c r="D21">
        <v>36837.466999999997</v>
      </c>
    </row>
    <row r="22" spans="1:12" x14ac:dyDescent="0.25">
      <c r="A22">
        <v>60</v>
      </c>
      <c r="B22">
        <v>36.005000000000003</v>
      </c>
      <c r="C22">
        <v>0</v>
      </c>
      <c r="D22">
        <v>13228.846949999999</v>
      </c>
    </row>
    <row r="23" spans="1:12" x14ac:dyDescent="0.25">
      <c r="A23">
        <v>30</v>
      </c>
      <c r="B23">
        <v>32.4</v>
      </c>
      <c r="C23">
        <v>1</v>
      </c>
      <c r="D23">
        <v>4149.7359999999999</v>
      </c>
    </row>
    <row r="24" spans="1:12" x14ac:dyDescent="0.25">
      <c r="A24">
        <v>18</v>
      </c>
      <c r="B24">
        <v>34.1</v>
      </c>
      <c r="C24">
        <v>0</v>
      </c>
      <c r="D24">
        <v>1137.011</v>
      </c>
    </row>
    <row r="25" spans="1:12" x14ac:dyDescent="0.25">
      <c r="A25">
        <v>34</v>
      </c>
      <c r="B25">
        <v>31.92</v>
      </c>
      <c r="C25">
        <v>1</v>
      </c>
      <c r="D25">
        <v>37701.876799999998</v>
      </c>
    </row>
    <row r="26" spans="1:12" x14ac:dyDescent="0.25">
      <c r="A26">
        <v>37</v>
      </c>
      <c r="B26">
        <v>28.024999999999999</v>
      </c>
      <c r="C26">
        <v>2</v>
      </c>
      <c r="D26">
        <v>6203.90175</v>
      </c>
    </row>
    <row r="27" spans="1:12" x14ac:dyDescent="0.25">
      <c r="A27">
        <v>59</v>
      </c>
      <c r="B27">
        <v>27.72</v>
      </c>
      <c r="C27">
        <v>3</v>
      </c>
      <c r="D27">
        <v>14001.1338</v>
      </c>
    </row>
    <row r="28" spans="1:12" x14ac:dyDescent="0.25">
      <c r="A28">
        <v>63</v>
      </c>
      <c r="B28">
        <v>23.085000000000001</v>
      </c>
      <c r="C28">
        <v>0</v>
      </c>
      <c r="D28">
        <v>14451.835150000001</v>
      </c>
    </row>
    <row r="29" spans="1:12" x14ac:dyDescent="0.25">
      <c r="A29">
        <v>55</v>
      </c>
      <c r="B29">
        <v>32.774999999999999</v>
      </c>
      <c r="C29">
        <v>2</v>
      </c>
      <c r="D29">
        <v>12268.632250000001</v>
      </c>
    </row>
    <row r="30" spans="1:12" x14ac:dyDescent="0.25">
      <c r="A30">
        <v>23</v>
      </c>
      <c r="B30">
        <v>17.385000000000002</v>
      </c>
      <c r="C30">
        <v>1</v>
      </c>
      <c r="D30">
        <v>2775.1921499999999</v>
      </c>
    </row>
    <row r="31" spans="1:12" x14ac:dyDescent="0.25">
      <c r="A31">
        <v>31</v>
      </c>
      <c r="B31">
        <v>36.299999999999997</v>
      </c>
      <c r="C31">
        <v>2</v>
      </c>
      <c r="D31">
        <v>38711</v>
      </c>
    </row>
    <row r="32" spans="1:12" x14ac:dyDescent="0.25">
      <c r="A32">
        <v>22</v>
      </c>
      <c r="B32">
        <v>35.6</v>
      </c>
      <c r="C32">
        <v>0</v>
      </c>
      <c r="D32">
        <v>35585.576000000001</v>
      </c>
    </row>
    <row r="33" spans="1:4" x14ac:dyDescent="0.25">
      <c r="A33">
        <v>18</v>
      </c>
      <c r="B33">
        <v>26.315000000000001</v>
      </c>
      <c r="C33">
        <v>0</v>
      </c>
      <c r="D33">
        <v>2198.1898500000002</v>
      </c>
    </row>
    <row r="34" spans="1:4" x14ac:dyDescent="0.25">
      <c r="A34">
        <v>19</v>
      </c>
      <c r="B34">
        <v>28.6</v>
      </c>
      <c r="C34">
        <v>5</v>
      </c>
      <c r="D34">
        <v>4687.7969999999996</v>
      </c>
    </row>
    <row r="35" spans="1:4" x14ac:dyDescent="0.25">
      <c r="A35">
        <v>63</v>
      </c>
      <c r="B35">
        <v>28.31</v>
      </c>
      <c r="C35">
        <v>0</v>
      </c>
      <c r="D35">
        <v>13770.097900000001</v>
      </c>
    </row>
    <row r="36" spans="1:4" x14ac:dyDescent="0.25">
      <c r="A36">
        <v>28</v>
      </c>
      <c r="B36">
        <v>36.4</v>
      </c>
      <c r="C36">
        <v>1</v>
      </c>
      <c r="D36">
        <v>51194.559139999998</v>
      </c>
    </row>
    <row r="37" spans="1:4" x14ac:dyDescent="0.25">
      <c r="A37">
        <v>19</v>
      </c>
      <c r="B37">
        <v>20.425000000000001</v>
      </c>
      <c r="C37">
        <v>0</v>
      </c>
      <c r="D37">
        <v>1625.4337499999999</v>
      </c>
    </row>
    <row r="38" spans="1:4" x14ac:dyDescent="0.25">
      <c r="A38">
        <v>62</v>
      </c>
      <c r="B38">
        <v>32.965000000000003</v>
      </c>
      <c r="C38">
        <v>3</v>
      </c>
      <c r="D38">
        <v>15612.19335</v>
      </c>
    </row>
    <row r="39" spans="1:4" x14ac:dyDescent="0.25">
      <c r="A39">
        <v>26</v>
      </c>
      <c r="B39">
        <v>20.8</v>
      </c>
      <c r="C39">
        <v>0</v>
      </c>
      <c r="D39">
        <v>2302.3000000000002</v>
      </c>
    </row>
    <row r="40" spans="1:4" x14ac:dyDescent="0.25">
      <c r="A40">
        <v>35</v>
      </c>
      <c r="B40">
        <v>36.67</v>
      </c>
      <c r="C40">
        <v>1</v>
      </c>
      <c r="D40">
        <v>39774.276299999998</v>
      </c>
    </row>
    <row r="41" spans="1:4" x14ac:dyDescent="0.25">
      <c r="A41">
        <v>60</v>
      </c>
      <c r="B41">
        <v>39.9</v>
      </c>
      <c r="C41">
        <v>0</v>
      </c>
      <c r="D41">
        <v>48173.360999999997</v>
      </c>
    </row>
    <row r="42" spans="1:4" x14ac:dyDescent="0.25">
      <c r="A42">
        <v>24</v>
      </c>
      <c r="B42">
        <v>26.6</v>
      </c>
      <c r="C42">
        <v>0</v>
      </c>
      <c r="D42">
        <v>3046.0619999999999</v>
      </c>
    </row>
    <row r="43" spans="1:4" x14ac:dyDescent="0.25">
      <c r="A43">
        <v>31</v>
      </c>
      <c r="B43">
        <v>36.630000000000003</v>
      </c>
      <c r="C43">
        <v>2</v>
      </c>
      <c r="D43">
        <v>4949.7587000000003</v>
      </c>
    </row>
    <row r="44" spans="1:4" x14ac:dyDescent="0.25">
      <c r="A44">
        <v>41</v>
      </c>
      <c r="B44">
        <v>21.78</v>
      </c>
      <c r="C44">
        <v>1</v>
      </c>
      <c r="D44">
        <v>6272.4772000000003</v>
      </c>
    </row>
    <row r="45" spans="1:4" x14ac:dyDescent="0.25">
      <c r="A45">
        <v>37</v>
      </c>
      <c r="B45">
        <v>30.8</v>
      </c>
      <c r="C45">
        <v>2</v>
      </c>
      <c r="D45">
        <v>6313.759</v>
      </c>
    </row>
    <row r="46" spans="1:4" x14ac:dyDescent="0.25">
      <c r="A46">
        <v>38</v>
      </c>
      <c r="B46">
        <v>37.049999999999997</v>
      </c>
      <c r="C46">
        <v>1</v>
      </c>
      <c r="D46">
        <v>6079.6715000000004</v>
      </c>
    </row>
    <row r="47" spans="1:4" x14ac:dyDescent="0.25">
      <c r="A47">
        <v>55</v>
      </c>
      <c r="B47">
        <v>37.299999999999997</v>
      </c>
      <c r="C47">
        <v>0</v>
      </c>
      <c r="D47">
        <v>20630.283510000001</v>
      </c>
    </row>
    <row r="48" spans="1:4" x14ac:dyDescent="0.25">
      <c r="A48">
        <v>18</v>
      </c>
      <c r="B48">
        <v>38.664999999999999</v>
      </c>
      <c r="C48">
        <v>2</v>
      </c>
      <c r="D48">
        <v>3393.35635</v>
      </c>
    </row>
    <row r="49" spans="1:4" x14ac:dyDescent="0.25">
      <c r="A49">
        <v>28</v>
      </c>
      <c r="B49">
        <v>34.770000000000003</v>
      </c>
      <c r="C49">
        <v>0</v>
      </c>
      <c r="D49">
        <v>3556.9223000000002</v>
      </c>
    </row>
    <row r="50" spans="1:4" x14ac:dyDescent="0.25">
      <c r="A50">
        <v>60</v>
      </c>
      <c r="B50">
        <v>24.53</v>
      </c>
      <c r="C50">
        <v>0</v>
      </c>
      <c r="D50">
        <v>12629.896699999999</v>
      </c>
    </row>
    <row r="51" spans="1:4" x14ac:dyDescent="0.25">
      <c r="A51">
        <v>36</v>
      </c>
      <c r="B51">
        <v>35.200000000000003</v>
      </c>
      <c r="C51">
        <v>1</v>
      </c>
      <c r="D51">
        <v>38709.175999999999</v>
      </c>
    </row>
    <row r="52" spans="1:4" x14ac:dyDescent="0.25">
      <c r="A52">
        <v>18</v>
      </c>
      <c r="B52">
        <v>35.625</v>
      </c>
      <c r="C52">
        <v>0</v>
      </c>
      <c r="D52">
        <v>2211.1307499999998</v>
      </c>
    </row>
    <row r="53" spans="1:4" x14ac:dyDescent="0.25">
      <c r="A53">
        <v>21</v>
      </c>
      <c r="B53">
        <v>33.630000000000003</v>
      </c>
      <c r="C53">
        <v>2</v>
      </c>
      <c r="D53">
        <v>3579.8287</v>
      </c>
    </row>
    <row r="54" spans="1:4" x14ac:dyDescent="0.25">
      <c r="A54">
        <v>48</v>
      </c>
      <c r="B54">
        <v>28</v>
      </c>
      <c r="C54">
        <v>1</v>
      </c>
      <c r="D54">
        <v>23568.272000000001</v>
      </c>
    </row>
    <row r="55" spans="1:4" x14ac:dyDescent="0.25">
      <c r="A55">
        <v>36</v>
      </c>
      <c r="B55">
        <v>34.43</v>
      </c>
      <c r="C55">
        <v>0</v>
      </c>
      <c r="D55">
        <v>37742.575700000001</v>
      </c>
    </row>
    <row r="56" spans="1:4" x14ac:dyDescent="0.25">
      <c r="A56">
        <v>40</v>
      </c>
      <c r="B56">
        <v>28.69</v>
      </c>
      <c r="C56">
        <v>3</v>
      </c>
      <c r="D56">
        <v>8059.6791000000003</v>
      </c>
    </row>
    <row r="57" spans="1:4" x14ac:dyDescent="0.25">
      <c r="A57">
        <v>58</v>
      </c>
      <c r="B57">
        <v>36.954999999999998</v>
      </c>
      <c r="C57">
        <v>2</v>
      </c>
      <c r="D57">
        <v>47496.494449999998</v>
      </c>
    </row>
    <row r="58" spans="1:4" x14ac:dyDescent="0.25">
      <c r="A58">
        <v>58</v>
      </c>
      <c r="B58">
        <v>31.824999999999999</v>
      </c>
      <c r="C58">
        <v>2</v>
      </c>
      <c r="D58">
        <v>13607.36875</v>
      </c>
    </row>
    <row r="59" spans="1:4" x14ac:dyDescent="0.25">
      <c r="A59">
        <v>18</v>
      </c>
      <c r="B59">
        <v>31.68</v>
      </c>
      <c r="C59">
        <v>2</v>
      </c>
      <c r="D59">
        <v>34303.167200000004</v>
      </c>
    </row>
    <row r="60" spans="1:4" x14ac:dyDescent="0.25">
      <c r="A60">
        <v>53</v>
      </c>
      <c r="B60">
        <v>22.88</v>
      </c>
      <c r="C60">
        <v>1</v>
      </c>
      <c r="D60">
        <v>23244.790199999999</v>
      </c>
    </row>
    <row r="61" spans="1:4" x14ac:dyDescent="0.25">
      <c r="A61">
        <v>34</v>
      </c>
      <c r="B61">
        <v>37.335000000000001</v>
      </c>
      <c r="C61">
        <v>2</v>
      </c>
      <c r="D61">
        <v>5989.5236500000001</v>
      </c>
    </row>
    <row r="62" spans="1:4" x14ac:dyDescent="0.25">
      <c r="A62">
        <v>43</v>
      </c>
      <c r="B62">
        <v>27.36</v>
      </c>
      <c r="C62">
        <v>3</v>
      </c>
      <c r="D62">
        <v>8606.2173999999995</v>
      </c>
    </row>
    <row r="63" spans="1:4" x14ac:dyDescent="0.25">
      <c r="A63">
        <v>25</v>
      </c>
      <c r="B63">
        <v>33.659999999999997</v>
      </c>
      <c r="C63">
        <v>4</v>
      </c>
      <c r="D63">
        <v>4504.6624000000002</v>
      </c>
    </row>
    <row r="64" spans="1:4" x14ac:dyDescent="0.25">
      <c r="A64">
        <v>64</v>
      </c>
      <c r="B64">
        <v>24.7</v>
      </c>
      <c r="C64">
        <v>1</v>
      </c>
      <c r="D64">
        <v>30166.618170000002</v>
      </c>
    </row>
    <row r="65" spans="1:4" x14ac:dyDescent="0.25">
      <c r="A65">
        <v>28</v>
      </c>
      <c r="B65">
        <v>25.934999999999999</v>
      </c>
      <c r="C65">
        <v>1</v>
      </c>
      <c r="D65">
        <v>4133.6416499999996</v>
      </c>
    </row>
    <row r="66" spans="1:4" x14ac:dyDescent="0.25">
      <c r="A66">
        <v>20</v>
      </c>
      <c r="B66">
        <v>22.42</v>
      </c>
      <c r="C66">
        <v>0</v>
      </c>
      <c r="D66">
        <v>14711.7438</v>
      </c>
    </row>
    <row r="67" spans="1:4" x14ac:dyDescent="0.25">
      <c r="A67">
        <v>19</v>
      </c>
      <c r="B67">
        <v>28.9</v>
      </c>
      <c r="C67">
        <v>0</v>
      </c>
      <c r="D67">
        <v>1743.2139999999999</v>
      </c>
    </row>
    <row r="68" spans="1:4" x14ac:dyDescent="0.25">
      <c r="A68">
        <v>61</v>
      </c>
      <c r="B68">
        <v>39.1</v>
      </c>
      <c r="C68">
        <v>2</v>
      </c>
      <c r="D68">
        <v>14235.072</v>
      </c>
    </row>
    <row r="69" spans="1:4" x14ac:dyDescent="0.25">
      <c r="A69">
        <v>40</v>
      </c>
      <c r="B69">
        <v>26.315000000000001</v>
      </c>
      <c r="C69">
        <v>1</v>
      </c>
      <c r="D69">
        <v>6389.3778499999999</v>
      </c>
    </row>
    <row r="70" spans="1:4" x14ac:dyDescent="0.25">
      <c r="A70">
        <v>40</v>
      </c>
      <c r="B70">
        <v>36.19</v>
      </c>
      <c r="C70">
        <v>0</v>
      </c>
      <c r="D70">
        <v>5920.1040999999996</v>
      </c>
    </row>
    <row r="71" spans="1:4" x14ac:dyDescent="0.25">
      <c r="A71">
        <v>28</v>
      </c>
      <c r="B71">
        <v>23.98</v>
      </c>
      <c r="C71">
        <v>3</v>
      </c>
      <c r="D71">
        <v>17663.144199999999</v>
      </c>
    </row>
    <row r="72" spans="1:4" x14ac:dyDescent="0.25">
      <c r="A72">
        <v>27</v>
      </c>
      <c r="B72">
        <v>24.75</v>
      </c>
      <c r="C72">
        <v>0</v>
      </c>
      <c r="D72">
        <v>16577.779500000001</v>
      </c>
    </row>
    <row r="73" spans="1:4" x14ac:dyDescent="0.25">
      <c r="A73">
        <v>31</v>
      </c>
      <c r="B73">
        <v>28.5</v>
      </c>
      <c r="C73">
        <v>5</v>
      </c>
      <c r="D73">
        <v>6799.4579999999996</v>
      </c>
    </row>
    <row r="74" spans="1:4" x14ac:dyDescent="0.25">
      <c r="A74">
        <v>53</v>
      </c>
      <c r="B74">
        <v>28.1</v>
      </c>
      <c r="C74">
        <v>3</v>
      </c>
      <c r="D74">
        <v>11741.726000000001</v>
      </c>
    </row>
    <row r="75" spans="1:4" x14ac:dyDescent="0.25">
      <c r="A75">
        <v>58</v>
      </c>
      <c r="B75">
        <v>32.01</v>
      </c>
      <c r="C75">
        <v>1</v>
      </c>
      <c r="D75">
        <v>11946.625899999999</v>
      </c>
    </row>
    <row r="76" spans="1:4" x14ac:dyDescent="0.25">
      <c r="A76">
        <v>44</v>
      </c>
      <c r="B76">
        <v>27.4</v>
      </c>
      <c r="C76">
        <v>2</v>
      </c>
      <c r="D76">
        <v>7726.8540000000003</v>
      </c>
    </row>
    <row r="77" spans="1:4" x14ac:dyDescent="0.25">
      <c r="A77">
        <v>57</v>
      </c>
      <c r="B77">
        <v>34.01</v>
      </c>
      <c r="C77">
        <v>0</v>
      </c>
      <c r="D77">
        <v>11356.660900000001</v>
      </c>
    </row>
    <row r="78" spans="1:4" x14ac:dyDescent="0.25">
      <c r="A78">
        <v>29</v>
      </c>
      <c r="B78">
        <v>29.59</v>
      </c>
      <c r="C78">
        <v>1</v>
      </c>
      <c r="D78">
        <v>3947.4131000000002</v>
      </c>
    </row>
    <row r="79" spans="1:4" x14ac:dyDescent="0.25">
      <c r="A79">
        <v>21</v>
      </c>
      <c r="B79">
        <v>35.53</v>
      </c>
      <c r="C79">
        <v>0</v>
      </c>
      <c r="D79">
        <v>1532.4697000000001</v>
      </c>
    </row>
    <row r="80" spans="1:4" x14ac:dyDescent="0.25">
      <c r="A80">
        <v>22</v>
      </c>
      <c r="B80">
        <v>39.805</v>
      </c>
      <c r="C80">
        <v>0</v>
      </c>
      <c r="D80">
        <v>2755.0209500000001</v>
      </c>
    </row>
    <row r="81" spans="1:4" x14ac:dyDescent="0.25">
      <c r="A81">
        <v>41</v>
      </c>
      <c r="B81">
        <v>32.965000000000003</v>
      </c>
      <c r="C81">
        <v>0</v>
      </c>
      <c r="D81">
        <v>6571.0243499999997</v>
      </c>
    </row>
    <row r="82" spans="1:4" x14ac:dyDescent="0.25">
      <c r="A82">
        <v>31</v>
      </c>
      <c r="B82">
        <v>26.885000000000002</v>
      </c>
      <c r="C82">
        <v>1</v>
      </c>
      <c r="D82">
        <v>4441.2131499999996</v>
      </c>
    </row>
    <row r="83" spans="1:4" x14ac:dyDescent="0.25">
      <c r="A83">
        <v>45</v>
      </c>
      <c r="B83">
        <v>38.284999999999997</v>
      </c>
      <c r="C83">
        <v>0</v>
      </c>
      <c r="D83">
        <v>7935.29115</v>
      </c>
    </row>
    <row r="84" spans="1:4" x14ac:dyDescent="0.25">
      <c r="A84">
        <v>22</v>
      </c>
      <c r="B84">
        <v>37.619999999999997</v>
      </c>
      <c r="C84">
        <v>1</v>
      </c>
      <c r="D84">
        <v>37165.163800000002</v>
      </c>
    </row>
    <row r="85" spans="1:4" x14ac:dyDescent="0.25">
      <c r="A85">
        <v>48</v>
      </c>
      <c r="B85">
        <v>41.23</v>
      </c>
      <c r="C85">
        <v>4</v>
      </c>
      <c r="D85">
        <v>11033.661700000001</v>
      </c>
    </row>
    <row r="86" spans="1:4" x14ac:dyDescent="0.25">
      <c r="A86">
        <v>37</v>
      </c>
      <c r="B86">
        <v>34.799999999999997</v>
      </c>
      <c r="C86">
        <v>2</v>
      </c>
      <c r="D86">
        <v>39836.519</v>
      </c>
    </row>
    <row r="87" spans="1:4" x14ac:dyDescent="0.25">
      <c r="A87">
        <v>45</v>
      </c>
      <c r="B87">
        <v>22.895</v>
      </c>
      <c r="C87">
        <v>2</v>
      </c>
      <c r="D87">
        <v>21098.554049999999</v>
      </c>
    </row>
    <row r="88" spans="1:4" x14ac:dyDescent="0.25">
      <c r="A88">
        <v>57</v>
      </c>
      <c r="B88">
        <v>31.16</v>
      </c>
      <c r="C88">
        <v>0</v>
      </c>
      <c r="D88">
        <v>43578.939400000003</v>
      </c>
    </row>
    <row r="89" spans="1:4" x14ac:dyDescent="0.25">
      <c r="A89">
        <v>56</v>
      </c>
      <c r="B89">
        <v>27.2</v>
      </c>
      <c r="C89">
        <v>0</v>
      </c>
      <c r="D89">
        <v>11073.175999999999</v>
      </c>
    </row>
    <row r="90" spans="1:4" x14ac:dyDescent="0.25">
      <c r="A90">
        <v>46</v>
      </c>
      <c r="B90">
        <v>27.74</v>
      </c>
      <c r="C90">
        <v>0</v>
      </c>
      <c r="D90">
        <v>8026.6665999999996</v>
      </c>
    </row>
    <row r="91" spans="1:4" x14ac:dyDescent="0.25">
      <c r="A91">
        <v>55</v>
      </c>
      <c r="B91">
        <v>26.98</v>
      </c>
      <c r="C91">
        <v>0</v>
      </c>
      <c r="D91">
        <v>11082.5772</v>
      </c>
    </row>
    <row r="92" spans="1:4" x14ac:dyDescent="0.25">
      <c r="A92">
        <v>21</v>
      </c>
      <c r="B92">
        <v>39.49</v>
      </c>
      <c r="C92">
        <v>0</v>
      </c>
      <c r="D92">
        <v>2026.9740999999999</v>
      </c>
    </row>
    <row r="93" spans="1:4" x14ac:dyDescent="0.25">
      <c r="A93">
        <v>53</v>
      </c>
      <c r="B93">
        <v>24.795000000000002</v>
      </c>
      <c r="C93">
        <v>1</v>
      </c>
      <c r="D93">
        <v>10942.13205</v>
      </c>
    </row>
    <row r="94" spans="1:4" x14ac:dyDescent="0.25">
      <c r="A94">
        <v>59</v>
      </c>
      <c r="B94">
        <v>29.83</v>
      </c>
      <c r="C94">
        <v>3</v>
      </c>
      <c r="D94">
        <v>30184.936699999998</v>
      </c>
    </row>
    <row r="95" spans="1:4" x14ac:dyDescent="0.25">
      <c r="A95">
        <v>35</v>
      </c>
      <c r="B95">
        <v>34.770000000000003</v>
      </c>
      <c r="C95">
        <v>2</v>
      </c>
      <c r="D95">
        <v>5729.0052999999998</v>
      </c>
    </row>
    <row r="96" spans="1:4" x14ac:dyDescent="0.25">
      <c r="A96">
        <v>64</v>
      </c>
      <c r="B96">
        <v>31.3</v>
      </c>
      <c r="C96">
        <v>2</v>
      </c>
      <c r="D96">
        <v>47291.055</v>
      </c>
    </row>
    <row r="97" spans="1:4" x14ac:dyDescent="0.25">
      <c r="A97">
        <v>28</v>
      </c>
      <c r="B97">
        <v>37.619999999999997</v>
      </c>
      <c r="C97">
        <v>1</v>
      </c>
      <c r="D97">
        <v>3766.8838000000001</v>
      </c>
    </row>
    <row r="98" spans="1:4" x14ac:dyDescent="0.25">
      <c r="A98">
        <v>54</v>
      </c>
      <c r="B98">
        <v>30.8</v>
      </c>
      <c r="C98">
        <v>3</v>
      </c>
      <c r="D98">
        <v>12105.32</v>
      </c>
    </row>
    <row r="99" spans="1:4" x14ac:dyDescent="0.25">
      <c r="A99">
        <v>55</v>
      </c>
      <c r="B99">
        <v>38.28</v>
      </c>
      <c r="C99">
        <v>0</v>
      </c>
      <c r="D99">
        <v>10226.2842</v>
      </c>
    </row>
    <row r="100" spans="1:4" x14ac:dyDescent="0.25">
      <c r="A100">
        <v>56</v>
      </c>
      <c r="B100">
        <v>19.95</v>
      </c>
      <c r="C100">
        <v>0</v>
      </c>
      <c r="D100">
        <v>22412.648499999999</v>
      </c>
    </row>
    <row r="101" spans="1:4" x14ac:dyDescent="0.25">
      <c r="A101">
        <v>38</v>
      </c>
      <c r="B101">
        <v>19.3</v>
      </c>
      <c r="C101">
        <v>0</v>
      </c>
      <c r="D101">
        <v>15820.699000000001</v>
      </c>
    </row>
    <row r="102" spans="1:4" x14ac:dyDescent="0.25">
      <c r="A102">
        <v>41</v>
      </c>
      <c r="B102">
        <v>31.6</v>
      </c>
      <c r="C102">
        <v>0</v>
      </c>
      <c r="D102">
        <v>6186.1270000000004</v>
      </c>
    </row>
    <row r="103" spans="1:4" x14ac:dyDescent="0.25">
      <c r="A103">
        <v>30</v>
      </c>
      <c r="B103">
        <v>25.46</v>
      </c>
      <c r="C103">
        <v>0</v>
      </c>
      <c r="D103">
        <v>3645.0893999999998</v>
      </c>
    </row>
    <row r="104" spans="1:4" x14ac:dyDescent="0.25">
      <c r="A104">
        <v>18</v>
      </c>
      <c r="B104">
        <v>30.114999999999998</v>
      </c>
      <c r="C104">
        <v>0</v>
      </c>
      <c r="D104">
        <v>21344.846699999998</v>
      </c>
    </row>
    <row r="105" spans="1:4" x14ac:dyDescent="0.25">
      <c r="A105">
        <v>61</v>
      </c>
      <c r="B105">
        <v>29.92</v>
      </c>
      <c r="C105">
        <v>3</v>
      </c>
      <c r="D105">
        <v>30942.191800000001</v>
      </c>
    </row>
    <row r="106" spans="1:4" x14ac:dyDescent="0.25">
      <c r="A106">
        <v>34</v>
      </c>
      <c r="B106">
        <v>27.5</v>
      </c>
      <c r="C106">
        <v>1</v>
      </c>
      <c r="D106">
        <v>5003.8530000000001</v>
      </c>
    </row>
    <row r="107" spans="1:4" x14ac:dyDescent="0.25">
      <c r="A107">
        <v>20</v>
      </c>
      <c r="B107">
        <v>28.024999999999999</v>
      </c>
      <c r="C107">
        <v>1</v>
      </c>
      <c r="D107">
        <v>17560.37975</v>
      </c>
    </row>
    <row r="108" spans="1:4" x14ac:dyDescent="0.25">
      <c r="A108">
        <v>19</v>
      </c>
      <c r="B108">
        <v>28.4</v>
      </c>
      <c r="C108">
        <v>1</v>
      </c>
      <c r="D108">
        <v>2331.5189999999998</v>
      </c>
    </row>
    <row r="109" spans="1:4" x14ac:dyDescent="0.25">
      <c r="A109">
        <v>26</v>
      </c>
      <c r="B109">
        <v>30.875</v>
      </c>
      <c r="C109">
        <v>2</v>
      </c>
      <c r="D109">
        <v>3877.3042500000001</v>
      </c>
    </row>
    <row r="110" spans="1:4" x14ac:dyDescent="0.25">
      <c r="A110">
        <v>29</v>
      </c>
      <c r="B110">
        <v>27.94</v>
      </c>
      <c r="C110">
        <v>0</v>
      </c>
      <c r="D110">
        <v>2867.1196</v>
      </c>
    </row>
    <row r="111" spans="1:4" x14ac:dyDescent="0.25">
      <c r="A111">
        <v>63</v>
      </c>
      <c r="B111">
        <v>35.090000000000003</v>
      </c>
      <c r="C111">
        <v>0</v>
      </c>
      <c r="D111">
        <v>47055.532099999997</v>
      </c>
    </row>
    <row r="112" spans="1:4" x14ac:dyDescent="0.25">
      <c r="A112">
        <v>54</v>
      </c>
      <c r="B112">
        <v>33.630000000000003</v>
      </c>
      <c r="C112">
        <v>1</v>
      </c>
      <c r="D112">
        <v>10825.253699999999</v>
      </c>
    </row>
    <row r="113" spans="1:4" x14ac:dyDescent="0.25">
      <c r="A113">
        <v>55</v>
      </c>
      <c r="B113">
        <v>29.7</v>
      </c>
      <c r="C113">
        <v>2</v>
      </c>
      <c r="D113">
        <v>11881.358</v>
      </c>
    </row>
    <row r="114" spans="1:4" x14ac:dyDescent="0.25">
      <c r="A114">
        <v>37</v>
      </c>
      <c r="B114">
        <v>30.8</v>
      </c>
      <c r="C114">
        <v>0</v>
      </c>
      <c r="D114">
        <v>4646.759</v>
      </c>
    </row>
    <row r="115" spans="1:4" x14ac:dyDescent="0.25">
      <c r="A115">
        <v>21</v>
      </c>
      <c r="B115">
        <v>35.72</v>
      </c>
      <c r="C115">
        <v>0</v>
      </c>
      <c r="D115">
        <v>2404.7338</v>
      </c>
    </row>
    <row r="116" spans="1:4" x14ac:dyDescent="0.25">
      <c r="A116">
        <v>52</v>
      </c>
      <c r="B116">
        <v>32.204999999999998</v>
      </c>
      <c r="C116">
        <v>3</v>
      </c>
      <c r="D116">
        <v>11488.31695</v>
      </c>
    </row>
    <row r="117" spans="1:4" x14ac:dyDescent="0.25">
      <c r="A117">
        <v>60</v>
      </c>
      <c r="B117">
        <v>28.594999999999999</v>
      </c>
      <c r="C117">
        <v>0</v>
      </c>
      <c r="D117">
        <v>30259.995559999999</v>
      </c>
    </row>
    <row r="118" spans="1:4" x14ac:dyDescent="0.25">
      <c r="A118">
        <v>58</v>
      </c>
      <c r="B118">
        <v>49.06</v>
      </c>
      <c r="C118">
        <v>0</v>
      </c>
      <c r="D118">
        <v>11381.3254</v>
      </c>
    </row>
    <row r="119" spans="1:4" x14ac:dyDescent="0.25">
      <c r="A119">
        <v>29</v>
      </c>
      <c r="B119">
        <v>27.94</v>
      </c>
      <c r="C119">
        <v>1</v>
      </c>
      <c r="D119">
        <v>19107.779600000002</v>
      </c>
    </row>
    <row r="120" spans="1:4" x14ac:dyDescent="0.25">
      <c r="A120">
        <v>49</v>
      </c>
      <c r="B120">
        <v>27.17</v>
      </c>
      <c r="C120">
        <v>0</v>
      </c>
      <c r="D120">
        <v>8601.3292999999994</v>
      </c>
    </row>
    <row r="121" spans="1:4" x14ac:dyDescent="0.25">
      <c r="A121">
        <v>37</v>
      </c>
      <c r="B121">
        <v>23.37</v>
      </c>
      <c r="C121">
        <v>2</v>
      </c>
      <c r="D121">
        <v>6686.4313000000002</v>
      </c>
    </row>
    <row r="122" spans="1:4" x14ac:dyDescent="0.25">
      <c r="A122">
        <v>44</v>
      </c>
      <c r="B122">
        <v>37.1</v>
      </c>
      <c r="C122">
        <v>2</v>
      </c>
      <c r="D122">
        <v>7740.3370000000004</v>
      </c>
    </row>
    <row r="123" spans="1:4" x14ac:dyDescent="0.25">
      <c r="A123">
        <v>18</v>
      </c>
      <c r="B123">
        <v>23.75</v>
      </c>
      <c r="C123">
        <v>0</v>
      </c>
      <c r="D123">
        <v>1705.6244999999999</v>
      </c>
    </row>
    <row r="124" spans="1:4" x14ac:dyDescent="0.25">
      <c r="A124">
        <v>20</v>
      </c>
      <c r="B124">
        <v>28.975000000000001</v>
      </c>
      <c r="C124">
        <v>0</v>
      </c>
      <c r="D124">
        <v>2257.47525</v>
      </c>
    </row>
    <row r="125" spans="1:4" x14ac:dyDescent="0.25">
      <c r="A125">
        <v>44</v>
      </c>
      <c r="B125">
        <v>31.35</v>
      </c>
      <c r="C125">
        <v>1</v>
      </c>
      <c r="D125">
        <v>39556.494500000001</v>
      </c>
    </row>
    <row r="126" spans="1:4" x14ac:dyDescent="0.25">
      <c r="A126">
        <v>47</v>
      </c>
      <c r="B126">
        <v>33.914999999999999</v>
      </c>
      <c r="C126">
        <v>3</v>
      </c>
      <c r="D126">
        <v>10115.00885</v>
      </c>
    </row>
    <row r="127" spans="1:4" x14ac:dyDescent="0.25">
      <c r="A127">
        <v>26</v>
      </c>
      <c r="B127">
        <v>28.785</v>
      </c>
      <c r="C127">
        <v>0</v>
      </c>
      <c r="D127">
        <v>3385.3991500000002</v>
      </c>
    </row>
    <row r="128" spans="1:4" x14ac:dyDescent="0.25">
      <c r="A128">
        <v>19</v>
      </c>
      <c r="B128">
        <v>28.3</v>
      </c>
      <c r="C128">
        <v>0</v>
      </c>
      <c r="D128">
        <v>17081.080000000002</v>
      </c>
    </row>
    <row r="129" spans="1:4" x14ac:dyDescent="0.25">
      <c r="A129">
        <v>52</v>
      </c>
      <c r="B129">
        <v>37.4</v>
      </c>
      <c r="C129">
        <v>0</v>
      </c>
      <c r="D129">
        <v>9634.5380000000005</v>
      </c>
    </row>
    <row r="130" spans="1:4" x14ac:dyDescent="0.25">
      <c r="A130">
        <v>32</v>
      </c>
      <c r="B130">
        <v>17.765000000000001</v>
      </c>
      <c r="C130">
        <v>2</v>
      </c>
      <c r="D130">
        <v>32734.186300000001</v>
      </c>
    </row>
    <row r="131" spans="1:4" x14ac:dyDescent="0.25">
      <c r="A131">
        <v>38</v>
      </c>
      <c r="B131">
        <v>34.700000000000003</v>
      </c>
      <c r="C131">
        <v>2</v>
      </c>
      <c r="D131">
        <v>6082.4049999999997</v>
      </c>
    </row>
    <row r="132" spans="1:4" x14ac:dyDescent="0.25">
      <c r="A132">
        <v>59</v>
      </c>
      <c r="B132">
        <v>26.504999999999999</v>
      </c>
      <c r="C132">
        <v>0</v>
      </c>
      <c r="D132">
        <v>12815.444949999999</v>
      </c>
    </row>
    <row r="133" spans="1:4" x14ac:dyDescent="0.25">
      <c r="A133">
        <v>61</v>
      </c>
      <c r="B133">
        <v>22.04</v>
      </c>
      <c r="C133">
        <v>0</v>
      </c>
      <c r="D133">
        <v>13616.3586</v>
      </c>
    </row>
    <row r="134" spans="1:4" x14ac:dyDescent="0.25">
      <c r="A134">
        <v>53</v>
      </c>
      <c r="B134">
        <v>35.9</v>
      </c>
      <c r="C134">
        <v>2</v>
      </c>
      <c r="D134">
        <v>11163.567999999999</v>
      </c>
    </row>
    <row r="135" spans="1:4" x14ac:dyDescent="0.25">
      <c r="A135">
        <v>19</v>
      </c>
      <c r="B135">
        <v>25.555</v>
      </c>
      <c r="C135">
        <v>0</v>
      </c>
      <c r="D135">
        <v>1632.5644500000001</v>
      </c>
    </row>
    <row r="136" spans="1:4" x14ac:dyDescent="0.25">
      <c r="A136">
        <v>20</v>
      </c>
      <c r="B136">
        <v>28.785</v>
      </c>
      <c r="C136">
        <v>0</v>
      </c>
      <c r="D136">
        <v>2457.2111500000001</v>
      </c>
    </row>
    <row r="137" spans="1:4" x14ac:dyDescent="0.25">
      <c r="A137">
        <v>22</v>
      </c>
      <c r="B137">
        <v>28.05</v>
      </c>
      <c r="C137">
        <v>0</v>
      </c>
      <c r="D137">
        <v>2155.6815000000001</v>
      </c>
    </row>
    <row r="138" spans="1:4" x14ac:dyDescent="0.25">
      <c r="A138">
        <v>19</v>
      </c>
      <c r="B138">
        <v>34.1</v>
      </c>
      <c r="C138">
        <v>0</v>
      </c>
      <c r="D138">
        <v>1261.442</v>
      </c>
    </row>
    <row r="139" spans="1:4" x14ac:dyDescent="0.25">
      <c r="A139">
        <v>22</v>
      </c>
      <c r="B139">
        <v>25.175000000000001</v>
      </c>
      <c r="C139">
        <v>0</v>
      </c>
      <c r="D139">
        <v>2045.68525</v>
      </c>
    </row>
    <row r="140" spans="1:4" x14ac:dyDescent="0.25">
      <c r="A140">
        <v>54</v>
      </c>
      <c r="B140">
        <v>31.9</v>
      </c>
      <c r="C140">
        <v>3</v>
      </c>
      <c r="D140">
        <v>27322.73386</v>
      </c>
    </row>
    <row r="141" spans="1:4" x14ac:dyDescent="0.25">
      <c r="A141">
        <v>22</v>
      </c>
      <c r="B141">
        <v>36</v>
      </c>
      <c r="C141">
        <v>0</v>
      </c>
      <c r="D141">
        <v>2166.732</v>
      </c>
    </row>
    <row r="142" spans="1:4" x14ac:dyDescent="0.25">
      <c r="A142">
        <v>34</v>
      </c>
      <c r="B142">
        <v>22.42</v>
      </c>
      <c r="C142">
        <v>2</v>
      </c>
      <c r="D142">
        <v>27375.904780000001</v>
      </c>
    </row>
    <row r="143" spans="1:4" x14ac:dyDescent="0.25">
      <c r="A143">
        <v>26</v>
      </c>
      <c r="B143">
        <v>32.49</v>
      </c>
      <c r="C143">
        <v>1</v>
      </c>
      <c r="D143">
        <v>3490.5491000000002</v>
      </c>
    </row>
    <row r="144" spans="1:4" x14ac:dyDescent="0.25">
      <c r="A144">
        <v>34</v>
      </c>
      <c r="B144">
        <v>25.3</v>
      </c>
      <c r="C144">
        <v>2</v>
      </c>
      <c r="D144">
        <v>18972.494999999999</v>
      </c>
    </row>
    <row r="145" spans="1:4" x14ac:dyDescent="0.25">
      <c r="A145">
        <v>29</v>
      </c>
      <c r="B145">
        <v>29.734999999999999</v>
      </c>
      <c r="C145">
        <v>2</v>
      </c>
      <c r="D145">
        <v>18157.876</v>
      </c>
    </row>
    <row r="146" spans="1:4" x14ac:dyDescent="0.25">
      <c r="A146">
        <v>30</v>
      </c>
      <c r="B146">
        <v>28.69</v>
      </c>
      <c r="C146">
        <v>3</v>
      </c>
      <c r="D146">
        <v>20745.989099999999</v>
      </c>
    </row>
    <row r="147" spans="1:4" x14ac:dyDescent="0.25">
      <c r="A147">
        <v>29</v>
      </c>
      <c r="B147">
        <v>38.83</v>
      </c>
      <c r="C147">
        <v>3</v>
      </c>
      <c r="D147">
        <v>5138.2566999999999</v>
      </c>
    </row>
    <row r="148" spans="1:4" x14ac:dyDescent="0.25">
      <c r="A148">
        <v>46</v>
      </c>
      <c r="B148">
        <v>30.495000000000001</v>
      </c>
      <c r="C148">
        <v>3</v>
      </c>
      <c r="D148">
        <v>40720.551050000002</v>
      </c>
    </row>
    <row r="149" spans="1:4" x14ac:dyDescent="0.25">
      <c r="A149">
        <v>51</v>
      </c>
      <c r="B149">
        <v>37.729999999999997</v>
      </c>
      <c r="C149">
        <v>1</v>
      </c>
      <c r="D149">
        <v>9877.6077000000005</v>
      </c>
    </row>
    <row r="150" spans="1:4" x14ac:dyDescent="0.25">
      <c r="A150">
        <v>53</v>
      </c>
      <c r="B150">
        <v>37.43</v>
      </c>
      <c r="C150">
        <v>1</v>
      </c>
      <c r="D150">
        <v>10959.6947</v>
      </c>
    </row>
    <row r="151" spans="1:4" x14ac:dyDescent="0.25">
      <c r="A151">
        <v>19</v>
      </c>
      <c r="B151">
        <v>28.4</v>
      </c>
      <c r="C151">
        <v>1</v>
      </c>
      <c r="D151">
        <v>1842.519</v>
      </c>
    </row>
    <row r="152" spans="1:4" x14ac:dyDescent="0.25">
      <c r="A152">
        <v>35</v>
      </c>
      <c r="B152">
        <v>24.13</v>
      </c>
      <c r="C152">
        <v>1</v>
      </c>
      <c r="D152">
        <v>5125.2156999999997</v>
      </c>
    </row>
    <row r="153" spans="1:4" x14ac:dyDescent="0.25">
      <c r="A153">
        <v>48</v>
      </c>
      <c r="B153">
        <v>29.7</v>
      </c>
      <c r="C153">
        <v>0</v>
      </c>
      <c r="D153">
        <v>7789.6350000000002</v>
      </c>
    </row>
    <row r="154" spans="1:4" x14ac:dyDescent="0.25">
      <c r="A154">
        <v>32</v>
      </c>
      <c r="B154">
        <v>37.145000000000003</v>
      </c>
      <c r="C154">
        <v>3</v>
      </c>
      <c r="D154">
        <v>6334.3435499999996</v>
      </c>
    </row>
    <row r="155" spans="1:4" x14ac:dyDescent="0.25">
      <c r="A155">
        <v>42</v>
      </c>
      <c r="B155">
        <v>23.37</v>
      </c>
      <c r="C155">
        <v>0</v>
      </c>
      <c r="D155">
        <v>19964.746299999999</v>
      </c>
    </row>
    <row r="156" spans="1:4" x14ac:dyDescent="0.25">
      <c r="A156">
        <v>40</v>
      </c>
      <c r="B156">
        <v>25.46</v>
      </c>
      <c r="C156">
        <v>1</v>
      </c>
      <c r="D156">
        <v>7077.1894000000002</v>
      </c>
    </row>
    <row r="157" spans="1:4" x14ac:dyDescent="0.25">
      <c r="A157">
        <v>44</v>
      </c>
      <c r="B157">
        <v>39.520000000000003</v>
      </c>
      <c r="C157">
        <v>0</v>
      </c>
      <c r="D157">
        <v>6948.7007999999996</v>
      </c>
    </row>
    <row r="158" spans="1:4" x14ac:dyDescent="0.25">
      <c r="A158">
        <v>48</v>
      </c>
      <c r="B158">
        <v>24.42</v>
      </c>
      <c r="C158">
        <v>0</v>
      </c>
      <c r="D158">
        <v>21223.675800000001</v>
      </c>
    </row>
    <row r="159" spans="1:4" x14ac:dyDescent="0.25">
      <c r="A159">
        <v>18</v>
      </c>
      <c r="B159">
        <v>25.175000000000001</v>
      </c>
      <c r="C159">
        <v>0</v>
      </c>
      <c r="D159">
        <v>15518.180249999999</v>
      </c>
    </row>
    <row r="160" spans="1:4" x14ac:dyDescent="0.25">
      <c r="A160">
        <v>30</v>
      </c>
      <c r="B160">
        <v>35.53</v>
      </c>
      <c r="C160">
        <v>0</v>
      </c>
      <c r="D160">
        <v>36950.256699999998</v>
      </c>
    </row>
    <row r="161" spans="1:4" x14ac:dyDescent="0.25">
      <c r="A161">
        <v>50</v>
      </c>
      <c r="B161">
        <v>27.83</v>
      </c>
      <c r="C161">
        <v>3</v>
      </c>
      <c r="D161">
        <v>19749.383379999999</v>
      </c>
    </row>
    <row r="162" spans="1:4" x14ac:dyDescent="0.25">
      <c r="A162">
        <v>42</v>
      </c>
      <c r="B162">
        <v>26.6</v>
      </c>
      <c r="C162">
        <v>0</v>
      </c>
      <c r="D162">
        <v>21348.705999999998</v>
      </c>
    </row>
    <row r="163" spans="1:4" x14ac:dyDescent="0.25">
      <c r="A163">
        <v>18</v>
      </c>
      <c r="B163">
        <v>36.85</v>
      </c>
      <c r="C163">
        <v>0</v>
      </c>
      <c r="D163">
        <v>36149.483500000002</v>
      </c>
    </row>
    <row r="164" spans="1:4" x14ac:dyDescent="0.25">
      <c r="A164">
        <v>54</v>
      </c>
      <c r="B164">
        <v>39.6</v>
      </c>
      <c r="C164">
        <v>1</v>
      </c>
      <c r="D164">
        <v>10450.552</v>
      </c>
    </row>
    <row r="165" spans="1:4" x14ac:dyDescent="0.25">
      <c r="A165">
        <v>32</v>
      </c>
      <c r="B165">
        <v>29.8</v>
      </c>
      <c r="C165">
        <v>2</v>
      </c>
      <c r="D165">
        <v>5152.134</v>
      </c>
    </row>
    <row r="166" spans="1:4" x14ac:dyDescent="0.25">
      <c r="A166">
        <v>37</v>
      </c>
      <c r="B166">
        <v>29.64</v>
      </c>
      <c r="C166">
        <v>0</v>
      </c>
      <c r="D166">
        <v>5028.1466</v>
      </c>
    </row>
    <row r="167" spans="1:4" x14ac:dyDescent="0.25">
      <c r="A167">
        <v>47</v>
      </c>
      <c r="B167">
        <v>28.215</v>
      </c>
      <c r="C167">
        <v>4</v>
      </c>
      <c r="D167">
        <v>10407.085849999999</v>
      </c>
    </row>
    <row r="168" spans="1:4" x14ac:dyDescent="0.25">
      <c r="A168">
        <v>20</v>
      </c>
      <c r="B168">
        <v>37</v>
      </c>
      <c r="C168">
        <v>5</v>
      </c>
      <c r="D168">
        <v>4830.63</v>
      </c>
    </row>
    <row r="169" spans="1:4" x14ac:dyDescent="0.25">
      <c r="A169">
        <v>32</v>
      </c>
      <c r="B169">
        <v>33.155000000000001</v>
      </c>
      <c r="C169">
        <v>3</v>
      </c>
      <c r="D169">
        <v>6128.79745</v>
      </c>
    </row>
    <row r="170" spans="1:4" x14ac:dyDescent="0.25">
      <c r="A170">
        <v>19</v>
      </c>
      <c r="B170">
        <v>31.824999999999999</v>
      </c>
      <c r="C170">
        <v>1</v>
      </c>
      <c r="D170">
        <v>2719.2797500000001</v>
      </c>
    </row>
    <row r="171" spans="1:4" x14ac:dyDescent="0.25">
      <c r="A171">
        <v>27</v>
      </c>
      <c r="B171">
        <v>18.905000000000001</v>
      </c>
      <c r="C171">
        <v>3</v>
      </c>
      <c r="D171">
        <v>4827.9049500000001</v>
      </c>
    </row>
    <row r="172" spans="1:4" x14ac:dyDescent="0.25">
      <c r="A172">
        <v>63</v>
      </c>
      <c r="B172">
        <v>41.47</v>
      </c>
      <c r="C172">
        <v>0</v>
      </c>
      <c r="D172">
        <v>13405.390299999999</v>
      </c>
    </row>
    <row r="173" spans="1:4" x14ac:dyDescent="0.25">
      <c r="A173">
        <v>49</v>
      </c>
      <c r="B173">
        <v>30.3</v>
      </c>
      <c r="C173">
        <v>0</v>
      </c>
      <c r="D173">
        <v>8116.68</v>
      </c>
    </row>
    <row r="174" spans="1:4" x14ac:dyDescent="0.25">
      <c r="A174">
        <v>18</v>
      </c>
      <c r="B174">
        <v>15.96</v>
      </c>
      <c r="C174">
        <v>0</v>
      </c>
      <c r="D174">
        <v>1694.7963999999999</v>
      </c>
    </row>
    <row r="175" spans="1:4" x14ac:dyDescent="0.25">
      <c r="A175">
        <v>35</v>
      </c>
      <c r="B175">
        <v>34.799999999999997</v>
      </c>
      <c r="C175">
        <v>1</v>
      </c>
      <c r="D175">
        <v>5246.0469999999996</v>
      </c>
    </row>
    <row r="176" spans="1:4" x14ac:dyDescent="0.25">
      <c r="A176">
        <v>24</v>
      </c>
      <c r="B176">
        <v>33.344999999999999</v>
      </c>
      <c r="C176">
        <v>0</v>
      </c>
      <c r="D176">
        <v>2855.4375500000001</v>
      </c>
    </row>
    <row r="177" spans="1:4" x14ac:dyDescent="0.25">
      <c r="A177">
        <v>63</v>
      </c>
      <c r="B177">
        <v>37.700000000000003</v>
      </c>
      <c r="C177">
        <v>0</v>
      </c>
      <c r="D177">
        <v>48824.45</v>
      </c>
    </row>
    <row r="178" spans="1:4" x14ac:dyDescent="0.25">
      <c r="A178">
        <v>38</v>
      </c>
      <c r="B178">
        <v>27.835000000000001</v>
      </c>
      <c r="C178">
        <v>2</v>
      </c>
      <c r="D178">
        <v>6455.86265</v>
      </c>
    </row>
    <row r="179" spans="1:4" x14ac:dyDescent="0.25">
      <c r="A179">
        <v>54</v>
      </c>
      <c r="B179">
        <v>29.2</v>
      </c>
      <c r="C179">
        <v>1</v>
      </c>
      <c r="D179">
        <v>10436.096</v>
      </c>
    </row>
    <row r="180" spans="1:4" x14ac:dyDescent="0.25">
      <c r="A180">
        <v>46</v>
      </c>
      <c r="B180">
        <v>28.9</v>
      </c>
      <c r="C180">
        <v>2</v>
      </c>
      <c r="D180">
        <v>8823.2790000000005</v>
      </c>
    </row>
    <row r="181" spans="1:4" x14ac:dyDescent="0.25">
      <c r="A181">
        <v>41</v>
      </c>
      <c r="B181">
        <v>33.155000000000001</v>
      </c>
      <c r="C181">
        <v>3</v>
      </c>
      <c r="D181">
        <v>8538.28845</v>
      </c>
    </row>
    <row r="182" spans="1:4" x14ac:dyDescent="0.25">
      <c r="A182">
        <v>58</v>
      </c>
      <c r="B182">
        <v>28.594999999999999</v>
      </c>
      <c r="C182">
        <v>0</v>
      </c>
      <c r="D182">
        <v>11735.87905</v>
      </c>
    </row>
    <row r="183" spans="1:4" x14ac:dyDescent="0.25">
      <c r="A183">
        <v>18</v>
      </c>
      <c r="B183">
        <v>38.28</v>
      </c>
      <c r="C183">
        <v>0</v>
      </c>
      <c r="D183">
        <v>1631.8212000000001</v>
      </c>
    </row>
    <row r="184" spans="1:4" x14ac:dyDescent="0.25">
      <c r="A184">
        <v>22</v>
      </c>
      <c r="B184">
        <v>19.95</v>
      </c>
      <c r="C184">
        <v>3</v>
      </c>
      <c r="D184">
        <v>4005.4225000000001</v>
      </c>
    </row>
    <row r="185" spans="1:4" x14ac:dyDescent="0.25">
      <c r="A185">
        <v>44</v>
      </c>
      <c r="B185">
        <v>26.41</v>
      </c>
      <c r="C185">
        <v>0</v>
      </c>
      <c r="D185">
        <v>7419.4778999999999</v>
      </c>
    </row>
    <row r="186" spans="1:4" x14ac:dyDescent="0.25">
      <c r="A186">
        <v>44</v>
      </c>
      <c r="B186">
        <v>30.69</v>
      </c>
      <c r="C186">
        <v>2</v>
      </c>
      <c r="D186">
        <v>7731.4270999999999</v>
      </c>
    </row>
    <row r="187" spans="1:4" x14ac:dyDescent="0.25">
      <c r="A187">
        <v>36</v>
      </c>
      <c r="B187">
        <v>41.895000000000003</v>
      </c>
      <c r="C187">
        <v>3</v>
      </c>
      <c r="D187">
        <v>43753.337050000002</v>
      </c>
    </row>
    <row r="188" spans="1:4" x14ac:dyDescent="0.25">
      <c r="A188">
        <v>26</v>
      </c>
      <c r="B188">
        <v>29.92</v>
      </c>
      <c r="C188">
        <v>2</v>
      </c>
      <c r="D188">
        <v>3981.9767999999999</v>
      </c>
    </row>
    <row r="189" spans="1:4" x14ac:dyDescent="0.25">
      <c r="A189">
        <v>30</v>
      </c>
      <c r="B189">
        <v>30.9</v>
      </c>
      <c r="C189">
        <v>3</v>
      </c>
      <c r="D189">
        <v>5325.6509999999998</v>
      </c>
    </row>
    <row r="190" spans="1:4" x14ac:dyDescent="0.25">
      <c r="A190">
        <v>41</v>
      </c>
      <c r="B190">
        <v>32.200000000000003</v>
      </c>
      <c r="C190">
        <v>1</v>
      </c>
      <c r="D190">
        <v>6775.9610000000002</v>
      </c>
    </row>
    <row r="191" spans="1:4" x14ac:dyDescent="0.25">
      <c r="A191">
        <v>29</v>
      </c>
      <c r="B191">
        <v>32.11</v>
      </c>
      <c r="C191">
        <v>2</v>
      </c>
      <c r="D191">
        <v>4922.9159</v>
      </c>
    </row>
    <row r="192" spans="1:4" x14ac:dyDescent="0.25">
      <c r="A192">
        <v>61</v>
      </c>
      <c r="B192">
        <v>31.57</v>
      </c>
      <c r="C192">
        <v>0</v>
      </c>
      <c r="D192">
        <v>12557.605299999999</v>
      </c>
    </row>
    <row r="193" spans="1:4" x14ac:dyDescent="0.25">
      <c r="A193">
        <v>36</v>
      </c>
      <c r="B193">
        <v>26.2</v>
      </c>
      <c r="C193">
        <v>0</v>
      </c>
      <c r="D193">
        <v>4883.866</v>
      </c>
    </row>
    <row r="194" spans="1:4" x14ac:dyDescent="0.25">
      <c r="A194">
        <v>25</v>
      </c>
      <c r="B194">
        <v>25.74</v>
      </c>
      <c r="C194">
        <v>0</v>
      </c>
      <c r="D194">
        <v>2137.6536000000001</v>
      </c>
    </row>
    <row r="195" spans="1:4" x14ac:dyDescent="0.25">
      <c r="A195">
        <v>56</v>
      </c>
      <c r="B195">
        <v>26.6</v>
      </c>
      <c r="C195">
        <v>1</v>
      </c>
      <c r="D195">
        <v>12044.342000000001</v>
      </c>
    </row>
    <row r="196" spans="1:4" x14ac:dyDescent="0.25">
      <c r="A196">
        <v>18</v>
      </c>
      <c r="B196">
        <v>34.43</v>
      </c>
      <c r="C196">
        <v>0</v>
      </c>
      <c r="D196">
        <v>1137.4697000000001</v>
      </c>
    </row>
    <row r="197" spans="1:4" x14ac:dyDescent="0.25">
      <c r="A197">
        <v>19</v>
      </c>
      <c r="B197">
        <v>30.59</v>
      </c>
      <c r="C197">
        <v>0</v>
      </c>
      <c r="D197">
        <v>1639.5631000000001</v>
      </c>
    </row>
    <row r="198" spans="1:4" x14ac:dyDescent="0.25">
      <c r="A198">
        <v>39</v>
      </c>
      <c r="B198">
        <v>32.799999999999997</v>
      </c>
      <c r="C198">
        <v>0</v>
      </c>
      <c r="D198">
        <v>5649.7150000000001</v>
      </c>
    </row>
    <row r="199" spans="1:4" x14ac:dyDescent="0.25">
      <c r="A199">
        <v>45</v>
      </c>
      <c r="B199">
        <v>28.6</v>
      </c>
      <c r="C199">
        <v>2</v>
      </c>
      <c r="D199">
        <v>8516.8289999999997</v>
      </c>
    </row>
    <row r="200" spans="1:4" x14ac:dyDescent="0.25">
      <c r="A200">
        <v>51</v>
      </c>
      <c r="B200">
        <v>18.05</v>
      </c>
      <c r="C200">
        <v>0</v>
      </c>
      <c r="D200">
        <v>9644.2525000000005</v>
      </c>
    </row>
    <row r="201" spans="1:4" x14ac:dyDescent="0.25">
      <c r="A201">
        <v>64</v>
      </c>
      <c r="B201">
        <v>39.33</v>
      </c>
      <c r="C201">
        <v>0</v>
      </c>
      <c r="D201">
        <v>14901.5167</v>
      </c>
    </row>
    <row r="202" spans="1:4" x14ac:dyDescent="0.25">
      <c r="A202">
        <v>19</v>
      </c>
      <c r="B202">
        <v>32.11</v>
      </c>
      <c r="C202">
        <v>0</v>
      </c>
      <c r="D202">
        <v>2130.6759000000002</v>
      </c>
    </row>
    <row r="203" spans="1:4" x14ac:dyDescent="0.25">
      <c r="A203">
        <v>48</v>
      </c>
      <c r="B203">
        <v>32.229999999999997</v>
      </c>
      <c r="C203">
        <v>1</v>
      </c>
      <c r="D203">
        <v>8871.1517000000003</v>
      </c>
    </row>
    <row r="204" spans="1:4" x14ac:dyDescent="0.25">
      <c r="A204">
        <v>60</v>
      </c>
      <c r="B204">
        <v>24.035</v>
      </c>
      <c r="C204">
        <v>0</v>
      </c>
      <c r="D204">
        <v>13012.20865</v>
      </c>
    </row>
    <row r="205" spans="1:4" x14ac:dyDescent="0.25">
      <c r="A205">
        <v>27</v>
      </c>
      <c r="B205">
        <v>36.08</v>
      </c>
      <c r="C205">
        <v>0</v>
      </c>
      <c r="D205">
        <v>37133.898200000003</v>
      </c>
    </row>
    <row r="206" spans="1:4" x14ac:dyDescent="0.25">
      <c r="A206">
        <v>46</v>
      </c>
      <c r="B206">
        <v>22.3</v>
      </c>
      <c r="C206">
        <v>0</v>
      </c>
      <c r="D206">
        <v>7147.1049999999996</v>
      </c>
    </row>
    <row r="207" spans="1:4" x14ac:dyDescent="0.25">
      <c r="A207">
        <v>28</v>
      </c>
      <c r="B207">
        <v>28.88</v>
      </c>
      <c r="C207">
        <v>1</v>
      </c>
      <c r="D207">
        <v>4337.7352000000001</v>
      </c>
    </row>
    <row r="208" spans="1:4" x14ac:dyDescent="0.25">
      <c r="A208">
        <v>59</v>
      </c>
      <c r="B208">
        <v>26.4</v>
      </c>
      <c r="C208">
        <v>0</v>
      </c>
      <c r="D208">
        <v>11743.299000000001</v>
      </c>
    </row>
    <row r="209" spans="1:4" x14ac:dyDescent="0.25">
      <c r="A209">
        <v>35</v>
      </c>
      <c r="B209">
        <v>27.74</v>
      </c>
      <c r="C209">
        <v>2</v>
      </c>
      <c r="D209">
        <v>20984.0936</v>
      </c>
    </row>
    <row r="210" spans="1:4" x14ac:dyDescent="0.25">
      <c r="A210">
        <v>63</v>
      </c>
      <c r="B210">
        <v>31.8</v>
      </c>
      <c r="C210">
        <v>0</v>
      </c>
      <c r="D210">
        <v>13880.949000000001</v>
      </c>
    </row>
    <row r="211" spans="1:4" x14ac:dyDescent="0.25">
      <c r="A211">
        <v>40</v>
      </c>
      <c r="B211">
        <v>41.23</v>
      </c>
      <c r="C211">
        <v>1</v>
      </c>
      <c r="D211">
        <v>6610.1097</v>
      </c>
    </row>
    <row r="212" spans="1:4" x14ac:dyDescent="0.25">
      <c r="A212">
        <v>20</v>
      </c>
      <c r="B212">
        <v>33</v>
      </c>
      <c r="C212">
        <v>1</v>
      </c>
      <c r="D212">
        <v>1980.07</v>
      </c>
    </row>
    <row r="213" spans="1:4" x14ac:dyDescent="0.25">
      <c r="A213">
        <v>40</v>
      </c>
      <c r="B213">
        <v>30.875</v>
      </c>
      <c r="C213">
        <v>4</v>
      </c>
      <c r="D213">
        <v>8162.7162500000004</v>
      </c>
    </row>
    <row r="214" spans="1:4" x14ac:dyDescent="0.25">
      <c r="A214">
        <v>24</v>
      </c>
      <c r="B214">
        <v>28.5</v>
      </c>
      <c r="C214">
        <v>2</v>
      </c>
      <c r="D214">
        <v>3537.703</v>
      </c>
    </row>
    <row r="215" spans="1:4" x14ac:dyDescent="0.25">
      <c r="A215">
        <v>34</v>
      </c>
      <c r="B215">
        <v>26.73</v>
      </c>
      <c r="C215">
        <v>1</v>
      </c>
      <c r="D215">
        <v>5002.7826999999997</v>
      </c>
    </row>
    <row r="216" spans="1:4" x14ac:dyDescent="0.25">
      <c r="A216">
        <v>45</v>
      </c>
      <c r="B216">
        <v>30.9</v>
      </c>
      <c r="C216">
        <v>2</v>
      </c>
      <c r="D216">
        <v>8520.0259999999998</v>
      </c>
    </row>
    <row r="217" spans="1:4" x14ac:dyDescent="0.25">
      <c r="A217">
        <v>41</v>
      </c>
      <c r="B217">
        <v>37.1</v>
      </c>
      <c r="C217">
        <v>2</v>
      </c>
      <c r="D217">
        <v>7371.7719999999999</v>
      </c>
    </row>
    <row r="218" spans="1:4" x14ac:dyDescent="0.25">
      <c r="A218">
        <v>53</v>
      </c>
      <c r="B218">
        <v>26.6</v>
      </c>
      <c r="C218">
        <v>0</v>
      </c>
      <c r="D218">
        <v>10355.641</v>
      </c>
    </row>
    <row r="219" spans="1:4" x14ac:dyDescent="0.25">
      <c r="A219">
        <v>27</v>
      </c>
      <c r="B219">
        <v>23.1</v>
      </c>
      <c r="C219">
        <v>0</v>
      </c>
      <c r="D219">
        <v>2483.7359999999999</v>
      </c>
    </row>
    <row r="220" spans="1:4" x14ac:dyDescent="0.25">
      <c r="A220">
        <v>26</v>
      </c>
      <c r="B220">
        <v>29.92</v>
      </c>
      <c r="C220">
        <v>1</v>
      </c>
      <c r="D220">
        <v>3392.9767999999999</v>
      </c>
    </row>
    <row r="221" spans="1:4" x14ac:dyDescent="0.25">
      <c r="A221">
        <v>24</v>
      </c>
      <c r="B221">
        <v>23.21</v>
      </c>
      <c r="C221">
        <v>0</v>
      </c>
      <c r="D221">
        <v>25081.76784</v>
      </c>
    </row>
    <row r="222" spans="1:4" x14ac:dyDescent="0.25">
      <c r="A222">
        <v>34</v>
      </c>
      <c r="B222">
        <v>33.700000000000003</v>
      </c>
      <c r="C222">
        <v>1</v>
      </c>
      <c r="D222">
        <v>5012.4709999999995</v>
      </c>
    </row>
    <row r="223" spans="1:4" x14ac:dyDescent="0.25">
      <c r="A223">
        <v>53</v>
      </c>
      <c r="B223">
        <v>33.25</v>
      </c>
      <c r="C223">
        <v>0</v>
      </c>
      <c r="D223">
        <v>10564.8845</v>
      </c>
    </row>
    <row r="224" spans="1:4" x14ac:dyDescent="0.25">
      <c r="A224">
        <v>32</v>
      </c>
      <c r="B224">
        <v>30.8</v>
      </c>
      <c r="C224">
        <v>3</v>
      </c>
      <c r="D224">
        <v>5253.5240000000003</v>
      </c>
    </row>
    <row r="225" spans="1:4" x14ac:dyDescent="0.25">
      <c r="A225">
        <v>19</v>
      </c>
      <c r="B225">
        <v>34.799999999999997</v>
      </c>
      <c r="C225">
        <v>0</v>
      </c>
      <c r="D225">
        <v>34779.614999999998</v>
      </c>
    </row>
    <row r="226" spans="1:4" x14ac:dyDescent="0.25">
      <c r="A226">
        <v>42</v>
      </c>
      <c r="B226">
        <v>24.64</v>
      </c>
      <c r="C226">
        <v>0</v>
      </c>
      <c r="D226">
        <v>19515.5416</v>
      </c>
    </row>
    <row r="227" spans="1:4" x14ac:dyDescent="0.25">
      <c r="A227">
        <v>55</v>
      </c>
      <c r="B227">
        <v>33.880000000000003</v>
      </c>
      <c r="C227">
        <v>3</v>
      </c>
      <c r="D227">
        <v>11987.1682</v>
      </c>
    </row>
    <row r="228" spans="1:4" x14ac:dyDescent="0.25">
      <c r="A228">
        <v>28</v>
      </c>
      <c r="B228">
        <v>38.06</v>
      </c>
      <c r="C228">
        <v>0</v>
      </c>
      <c r="D228">
        <v>2689.4953999999998</v>
      </c>
    </row>
    <row r="229" spans="1:4" x14ac:dyDescent="0.25">
      <c r="A229">
        <v>58</v>
      </c>
      <c r="B229">
        <v>41.91</v>
      </c>
      <c r="C229">
        <v>0</v>
      </c>
      <c r="D229">
        <v>24227.337240000001</v>
      </c>
    </row>
    <row r="230" spans="1:4" x14ac:dyDescent="0.25">
      <c r="A230">
        <v>41</v>
      </c>
      <c r="B230">
        <v>31.635000000000002</v>
      </c>
      <c r="C230">
        <v>1</v>
      </c>
      <c r="D230">
        <v>7358.1756500000001</v>
      </c>
    </row>
    <row r="231" spans="1:4" x14ac:dyDescent="0.25">
      <c r="A231">
        <v>47</v>
      </c>
      <c r="B231">
        <v>25.46</v>
      </c>
      <c r="C231">
        <v>2</v>
      </c>
      <c r="D231">
        <v>9225.2564000000002</v>
      </c>
    </row>
    <row r="232" spans="1:4" x14ac:dyDescent="0.25">
      <c r="A232">
        <v>42</v>
      </c>
      <c r="B232">
        <v>36.195</v>
      </c>
      <c r="C232">
        <v>1</v>
      </c>
      <c r="D232">
        <v>7443.6430499999997</v>
      </c>
    </row>
    <row r="233" spans="1:4" x14ac:dyDescent="0.25">
      <c r="A233">
        <v>59</v>
      </c>
      <c r="B233">
        <v>27.83</v>
      </c>
      <c r="C233">
        <v>3</v>
      </c>
      <c r="D233">
        <v>14001.286700000001</v>
      </c>
    </row>
    <row r="234" spans="1:4" x14ac:dyDescent="0.25">
      <c r="A234">
        <v>19</v>
      </c>
      <c r="B234">
        <v>17.8</v>
      </c>
      <c r="C234">
        <v>0</v>
      </c>
      <c r="D234">
        <v>1727.7850000000001</v>
      </c>
    </row>
    <row r="235" spans="1:4" x14ac:dyDescent="0.25">
      <c r="A235">
        <v>59</v>
      </c>
      <c r="B235">
        <v>27.5</v>
      </c>
      <c r="C235">
        <v>1</v>
      </c>
      <c r="D235">
        <v>12333.828</v>
      </c>
    </row>
    <row r="236" spans="1:4" x14ac:dyDescent="0.25">
      <c r="A236">
        <v>39</v>
      </c>
      <c r="B236">
        <v>24.51</v>
      </c>
      <c r="C236">
        <v>2</v>
      </c>
      <c r="D236">
        <v>6710.1918999999998</v>
      </c>
    </row>
    <row r="237" spans="1:4" x14ac:dyDescent="0.25">
      <c r="A237">
        <v>40</v>
      </c>
      <c r="B237">
        <v>22.22</v>
      </c>
      <c r="C237">
        <v>2</v>
      </c>
      <c r="D237">
        <v>19444.265800000001</v>
      </c>
    </row>
    <row r="238" spans="1:4" x14ac:dyDescent="0.25">
      <c r="A238">
        <v>18</v>
      </c>
      <c r="B238">
        <v>26.73</v>
      </c>
      <c r="C238">
        <v>0</v>
      </c>
      <c r="D238">
        <v>1615.7666999999999</v>
      </c>
    </row>
    <row r="239" spans="1:4" x14ac:dyDescent="0.25">
      <c r="A239">
        <v>31</v>
      </c>
      <c r="B239">
        <v>38.39</v>
      </c>
      <c r="C239">
        <v>2</v>
      </c>
      <c r="D239">
        <v>4463.2051000000001</v>
      </c>
    </row>
    <row r="240" spans="1:4" x14ac:dyDescent="0.25">
      <c r="A240">
        <v>19</v>
      </c>
      <c r="B240">
        <v>29.07</v>
      </c>
      <c r="C240">
        <v>0</v>
      </c>
      <c r="D240">
        <v>17352.6803</v>
      </c>
    </row>
    <row r="241" spans="1:4" x14ac:dyDescent="0.25">
      <c r="A241">
        <v>44</v>
      </c>
      <c r="B241">
        <v>38.06</v>
      </c>
      <c r="C241">
        <v>1</v>
      </c>
      <c r="D241">
        <v>7152.6714000000002</v>
      </c>
    </row>
    <row r="242" spans="1:4" x14ac:dyDescent="0.25">
      <c r="A242">
        <v>23</v>
      </c>
      <c r="B242">
        <v>36.67</v>
      </c>
      <c r="C242">
        <v>2</v>
      </c>
      <c r="D242">
        <v>38511.628299999997</v>
      </c>
    </row>
    <row r="243" spans="1:4" x14ac:dyDescent="0.25">
      <c r="A243">
        <v>33</v>
      </c>
      <c r="B243">
        <v>22.135000000000002</v>
      </c>
      <c r="C243">
        <v>1</v>
      </c>
      <c r="D243">
        <v>5354.0746499999996</v>
      </c>
    </row>
    <row r="244" spans="1:4" x14ac:dyDescent="0.25">
      <c r="A244">
        <v>55</v>
      </c>
      <c r="B244">
        <v>26.8</v>
      </c>
      <c r="C244">
        <v>1</v>
      </c>
      <c r="D244">
        <v>35160.134570000002</v>
      </c>
    </row>
    <row r="245" spans="1:4" x14ac:dyDescent="0.25">
      <c r="A245">
        <v>40</v>
      </c>
      <c r="B245">
        <v>35.299999999999997</v>
      </c>
      <c r="C245">
        <v>3</v>
      </c>
      <c r="D245">
        <v>7196.8670000000002</v>
      </c>
    </row>
    <row r="246" spans="1:4" x14ac:dyDescent="0.25">
      <c r="A246">
        <v>63</v>
      </c>
      <c r="B246">
        <v>27.74</v>
      </c>
      <c r="C246">
        <v>0</v>
      </c>
      <c r="D246">
        <v>29523.1656</v>
      </c>
    </row>
    <row r="247" spans="1:4" x14ac:dyDescent="0.25">
      <c r="A247">
        <v>54</v>
      </c>
      <c r="B247">
        <v>30.02</v>
      </c>
      <c r="C247">
        <v>0</v>
      </c>
      <c r="D247">
        <v>24476.478510000001</v>
      </c>
    </row>
    <row r="248" spans="1:4" x14ac:dyDescent="0.25">
      <c r="A248">
        <v>60</v>
      </c>
      <c r="B248">
        <v>38.06</v>
      </c>
      <c r="C248">
        <v>0</v>
      </c>
      <c r="D248">
        <v>12648.7034</v>
      </c>
    </row>
    <row r="249" spans="1:4" x14ac:dyDescent="0.25">
      <c r="A249">
        <v>24</v>
      </c>
      <c r="B249">
        <v>35.86</v>
      </c>
      <c r="C249">
        <v>0</v>
      </c>
      <c r="D249">
        <v>1986.9333999999999</v>
      </c>
    </row>
    <row r="250" spans="1:4" x14ac:dyDescent="0.25">
      <c r="A250">
        <v>19</v>
      </c>
      <c r="B250">
        <v>20.9</v>
      </c>
      <c r="C250">
        <v>1</v>
      </c>
      <c r="D250">
        <v>1832.0940000000001</v>
      </c>
    </row>
    <row r="251" spans="1:4" x14ac:dyDescent="0.25">
      <c r="A251">
        <v>29</v>
      </c>
      <c r="B251">
        <v>28.975000000000001</v>
      </c>
      <c r="C251">
        <v>1</v>
      </c>
      <c r="D251">
        <v>4040.55825</v>
      </c>
    </row>
    <row r="252" spans="1:4" x14ac:dyDescent="0.25">
      <c r="A252">
        <v>18</v>
      </c>
      <c r="B252">
        <v>17.29</v>
      </c>
      <c r="C252">
        <v>2</v>
      </c>
      <c r="D252">
        <v>12829.455099999999</v>
      </c>
    </row>
    <row r="253" spans="1:4" x14ac:dyDescent="0.25">
      <c r="A253">
        <v>63</v>
      </c>
      <c r="B253">
        <v>32.200000000000003</v>
      </c>
      <c r="C253">
        <v>2</v>
      </c>
      <c r="D253">
        <v>47305.305</v>
      </c>
    </row>
    <row r="254" spans="1:4" x14ac:dyDescent="0.25">
      <c r="A254">
        <v>54</v>
      </c>
      <c r="B254">
        <v>34.21</v>
      </c>
      <c r="C254">
        <v>2</v>
      </c>
      <c r="D254">
        <v>44260.749900000003</v>
      </c>
    </row>
    <row r="255" spans="1:4" x14ac:dyDescent="0.25">
      <c r="A255">
        <v>27</v>
      </c>
      <c r="B255">
        <v>30.3</v>
      </c>
      <c r="C255">
        <v>3</v>
      </c>
      <c r="D255">
        <v>4260.7439999999997</v>
      </c>
    </row>
    <row r="256" spans="1:4" x14ac:dyDescent="0.25">
      <c r="A256">
        <v>50</v>
      </c>
      <c r="B256">
        <v>31.824999999999999</v>
      </c>
      <c r="C256">
        <v>0</v>
      </c>
      <c r="D256">
        <v>41097.161749999999</v>
      </c>
    </row>
    <row r="257" spans="1:4" x14ac:dyDescent="0.25">
      <c r="A257">
        <v>55</v>
      </c>
      <c r="B257">
        <v>25.364999999999998</v>
      </c>
      <c r="C257">
        <v>3</v>
      </c>
      <c r="D257">
        <v>13047.332350000001</v>
      </c>
    </row>
    <row r="258" spans="1:4" x14ac:dyDescent="0.25">
      <c r="A258">
        <v>56</v>
      </c>
      <c r="B258">
        <v>33.630000000000003</v>
      </c>
      <c r="C258">
        <v>0</v>
      </c>
      <c r="D258">
        <v>43921.183700000001</v>
      </c>
    </row>
    <row r="259" spans="1:4" x14ac:dyDescent="0.25">
      <c r="A259">
        <v>38</v>
      </c>
      <c r="B259">
        <v>40.15</v>
      </c>
      <c r="C259">
        <v>0</v>
      </c>
      <c r="D259">
        <v>5400.9804999999997</v>
      </c>
    </row>
    <row r="260" spans="1:4" x14ac:dyDescent="0.25">
      <c r="A260">
        <v>51</v>
      </c>
      <c r="B260">
        <v>24.414999999999999</v>
      </c>
      <c r="C260">
        <v>4</v>
      </c>
      <c r="D260">
        <v>11520.099850000001</v>
      </c>
    </row>
    <row r="261" spans="1:4" x14ac:dyDescent="0.25">
      <c r="A261">
        <v>19</v>
      </c>
      <c r="B261">
        <v>31.92</v>
      </c>
      <c r="C261">
        <v>0</v>
      </c>
      <c r="D261">
        <v>33750.291799999999</v>
      </c>
    </row>
    <row r="262" spans="1:4" x14ac:dyDescent="0.25">
      <c r="A262">
        <v>58</v>
      </c>
      <c r="B262">
        <v>25.2</v>
      </c>
      <c r="C262">
        <v>0</v>
      </c>
      <c r="D262">
        <v>11837.16</v>
      </c>
    </row>
    <row r="263" spans="1:4" x14ac:dyDescent="0.25">
      <c r="A263">
        <v>20</v>
      </c>
      <c r="B263">
        <v>26.84</v>
      </c>
      <c r="C263">
        <v>1</v>
      </c>
      <c r="D263">
        <v>17085.267599999999</v>
      </c>
    </row>
    <row r="264" spans="1:4" x14ac:dyDescent="0.25">
      <c r="A264">
        <v>52</v>
      </c>
      <c r="B264">
        <v>24.32</v>
      </c>
      <c r="C264">
        <v>3</v>
      </c>
      <c r="D264">
        <v>24869.836800000001</v>
      </c>
    </row>
    <row r="265" spans="1:4" x14ac:dyDescent="0.25">
      <c r="A265">
        <v>19</v>
      </c>
      <c r="B265">
        <v>36.954999999999998</v>
      </c>
      <c r="C265">
        <v>0</v>
      </c>
      <c r="D265">
        <v>36219.405449999998</v>
      </c>
    </row>
    <row r="266" spans="1:4" x14ac:dyDescent="0.25">
      <c r="A266">
        <v>53</v>
      </c>
      <c r="B266">
        <v>38.06</v>
      </c>
      <c r="C266">
        <v>3</v>
      </c>
      <c r="D266">
        <v>20462.997660000001</v>
      </c>
    </row>
    <row r="267" spans="1:4" x14ac:dyDescent="0.25">
      <c r="A267">
        <v>46</v>
      </c>
      <c r="B267">
        <v>42.35</v>
      </c>
      <c r="C267">
        <v>3</v>
      </c>
      <c r="D267">
        <v>46151.124499999998</v>
      </c>
    </row>
    <row r="268" spans="1:4" x14ac:dyDescent="0.25">
      <c r="A268">
        <v>40</v>
      </c>
      <c r="B268">
        <v>19.8</v>
      </c>
      <c r="C268">
        <v>1</v>
      </c>
      <c r="D268">
        <v>17179.522000000001</v>
      </c>
    </row>
    <row r="269" spans="1:4" x14ac:dyDescent="0.25">
      <c r="A269">
        <v>59</v>
      </c>
      <c r="B269">
        <v>32.395000000000003</v>
      </c>
      <c r="C269">
        <v>3</v>
      </c>
      <c r="D269">
        <v>14590.63205</v>
      </c>
    </row>
    <row r="270" spans="1:4" x14ac:dyDescent="0.25">
      <c r="A270">
        <v>45</v>
      </c>
      <c r="B270">
        <v>30.2</v>
      </c>
      <c r="C270">
        <v>1</v>
      </c>
      <c r="D270">
        <v>7441.0529999999999</v>
      </c>
    </row>
    <row r="271" spans="1:4" x14ac:dyDescent="0.25">
      <c r="A271">
        <v>49</v>
      </c>
      <c r="B271">
        <v>25.84</v>
      </c>
      <c r="C271">
        <v>1</v>
      </c>
      <c r="D271">
        <v>9282.4806000000008</v>
      </c>
    </row>
    <row r="272" spans="1:4" x14ac:dyDescent="0.25">
      <c r="A272">
        <v>18</v>
      </c>
      <c r="B272">
        <v>29.37</v>
      </c>
      <c r="C272">
        <v>1</v>
      </c>
      <c r="D272">
        <v>1719.4363000000001</v>
      </c>
    </row>
    <row r="273" spans="1:4" x14ac:dyDescent="0.25">
      <c r="A273">
        <v>50</v>
      </c>
      <c r="B273">
        <v>34.200000000000003</v>
      </c>
      <c r="C273">
        <v>2</v>
      </c>
      <c r="D273">
        <v>42856.838000000003</v>
      </c>
    </row>
    <row r="274" spans="1:4" x14ac:dyDescent="0.25">
      <c r="A274">
        <v>41</v>
      </c>
      <c r="B274">
        <v>37.049999999999997</v>
      </c>
      <c r="C274">
        <v>2</v>
      </c>
      <c r="D274">
        <v>7265.7025000000003</v>
      </c>
    </row>
    <row r="275" spans="1:4" x14ac:dyDescent="0.25">
      <c r="A275">
        <v>50</v>
      </c>
      <c r="B275">
        <v>27.454999999999998</v>
      </c>
      <c r="C275">
        <v>1</v>
      </c>
      <c r="D275">
        <v>9617.6624499999998</v>
      </c>
    </row>
    <row r="276" spans="1:4" x14ac:dyDescent="0.25">
      <c r="A276">
        <v>25</v>
      </c>
      <c r="B276">
        <v>27.55</v>
      </c>
      <c r="C276">
        <v>0</v>
      </c>
      <c r="D276">
        <v>2523.1695</v>
      </c>
    </row>
    <row r="277" spans="1:4" x14ac:dyDescent="0.25">
      <c r="A277">
        <v>47</v>
      </c>
      <c r="B277">
        <v>26.6</v>
      </c>
      <c r="C277">
        <v>2</v>
      </c>
      <c r="D277">
        <v>9715.8410000000003</v>
      </c>
    </row>
    <row r="278" spans="1:4" x14ac:dyDescent="0.25">
      <c r="A278">
        <v>19</v>
      </c>
      <c r="B278">
        <v>20.614999999999998</v>
      </c>
      <c r="C278">
        <v>2</v>
      </c>
      <c r="D278">
        <v>2803.69785</v>
      </c>
    </row>
    <row r="279" spans="1:4" x14ac:dyDescent="0.25">
      <c r="A279">
        <v>22</v>
      </c>
      <c r="B279">
        <v>24.3</v>
      </c>
      <c r="C279">
        <v>0</v>
      </c>
      <c r="D279">
        <v>2150.4690000000001</v>
      </c>
    </row>
    <row r="280" spans="1:4" x14ac:dyDescent="0.25">
      <c r="A280">
        <v>59</v>
      </c>
      <c r="B280">
        <v>31.79</v>
      </c>
      <c r="C280">
        <v>2</v>
      </c>
      <c r="D280">
        <v>12928.7911</v>
      </c>
    </row>
    <row r="281" spans="1:4" x14ac:dyDescent="0.25">
      <c r="A281">
        <v>51</v>
      </c>
      <c r="B281">
        <v>21.56</v>
      </c>
      <c r="C281">
        <v>1</v>
      </c>
      <c r="D281">
        <v>9855.1314000000002</v>
      </c>
    </row>
    <row r="282" spans="1:4" x14ac:dyDescent="0.25">
      <c r="A282">
        <v>40</v>
      </c>
      <c r="B282">
        <v>28.12</v>
      </c>
      <c r="C282">
        <v>1</v>
      </c>
      <c r="D282">
        <v>22331.566800000001</v>
      </c>
    </row>
    <row r="283" spans="1:4" x14ac:dyDescent="0.25">
      <c r="A283">
        <v>54</v>
      </c>
      <c r="B283">
        <v>40.564999999999998</v>
      </c>
      <c r="C283">
        <v>3</v>
      </c>
      <c r="D283">
        <v>48549.178350000002</v>
      </c>
    </row>
    <row r="284" spans="1:4" x14ac:dyDescent="0.25">
      <c r="A284">
        <v>30</v>
      </c>
      <c r="B284">
        <v>27.645</v>
      </c>
      <c r="C284">
        <v>1</v>
      </c>
      <c r="D284">
        <v>4237.12655</v>
      </c>
    </row>
    <row r="285" spans="1:4" x14ac:dyDescent="0.25">
      <c r="A285">
        <v>55</v>
      </c>
      <c r="B285">
        <v>32.395000000000003</v>
      </c>
      <c r="C285">
        <v>1</v>
      </c>
      <c r="D285">
        <v>11879.10405</v>
      </c>
    </row>
    <row r="286" spans="1:4" x14ac:dyDescent="0.25">
      <c r="A286">
        <v>52</v>
      </c>
      <c r="B286">
        <v>31.2</v>
      </c>
      <c r="C286">
        <v>0</v>
      </c>
      <c r="D286">
        <v>9625.92</v>
      </c>
    </row>
    <row r="287" spans="1:4" x14ac:dyDescent="0.25">
      <c r="A287">
        <v>46</v>
      </c>
      <c r="B287">
        <v>26.62</v>
      </c>
      <c r="C287">
        <v>1</v>
      </c>
      <c r="D287">
        <v>7742.1098000000002</v>
      </c>
    </row>
    <row r="288" spans="1:4" x14ac:dyDescent="0.25">
      <c r="A288">
        <v>46</v>
      </c>
      <c r="B288">
        <v>48.07</v>
      </c>
      <c r="C288">
        <v>2</v>
      </c>
      <c r="D288">
        <v>9432.9253000000008</v>
      </c>
    </row>
    <row r="289" spans="1:4" x14ac:dyDescent="0.25">
      <c r="A289">
        <v>63</v>
      </c>
      <c r="B289">
        <v>26.22</v>
      </c>
      <c r="C289">
        <v>0</v>
      </c>
      <c r="D289">
        <v>14256.192800000001</v>
      </c>
    </row>
    <row r="290" spans="1:4" x14ac:dyDescent="0.25">
      <c r="A290">
        <v>59</v>
      </c>
      <c r="B290">
        <v>36.765000000000001</v>
      </c>
      <c r="C290">
        <v>1</v>
      </c>
      <c r="D290">
        <v>47896.79135</v>
      </c>
    </row>
    <row r="291" spans="1:4" x14ac:dyDescent="0.25">
      <c r="A291">
        <v>52</v>
      </c>
      <c r="B291">
        <v>26.4</v>
      </c>
      <c r="C291">
        <v>3</v>
      </c>
      <c r="D291">
        <v>25992.821039999999</v>
      </c>
    </row>
    <row r="292" spans="1:4" x14ac:dyDescent="0.25">
      <c r="A292">
        <v>28</v>
      </c>
      <c r="B292">
        <v>33.4</v>
      </c>
      <c r="C292">
        <v>0</v>
      </c>
      <c r="D292">
        <v>3172.018</v>
      </c>
    </row>
    <row r="293" spans="1:4" x14ac:dyDescent="0.25">
      <c r="A293">
        <v>29</v>
      </c>
      <c r="B293">
        <v>29.64</v>
      </c>
      <c r="C293">
        <v>1</v>
      </c>
      <c r="D293">
        <v>20277.807509999999</v>
      </c>
    </row>
    <row r="294" spans="1:4" x14ac:dyDescent="0.25">
      <c r="A294">
        <v>25</v>
      </c>
      <c r="B294">
        <v>45.54</v>
      </c>
      <c r="C294">
        <v>2</v>
      </c>
      <c r="D294">
        <v>42112.2356</v>
      </c>
    </row>
    <row r="295" spans="1:4" x14ac:dyDescent="0.25">
      <c r="A295">
        <v>22</v>
      </c>
      <c r="B295">
        <v>28.82</v>
      </c>
      <c r="C295">
        <v>0</v>
      </c>
      <c r="D295">
        <v>2156.7518</v>
      </c>
    </row>
    <row r="296" spans="1:4" x14ac:dyDescent="0.25">
      <c r="A296">
        <v>25</v>
      </c>
      <c r="B296">
        <v>26.8</v>
      </c>
      <c r="C296">
        <v>3</v>
      </c>
      <c r="D296">
        <v>3906.127</v>
      </c>
    </row>
    <row r="297" spans="1:4" x14ac:dyDescent="0.25">
      <c r="A297">
        <v>18</v>
      </c>
      <c r="B297">
        <v>22.99</v>
      </c>
      <c r="C297">
        <v>0</v>
      </c>
      <c r="D297">
        <v>1704.5681</v>
      </c>
    </row>
    <row r="298" spans="1:4" x14ac:dyDescent="0.25">
      <c r="A298">
        <v>19</v>
      </c>
      <c r="B298">
        <v>27.7</v>
      </c>
      <c r="C298">
        <v>0</v>
      </c>
      <c r="D298">
        <v>16297.846</v>
      </c>
    </row>
    <row r="299" spans="1:4" x14ac:dyDescent="0.25">
      <c r="A299">
        <v>47</v>
      </c>
      <c r="B299">
        <v>25.41</v>
      </c>
      <c r="C299">
        <v>1</v>
      </c>
      <c r="D299">
        <v>21978.676899999999</v>
      </c>
    </row>
    <row r="300" spans="1:4" x14ac:dyDescent="0.25">
      <c r="A300">
        <v>31</v>
      </c>
      <c r="B300">
        <v>34.39</v>
      </c>
      <c r="C300">
        <v>3</v>
      </c>
      <c r="D300">
        <v>38746.355100000001</v>
      </c>
    </row>
    <row r="301" spans="1:4" x14ac:dyDescent="0.25">
      <c r="A301">
        <v>48</v>
      </c>
      <c r="B301">
        <v>28.88</v>
      </c>
      <c r="C301">
        <v>1</v>
      </c>
      <c r="D301">
        <v>9249.4951999999994</v>
      </c>
    </row>
    <row r="302" spans="1:4" x14ac:dyDescent="0.25">
      <c r="A302">
        <v>36</v>
      </c>
      <c r="B302">
        <v>27.55</v>
      </c>
      <c r="C302">
        <v>3</v>
      </c>
      <c r="D302">
        <v>6746.7425000000003</v>
      </c>
    </row>
    <row r="303" spans="1:4" x14ac:dyDescent="0.25">
      <c r="A303">
        <v>53</v>
      </c>
      <c r="B303">
        <v>22.61</v>
      </c>
      <c r="C303">
        <v>3</v>
      </c>
      <c r="D303">
        <v>24873.384900000001</v>
      </c>
    </row>
    <row r="304" spans="1:4" x14ac:dyDescent="0.25">
      <c r="A304">
        <v>56</v>
      </c>
      <c r="B304">
        <v>37.51</v>
      </c>
      <c r="C304">
        <v>2</v>
      </c>
      <c r="D304">
        <v>12265.5069</v>
      </c>
    </row>
    <row r="305" spans="1:4" x14ac:dyDescent="0.25">
      <c r="A305">
        <v>28</v>
      </c>
      <c r="B305">
        <v>33</v>
      </c>
      <c r="C305">
        <v>2</v>
      </c>
      <c r="D305">
        <v>4349.4620000000004</v>
      </c>
    </row>
    <row r="306" spans="1:4" x14ac:dyDescent="0.25">
      <c r="A306">
        <v>57</v>
      </c>
      <c r="B306">
        <v>38</v>
      </c>
      <c r="C306">
        <v>2</v>
      </c>
      <c r="D306">
        <v>12646.207</v>
      </c>
    </row>
    <row r="307" spans="1:4" x14ac:dyDescent="0.25">
      <c r="A307">
        <v>29</v>
      </c>
      <c r="B307">
        <v>33.344999999999999</v>
      </c>
      <c r="C307">
        <v>2</v>
      </c>
      <c r="D307">
        <v>19442.353500000001</v>
      </c>
    </row>
    <row r="308" spans="1:4" x14ac:dyDescent="0.25">
      <c r="A308">
        <v>28</v>
      </c>
      <c r="B308">
        <v>27.5</v>
      </c>
      <c r="C308">
        <v>2</v>
      </c>
      <c r="D308">
        <v>20177.671129999999</v>
      </c>
    </row>
    <row r="309" spans="1:4" x14ac:dyDescent="0.25">
      <c r="A309">
        <v>30</v>
      </c>
      <c r="B309">
        <v>33.33</v>
      </c>
      <c r="C309">
        <v>1</v>
      </c>
      <c r="D309">
        <v>4151.0286999999998</v>
      </c>
    </row>
    <row r="310" spans="1:4" x14ac:dyDescent="0.25">
      <c r="A310">
        <v>58</v>
      </c>
      <c r="B310">
        <v>34.865000000000002</v>
      </c>
      <c r="C310">
        <v>0</v>
      </c>
      <c r="D310">
        <v>11944.594349999999</v>
      </c>
    </row>
    <row r="311" spans="1:4" x14ac:dyDescent="0.25">
      <c r="A311">
        <v>41</v>
      </c>
      <c r="B311">
        <v>33.06</v>
      </c>
      <c r="C311">
        <v>2</v>
      </c>
      <c r="D311">
        <v>7749.1563999999998</v>
      </c>
    </row>
    <row r="312" spans="1:4" x14ac:dyDescent="0.25">
      <c r="A312">
        <v>50</v>
      </c>
      <c r="B312">
        <v>26.6</v>
      </c>
      <c r="C312">
        <v>0</v>
      </c>
      <c r="D312">
        <v>8444.4740000000002</v>
      </c>
    </row>
    <row r="313" spans="1:4" x14ac:dyDescent="0.25">
      <c r="A313">
        <v>19</v>
      </c>
      <c r="B313">
        <v>24.7</v>
      </c>
      <c r="C313">
        <v>0</v>
      </c>
      <c r="D313">
        <v>1737.376</v>
      </c>
    </row>
    <row r="314" spans="1:4" x14ac:dyDescent="0.25">
      <c r="A314">
        <v>43</v>
      </c>
      <c r="B314">
        <v>35.97</v>
      </c>
      <c r="C314">
        <v>3</v>
      </c>
      <c r="D314">
        <v>42124.515299999999</v>
      </c>
    </row>
    <row r="315" spans="1:4" x14ac:dyDescent="0.25">
      <c r="A315">
        <v>49</v>
      </c>
      <c r="B315">
        <v>35.86</v>
      </c>
      <c r="C315">
        <v>0</v>
      </c>
      <c r="D315">
        <v>8124.4084000000003</v>
      </c>
    </row>
    <row r="316" spans="1:4" x14ac:dyDescent="0.25">
      <c r="A316">
        <v>27</v>
      </c>
      <c r="B316">
        <v>31.4</v>
      </c>
      <c r="C316">
        <v>0</v>
      </c>
      <c r="D316">
        <v>34838.873</v>
      </c>
    </row>
    <row r="317" spans="1:4" x14ac:dyDescent="0.25">
      <c r="A317">
        <v>52</v>
      </c>
      <c r="B317">
        <v>33.25</v>
      </c>
      <c r="C317">
        <v>0</v>
      </c>
      <c r="D317">
        <v>9722.7695000000003</v>
      </c>
    </row>
    <row r="318" spans="1:4" x14ac:dyDescent="0.25">
      <c r="A318">
        <v>50</v>
      </c>
      <c r="B318">
        <v>32.204999999999998</v>
      </c>
      <c r="C318">
        <v>0</v>
      </c>
      <c r="D318">
        <v>8835.2649500000007</v>
      </c>
    </row>
    <row r="319" spans="1:4" x14ac:dyDescent="0.25">
      <c r="A319">
        <v>54</v>
      </c>
      <c r="B319">
        <v>32.774999999999999</v>
      </c>
      <c r="C319">
        <v>0</v>
      </c>
      <c r="D319">
        <v>10435.06525</v>
      </c>
    </row>
    <row r="320" spans="1:4" x14ac:dyDescent="0.25">
      <c r="A320">
        <v>44</v>
      </c>
      <c r="B320">
        <v>27.645</v>
      </c>
      <c r="C320">
        <v>0</v>
      </c>
      <c r="D320">
        <v>7421.1945500000002</v>
      </c>
    </row>
    <row r="321" spans="1:4" x14ac:dyDescent="0.25">
      <c r="A321">
        <v>32</v>
      </c>
      <c r="B321">
        <v>37.335000000000001</v>
      </c>
      <c r="C321">
        <v>1</v>
      </c>
      <c r="D321">
        <v>4667.6076499999999</v>
      </c>
    </row>
    <row r="322" spans="1:4" x14ac:dyDescent="0.25">
      <c r="A322">
        <v>34</v>
      </c>
      <c r="B322">
        <v>25.27</v>
      </c>
      <c r="C322">
        <v>1</v>
      </c>
      <c r="D322">
        <v>4894.7533000000003</v>
      </c>
    </row>
    <row r="323" spans="1:4" x14ac:dyDescent="0.25">
      <c r="A323">
        <v>26</v>
      </c>
      <c r="B323">
        <v>29.64</v>
      </c>
      <c r="C323">
        <v>4</v>
      </c>
      <c r="D323">
        <v>24671.663339999999</v>
      </c>
    </row>
    <row r="324" spans="1:4" x14ac:dyDescent="0.25">
      <c r="A324">
        <v>34</v>
      </c>
      <c r="B324">
        <v>30.8</v>
      </c>
      <c r="C324">
        <v>0</v>
      </c>
      <c r="D324">
        <v>35491.64</v>
      </c>
    </row>
    <row r="325" spans="1:4" x14ac:dyDescent="0.25">
      <c r="A325">
        <v>57</v>
      </c>
      <c r="B325">
        <v>40.945</v>
      </c>
      <c r="C325">
        <v>0</v>
      </c>
      <c r="D325">
        <v>11566.30055</v>
      </c>
    </row>
    <row r="326" spans="1:4" x14ac:dyDescent="0.25">
      <c r="A326">
        <v>29</v>
      </c>
      <c r="B326">
        <v>27.2</v>
      </c>
      <c r="C326">
        <v>0</v>
      </c>
      <c r="D326">
        <v>2866.0909999999999</v>
      </c>
    </row>
    <row r="327" spans="1:4" x14ac:dyDescent="0.25">
      <c r="A327">
        <v>40</v>
      </c>
      <c r="B327">
        <v>34.104999999999997</v>
      </c>
      <c r="C327">
        <v>1</v>
      </c>
      <c r="D327">
        <v>6600.2059499999996</v>
      </c>
    </row>
    <row r="328" spans="1:4" x14ac:dyDescent="0.25">
      <c r="A328">
        <v>27</v>
      </c>
      <c r="B328">
        <v>23.21</v>
      </c>
      <c r="C328">
        <v>1</v>
      </c>
      <c r="D328">
        <v>3561.8888999999999</v>
      </c>
    </row>
    <row r="329" spans="1:4" x14ac:dyDescent="0.25">
      <c r="A329">
        <v>45</v>
      </c>
      <c r="B329">
        <v>36.479999999999997</v>
      </c>
      <c r="C329">
        <v>2</v>
      </c>
      <c r="D329">
        <v>42760.502200000003</v>
      </c>
    </row>
    <row r="330" spans="1:4" x14ac:dyDescent="0.25">
      <c r="A330">
        <v>64</v>
      </c>
      <c r="B330">
        <v>33.799999999999997</v>
      </c>
      <c r="C330">
        <v>1</v>
      </c>
      <c r="D330">
        <v>47928.03</v>
      </c>
    </row>
    <row r="331" spans="1:4" x14ac:dyDescent="0.25">
      <c r="A331">
        <v>52</v>
      </c>
      <c r="B331">
        <v>36.700000000000003</v>
      </c>
      <c r="C331">
        <v>0</v>
      </c>
      <c r="D331">
        <v>9144.5650000000005</v>
      </c>
    </row>
    <row r="332" spans="1:4" x14ac:dyDescent="0.25">
      <c r="A332">
        <v>61</v>
      </c>
      <c r="B332">
        <v>36.384999999999998</v>
      </c>
      <c r="C332">
        <v>1</v>
      </c>
      <c r="D332">
        <v>48517.563150000002</v>
      </c>
    </row>
    <row r="333" spans="1:4" x14ac:dyDescent="0.25">
      <c r="A333">
        <v>52</v>
      </c>
      <c r="B333">
        <v>27.36</v>
      </c>
      <c r="C333">
        <v>0</v>
      </c>
      <c r="D333">
        <v>24393.6224</v>
      </c>
    </row>
    <row r="334" spans="1:4" x14ac:dyDescent="0.25">
      <c r="A334">
        <v>61</v>
      </c>
      <c r="B334">
        <v>31.16</v>
      </c>
      <c r="C334">
        <v>0</v>
      </c>
      <c r="D334">
        <v>13429.035400000001</v>
      </c>
    </row>
    <row r="335" spans="1:4" x14ac:dyDescent="0.25">
      <c r="A335">
        <v>56</v>
      </c>
      <c r="B335">
        <v>28.785</v>
      </c>
      <c r="C335">
        <v>0</v>
      </c>
      <c r="D335">
        <v>11658.379150000001</v>
      </c>
    </row>
    <row r="336" spans="1:4" x14ac:dyDescent="0.25">
      <c r="A336">
        <v>43</v>
      </c>
      <c r="B336">
        <v>35.72</v>
      </c>
      <c r="C336">
        <v>2</v>
      </c>
      <c r="D336">
        <v>19144.576519999999</v>
      </c>
    </row>
    <row r="337" spans="1:4" x14ac:dyDescent="0.25">
      <c r="A337">
        <v>64</v>
      </c>
      <c r="B337">
        <v>34.5</v>
      </c>
      <c r="C337">
        <v>0</v>
      </c>
      <c r="D337">
        <v>13822.803</v>
      </c>
    </row>
    <row r="338" spans="1:4" x14ac:dyDescent="0.25">
      <c r="A338">
        <v>60</v>
      </c>
      <c r="B338">
        <v>25.74</v>
      </c>
      <c r="C338">
        <v>0</v>
      </c>
      <c r="D338">
        <v>12142.578600000001</v>
      </c>
    </row>
    <row r="339" spans="1:4" x14ac:dyDescent="0.25">
      <c r="A339">
        <v>62</v>
      </c>
      <c r="B339">
        <v>27.55</v>
      </c>
      <c r="C339">
        <v>1</v>
      </c>
      <c r="D339">
        <v>13937.666499999999</v>
      </c>
    </row>
    <row r="340" spans="1:4" x14ac:dyDescent="0.25">
      <c r="A340">
        <v>50</v>
      </c>
      <c r="B340">
        <v>32.299999999999997</v>
      </c>
      <c r="C340">
        <v>1</v>
      </c>
      <c r="D340">
        <v>41919.097000000002</v>
      </c>
    </row>
    <row r="341" spans="1:4" x14ac:dyDescent="0.25">
      <c r="A341">
        <v>46</v>
      </c>
      <c r="B341">
        <v>27.72</v>
      </c>
      <c r="C341">
        <v>1</v>
      </c>
      <c r="D341">
        <v>8232.6388000000006</v>
      </c>
    </row>
    <row r="342" spans="1:4" x14ac:dyDescent="0.25">
      <c r="A342">
        <v>24</v>
      </c>
      <c r="B342">
        <v>27.6</v>
      </c>
      <c r="C342">
        <v>0</v>
      </c>
      <c r="D342">
        <v>18955.220170000001</v>
      </c>
    </row>
    <row r="343" spans="1:4" x14ac:dyDescent="0.25">
      <c r="A343">
        <v>62</v>
      </c>
      <c r="B343">
        <v>30.02</v>
      </c>
      <c r="C343">
        <v>0</v>
      </c>
      <c r="D343">
        <v>13352.0998</v>
      </c>
    </row>
    <row r="344" spans="1:4" x14ac:dyDescent="0.25">
      <c r="A344">
        <v>60</v>
      </c>
      <c r="B344">
        <v>27.55</v>
      </c>
      <c r="C344">
        <v>0</v>
      </c>
      <c r="D344">
        <v>13217.094499999999</v>
      </c>
    </row>
    <row r="345" spans="1:4" x14ac:dyDescent="0.25">
      <c r="A345">
        <v>63</v>
      </c>
      <c r="B345">
        <v>36.765000000000001</v>
      </c>
      <c r="C345">
        <v>0</v>
      </c>
      <c r="D345">
        <v>13981.850350000001</v>
      </c>
    </row>
    <row r="346" spans="1:4" x14ac:dyDescent="0.25">
      <c r="A346">
        <v>49</v>
      </c>
      <c r="B346">
        <v>41.47</v>
      </c>
      <c r="C346">
        <v>4</v>
      </c>
      <c r="D346">
        <v>10977.2063</v>
      </c>
    </row>
    <row r="347" spans="1:4" x14ac:dyDescent="0.25">
      <c r="A347">
        <v>34</v>
      </c>
      <c r="B347">
        <v>29.26</v>
      </c>
      <c r="C347">
        <v>3</v>
      </c>
      <c r="D347">
        <v>6184.2993999999999</v>
      </c>
    </row>
    <row r="348" spans="1:4" x14ac:dyDescent="0.25">
      <c r="A348">
        <v>33</v>
      </c>
      <c r="B348">
        <v>35.75</v>
      </c>
      <c r="C348">
        <v>2</v>
      </c>
      <c r="D348">
        <v>4889.9994999999999</v>
      </c>
    </row>
    <row r="349" spans="1:4" x14ac:dyDescent="0.25">
      <c r="A349">
        <v>46</v>
      </c>
      <c r="B349">
        <v>33.344999999999999</v>
      </c>
      <c r="C349">
        <v>1</v>
      </c>
      <c r="D349">
        <v>8334.4575499999992</v>
      </c>
    </row>
    <row r="350" spans="1:4" x14ac:dyDescent="0.25">
      <c r="A350">
        <v>36</v>
      </c>
      <c r="B350">
        <v>29.92</v>
      </c>
      <c r="C350">
        <v>1</v>
      </c>
      <c r="D350">
        <v>5478.0367999999999</v>
      </c>
    </row>
    <row r="351" spans="1:4" x14ac:dyDescent="0.25">
      <c r="A351">
        <v>19</v>
      </c>
      <c r="B351">
        <v>27.835000000000001</v>
      </c>
      <c r="C351">
        <v>0</v>
      </c>
      <c r="D351">
        <v>1635.7336499999999</v>
      </c>
    </row>
    <row r="352" spans="1:4" x14ac:dyDescent="0.25">
      <c r="A352">
        <v>57</v>
      </c>
      <c r="B352">
        <v>23.18</v>
      </c>
      <c r="C352">
        <v>0</v>
      </c>
      <c r="D352">
        <v>11830.6072</v>
      </c>
    </row>
    <row r="353" spans="1:4" x14ac:dyDescent="0.25">
      <c r="A353">
        <v>50</v>
      </c>
      <c r="B353">
        <v>25.6</v>
      </c>
      <c r="C353">
        <v>0</v>
      </c>
      <c r="D353">
        <v>8932.0840000000007</v>
      </c>
    </row>
    <row r="354" spans="1:4" x14ac:dyDescent="0.25">
      <c r="A354">
        <v>30</v>
      </c>
      <c r="B354">
        <v>27.7</v>
      </c>
      <c r="C354">
        <v>0</v>
      </c>
      <c r="D354">
        <v>3554.203</v>
      </c>
    </row>
    <row r="355" spans="1:4" x14ac:dyDescent="0.25">
      <c r="A355">
        <v>33</v>
      </c>
      <c r="B355">
        <v>35.244999999999997</v>
      </c>
      <c r="C355">
        <v>0</v>
      </c>
      <c r="D355">
        <v>12404.8791</v>
      </c>
    </row>
    <row r="356" spans="1:4" x14ac:dyDescent="0.25">
      <c r="A356">
        <v>18</v>
      </c>
      <c r="B356">
        <v>38.28</v>
      </c>
      <c r="C356">
        <v>0</v>
      </c>
      <c r="D356">
        <v>14133.03775</v>
      </c>
    </row>
    <row r="357" spans="1:4" x14ac:dyDescent="0.25">
      <c r="A357">
        <v>46</v>
      </c>
      <c r="B357">
        <v>27.6</v>
      </c>
      <c r="C357">
        <v>0</v>
      </c>
      <c r="D357">
        <v>24603.04837</v>
      </c>
    </row>
    <row r="358" spans="1:4" x14ac:dyDescent="0.25">
      <c r="A358">
        <v>46</v>
      </c>
      <c r="B358">
        <v>43.89</v>
      </c>
      <c r="C358">
        <v>3</v>
      </c>
      <c r="D358">
        <v>8944.1151000000009</v>
      </c>
    </row>
    <row r="359" spans="1:4" x14ac:dyDescent="0.25">
      <c r="A359">
        <v>47</v>
      </c>
      <c r="B359">
        <v>29.83</v>
      </c>
      <c r="C359">
        <v>3</v>
      </c>
      <c r="D359">
        <v>9620.3307000000004</v>
      </c>
    </row>
    <row r="360" spans="1:4" x14ac:dyDescent="0.25">
      <c r="A360">
        <v>23</v>
      </c>
      <c r="B360">
        <v>41.91</v>
      </c>
      <c r="C360">
        <v>0</v>
      </c>
      <c r="D360">
        <v>1837.2819</v>
      </c>
    </row>
    <row r="361" spans="1:4" x14ac:dyDescent="0.25">
      <c r="A361">
        <v>18</v>
      </c>
      <c r="B361">
        <v>20.79</v>
      </c>
      <c r="C361">
        <v>0</v>
      </c>
      <c r="D361">
        <v>1607.5101</v>
      </c>
    </row>
    <row r="362" spans="1:4" x14ac:dyDescent="0.25">
      <c r="A362">
        <v>48</v>
      </c>
      <c r="B362">
        <v>32.299999999999997</v>
      </c>
      <c r="C362">
        <v>2</v>
      </c>
      <c r="D362">
        <v>10043.249</v>
      </c>
    </row>
    <row r="363" spans="1:4" x14ac:dyDescent="0.25">
      <c r="A363">
        <v>35</v>
      </c>
      <c r="B363">
        <v>30.5</v>
      </c>
      <c r="C363">
        <v>1</v>
      </c>
      <c r="D363">
        <v>4751.07</v>
      </c>
    </row>
    <row r="364" spans="1:4" x14ac:dyDescent="0.25">
      <c r="A364">
        <v>19</v>
      </c>
      <c r="B364">
        <v>21.7</v>
      </c>
      <c r="C364">
        <v>0</v>
      </c>
      <c r="D364">
        <v>13844.505999999999</v>
      </c>
    </row>
    <row r="365" spans="1:4" x14ac:dyDescent="0.25">
      <c r="A365">
        <v>21</v>
      </c>
      <c r="B365">
        <v>26.4</v>
      </c>
      <c r="C365">
        <v>1</v>
      </c>
      <c r="D365">
        <v>2597.779</v>
      </c>
    </row>
    <row r="366" spans="1:4" x14ac:dyDescent="0.25">
      <c r="A366">
        <v>21</v>
      </c>
      <c r="B366">
        <v>21.89</v>
      </c>
      <c r="C366">
        <v>2</v>
      </c>
      <c r="D366">
        <v>3180.5101</v>
      </c>
    </row>
    <row r="367" spans="1:4" x14ac:dyDescent="0.25">
      <c r="A367">
        <v>49</v>
      </c>
      <c r="B367">
        <v>30.78</v>
      </c>
      <c r="C367">
        <v>1</v>
      </c>
      <c r="D367">
        <v>9778.3472000000002</v>
      </c>
    </row>
    <row r="368" spans="1:4" x14ac:dyDescent="0.25">
      <c r="A368">
        <v>56</v>
      </c>
      <c r="B368">
        <v>32.299999999999997</v>
      </c>
      <c r="C368">
        <v>3</v>
      </c>
      <c r="D368">
        <v>13430.264999999999</v>
      </c>
    </row>
    <row r="369" spans="1:4" x14ac:dyDescent="0.25">
      <c r="A369">
        <v>42</v>
      </c>
      <c r="B369">
        <v>24.984999999999999</v>
      </c>
      <c r="C369">
        <v>2</v>
      </c>
      <c r="D369">
        <v>8017.0611500000005</v>
      </c>
    </row>
    <row r="370" spans="1:4" x14ac:dyDescent="0.25">
      <c r="A370">
        <v>44</v>
      </c>
      <c r="B370">
        <v>32.015000000000001</v>
      </c>
      <c r="C370">
        <v>2</v>
      </c>
      <c r="D370">
        <v>8116.2688500000004</v>
      </c>
    </row>
    <row r="371" spans="1:4" x14ac:dyDescent="0.25">
      <c r="A371">
        <v>18</v>
      </c>
      <c r="B371">
        <v>30.4</v>
      </c>
      <c r="C371">
        <v>3</v>
      </c>
      <c r="D371">
        <v>3481.8679999999999</v>
      </c>
    </row>
    <row r="372" spans="1:4" x14ac:dyDescent="0.25">
      <c r="A372">
        <v>61</v>
      </c>
      <c r="B372">
        <v>21.09</v>
      </c>
      <c r="C372">
        <v>0</v>
      </c>
      <c r="D372">
        <v>13415.0381</v>
      </c>
    </row>
    <row r="373" spans="1:4" x14ac:dyDescent="0.25">
      <c r="A373">
        <v>57</v>
      </c>
      <c r="B373">
        <v>22.23</v>
      </c>
      <c r="C373">
        <v>0</v>
      </c>
      <c r="D373">
        <v>12029.286700000001</v>
      </c>
    </row>
    <row r="374" spans="1:4" x14ac:dyDescent="0.25">
      <c r="A374">
        <v>42</v>
      </c>
      <c r="B374">
        <v>33.155000000000001</v>
      </c>
      <c r="C374">
        <v>1</v>
      </c>
      <c r="D374">
        <v>7639.4174499999999</v>
      </c>
    </row>
    <row r="375" spans="1:4" x14ac:dyDescent="0.25">
      <c r="A375">
        <v>26</v>
      </c>
      <c r="B375">
        <v>32.9</v>
      </c>
      <c r="C375">
        <v>2</v>
      </c>
      <c r="D375">
        <v>36085.218999999997</v>
      </c>
    </row>
    <row r="376" spans="1:4" x14ac:dyDescent="0.25">
      <c r="A376">
        <v>20</v>
      </c>
      <c r="B376">
        <v>33.33</v>
      </c>
      <c r="C376">
        <v>0</v>
      </c>
      <c r="D376">
        <v>1391.5287000000001</v>
      </c>
    </row>
    <row r="377" spans="1:4" x14ac:dyDescent="0.25">
      <c r="A377">
        <v>23</v>
      </c>
      <c r="B377">
        <v>28.31</v>
      </c>
      <c r="C377">
        <v>0</v>
      </c>
      <c r="D377">
        <v>18033.9679</v>
      </c>
    </row>
    <row r="378" spans="1:4" x14ac:dyDescent="0.25">
      <c r="A378">
        <v>39</v>
      </c>
      <c r="B378">
        <v>24.89</v>
      </c>
      <c r="C378">
        <v>3</v>
      </c>
      <c r="D378">
        <v>21659.930100000001</v>
      </c>
    </row>
    <row r="379" spans="1:4" x14ac:dyDescent="0.25">
      <c r="A379">
        <v>24</v>
      </c>
      <c r="B379">
        <v>40.15</v>
      </c>
      <c r="C379">
        <v>0</v>
      </c>
      <c r="D379">
        <v>38126.246500000001</v>
      </c>
    </row>
    <row r="380" spans="1:4" x14ac:dyDescent="0.25">
      <c r="A380">
        <v>64</v>
      </c>
      <c r="B380">
        <v>30.114999999999998</v>
      </c>
      <c r="C380">
        <v>3</v>
      </c>
      <c r="D380">
        <v>16455.707849999999</v>
      </c>
    </row>
    <row r="381" spans="1:4" x14ac:dyDescent="0.25">
      <c r="A381">
        <v>62</v>
      </c>
      <c r="B381">
        <v>31.46</v>
      </c>
      <c r="C381">
        <v>1</v>
      </c>
      <c r="D381">
        <v>27000.98473</v>
      </c>
    </row>
    <row r="382" spans="1:4" x14ac:dyDescent="0.25">
      <c r="A382">
        <v>27</v>
      </c>
      <c r="B382">
        <v>17.954999999999998</v>
      </c>
      <c r="C382">
        <v>2</v>
      </c>
      <c r="D382">
        <v>15006.579449999999</v>
      </c>
    </row>
    <row r="383" spans="1:4" x14ac:dyDescent="0.25">
      <c r="A383">
        <v>55</v>
      </c>
      <c r="B383">
        <v>30.684999999999999</v>
      </c>
      <c r="C383">
        <v>0</v>
      </c>
      <c r="D383">
        <v>42303.692150000003</v>
      </c>
    </row>
    <row r="384" spans="1:4" x14ac:dyDescent="0.25">
      <c r="A384">
        <v>55</v>
      </c>
      <c r="B384">
        <v>33</v>
      </c>
      <c r="C384">
        <v>0</v>
      </c>
      <c r="D384">
        <v>20781.48892</v>
      </c>
    </row>
    <row r="385" spans="1:4" x14ac:dyDescent="0.25">
      <c r="A385">
        <v>35</v>
      </c>
      <c r="B385">
        <v>43.34</v>
      </c>
      <c r="C385">
        <v>2</v>
      </c>
      <c r="D385">
        <v>5846.9175999999998</v>
      </c>
    </row>
    <row r="386" spans="1:4" x14ac:dyDescent="0.25">
      <c r="A386">
        <v>44</v>
      </c>
      <c r="B386">
        <v>22.135000000000002</v>
      </c>
      <c r="C386">
        <v>2</v>
      </c>
      <c r="D386">
        <v>8302.5356499999998</v>
      </c>
    </row>
    <row r="387" spans="1:4" x14ac:dyDescent="0.25">
      <c r="A387">
        <v>19</v>
      </c>
      <c r="B387">
        <v>34.4</v>
      </c>
      <c r="C387">
        <v>0</v>
      </c>
      <c r="D387">
        <v>1261.8589999999999</v>
      </c>
    </row>
    <row r="388" spans="1:4" x14ac:dyDescent="0.25">
      <c r="A388">
        <v>58</v>
      </c>
      <c r="B388">
        <v>39.049999999999997</v>
      </c>
      <c r="C388">
        <v>0</v>
      </c>
      <c r="D388">
        <v>11856.4115</v>
      </c>
    </row>
    <row r="389" spans="1:4" x14ac:dyDescent="0.25">
      <c r="A389">
        <v>50</v>
      </c>
      <c r="B389">
        <v>25.364999999999998</v>
      </c>
      <c r="C389">
        <v>2</v>
      </c>
      <c r="D389">
        <v>30284.642940000002</v>
      </c>
    </row>
    <row r="390" spans="1:4" x14ac:dyDescent="0.25">
      <c r="A390">
        <v>26</v>
      </c>
      <c r="B390">
        <v>22.61</v>
      </c>
      <c r="C390">
        <v>0</v>
      </c>
      <c r="D390">
        <v>3176.8159000000001</v>
      </c>
    </row>
    <row r="391" spans="1:4" x14ac:dyDescent="0.25">
      <c r="A391">
        <v>24</v>
      </c>
      <c r="B391">
        <v>30.21</v>
      </c>
      <c r="C391">
        <v>3</v>
      </c>
      <c r="D391">
        <v>4618.0798999999997</v>
      </c>
    </row>
    <row r="392" spans="1:4" x14ac:dyDescent="0.25">
      <c r="A392">
        <v>48</v>
      </c>
      <c r="B392">
        <v>35.625</v>
      </c>
      <c r="C392">
        <v>4</v>
      </c>
      <c r="D392">
        <v>10736.87075</v>
      </c>
    </row>
    <row r="393" spans="1:4" x14ac:dyDescent="0.25">
      <c r="A393">
        <v>19</v>
      </c>
      <c r="B393">
        <v>37.43</v>
      </c>
      <c r="C393">
        <v>0</v>
      </c>
      <c r="D393">
        <v>2138.0707000000002</v>
      </c>
    </row>
    <row r="394" spans="1:4" x14ac:dyDescent="0.25">
      <c r="A394">
        <v>48</v>
      </c>
      <c r="B394">
        <v>31.445</v>
      </c>
      <c r="C394">
        <v>1</v>
      </c>
      <c r="D394">
        <v>8964.0605500000001</v>
      </c>
    </row>
    <row r="395" spans="1:4" x14ac:dyDescent="0.25">
      <c r="A395">
        <v>49</v>
      </c>
      <c r="B395">
        <v>31.35</v>
      </c>
      <c r="C395">
        <v>1</v>
      </c>
      <c r="D395">
        <v>9290.1394999999993</v>
      </c>
    </row>
    <row r="396" spans="1:4" x14ac:dyDescent="0.25">
      <c r="A396">
        <v>46</v>
      </c>
      <c r="B396">
        <v>32.299999999999997</v>
      </c>
      <c r="C396">
        <v>2</v>
      </c>
      <c r="D396">
        <v>9411.0049999999992</v>
      </c>
    </row>
    <row r="397" spans="1:4" x14ac:dyDescent="0.25">
      <c r="A397">
        <v>46</v>
      </c>
      <c r="B397">
        <v>19.855</v>
      </c>
      <c r="C397">
        <v>0</v>
      </c>
      <c r="D397">
        <v>7526.7064499999997</v>
      </c>
    </row>
    <row r="398" spans="1:4" x14ac:dyDescent="0.25">
      <c r="A398">
        <v>43</v>
      </c>
      <c r="B398">
        <v>34.4</v>
      </c>
      <c r="C398">
        <v>3</v>
      </c>
      <c r="D398">
        <v>8522.0030000000006</v>
      </c>
    </row>
    <row r="399" spans="1:4" x14ac:dyDescent="0.25">
      <c r="A399">
        <v>21</v>
      </c>
      <c r="B399">
        <v>31.02</v>
      </c>
      <c r="C399">
        <v>0</v>
      </c>
      <c r="D399">
        <v>16586.49771</v>
      </c>
    </row>
    <row r="400" spans="1:4" x14ac:dyDescent="0.25">
      <c r="A400">
        <v>64</v>
      </c>
      <c r="B400">
        <v>25.6</v>
      </c>
      <c r="C400">
        <v>2</v>
      </c>
      <c r="D400">
        <v>14988.432000000001</v>
      </c>
    </row>
    <row r="401" spans="1:4" x14ac:dyDescent="0.25">
      <c r="A401">
        <v>18</v>
      </c>
      <c r="B401">
        <v>38.17</v>
      </c>
      <c r="C401">
        <v>0</v>
      </c>
      <c r="D401">
        <v>1631.6683</v>
      </c>
    </row>
    <row r="402" spans="1:4" x14ac:dyDescent="0.25">
      <c r="A402">
        <v>51</v>
      </c>
      <c r="B402">
        <v>20.6</v>
      </c>
      <c r="C402">
        <v>0</v>
      </c>
      <c r="D402">
        <v>9264.7970000000005</v>
      </c>
    </row>
    <row r="403" spans="1:4" x14ac:dyDescent="0.25">
      <c r="A403">
        <v>47</v>
      </c>
      <c r="B403">
        <v>47.52</v>
      </c>
      <c r="C403">
        <v>1</v>
      </c>
      <c r="D403">
        <v>8083.9197999999997</v>
      </c>
    </row>
    <row r="404" spans="1:4" x14ac:dyDescent="0.25">
      <c r="A404">
        <v>64</v>
      </c>
      <c r="B404">
        <v>32.965000000000003</v>
      </c>
      <c r="C404">
        <v>0</v>
      </c>
      <c r="D404">
        <v>14692.66935</v>
      </c>
    </row>
    <row r="405" spans="1:4" x14ac:dyDescent="0.25">
      <c r="A405">
        <v>49</v>
      </c>
      <c r="B405">
        <v>32.299999999999997</v>
      </c>
      <c r="C405">
        <v>3</v>
      </c>
      <c r="D405">
        <v>10269.459999999999</v>
      </c>
    </row>
    <row r="406" spans="1:4" x14ac:dyDescent="0.25">
      <c r="A406">
        <v>31</v>
      </c>
      <c r="B406">
        <v>20.399999999999999</v>
      </c>
      <c r="C406">
        <v>0</v>
      </c>
      <c r="D406">
        <v>3260.1990000000001</v>
      </c>
    </row>
    <row r="407" spans="1:4" x14ac:dyDescent="0.25">
      <c r="A407">
        <v>52</v>
      </c>
      <c r="B407">
        <v>38.380000000000003</v>
      </c>
      <c r="C407">
        <v>2</v>
      </c>
      <c r="D407">
        <v>11396.9002</v>
      </c>
    </row>
    <row r="408" spans="1:4" x14ac:dyDescent="0.25">
      <c r="A408">
        <v>33</v>
      </c>
      <c r="B408">
        <v>24.31</v>
      </c>
      <c r="C408">
        <v>0</v>
      </c>
      <c r="D408">
        <v>4185.0978999999998</v>
      </c>
    </row>
    <row r="409" spans="1:4" x14ac:dyDescent="0.25">
      <c r="A409">
        <v>47</v>
      </c>
      <c r="B409">
        <v>23.6</v>
      </c>
      <c r="C409">
        <v>1</v>
      </c>
      <c r="D409">
        <v>8539.6710000000003</v>
      </c>
    </row>
    <row r="410" spans="1:4" x14ac:dyDescent="0.25">
      <c r="A410">
        <v>38</v>
      </c>
      <c r="B410">
        <v>21.12</v>
      </c>
      <c r="C410">
        <v>3</v>
      </c>
      <c r="D410">
        <v>6652.5288</v>
      </c>
    </row>
    <row r="411" spans="1:4" x14ac:dyDescent="0.25">
      <c r="A411">
        <v>32</v>
      </c>
      <c r="B411">
        <v>30.03</v>
      </c>
      <c r="C411">
        <v>1</v>
      </c>
      <c r="D411">
        <v>4074.4537</v>
      </c>
    </row>
    <row r="412" spans="1:4" x14ac:dyDescent="0.25">
      <c r="A412">
        <v>19</v>
      </c>
      <c r="B412">
        <v>17.48</v>
      </c>
      <c r="C412">
        <v>0</v>
      </c>
      <c r="D412">
        <v>1621.3402000000001</v>
      </c>
    </row>
    <row r="413" spans="1:4" x14ac:dyDescent="0.25">
      <c r="A413">
        <v>44</v>
      </c>
      <c r="B413">
        <v>20.234999999999999</v>
      </c>
      <c r="C413">
        <v>1</v>
      </c>
      <c r="D413">
        <v>19594.809649999999</v>
      </c>
    </row>
    <row r="414" spans="1:4" x14ac:dyDescent="0.25">
      <c r="A414">
        <v>26</v>
      </c>
      <c r="B414">
        <v>17.195</v>
      </c>
      <c r="C414">
        <v>2</v>
      </c>
      <c r="D414">
        <v>14455.644050000001</v>
      </c>
    </row>
    <row r="415" spans="1:4" x14ac:dyDescent="0.25">
      <c r="A415">
        <v>25</v>
      </c>
      <c r="B415">
        <v>23.9</v>
      </c>
      <c r="C415">
        <v>5</v>
      </c>
      <c r="D415">
        <v>5080.0959999999995</v>
      </c>
    </row>
    <row r="416" spans="1:4" x14ac:dyDescent="0.25">
      <c r="A416">
        <v>19</v>
      </c>
      <c r="B416">
        <v>35.15</v>
      </c>
      <c r="C416">
        <v>0</v>
      </c>
      <c r="D416">
        <v>2134.9014999999999</v>
      </c>
    </row>
    <row r="417" spans="1:4" x14ac:dyDescent="0.25">
      <c r="A417">
        <v>43</v>
      </c>
      <c r="B417">
        <v>35.64</v>
      </c>
      <c r="C417">
        <v>1</v>
      </c>
      <c r="D417">
        <v>7345.7266</v>
      </c>
    </row>
    <row r="418" spans="1:4" x14ac:dyDescent="0.25">
      <c r="A418">
        <v>52</v>
      </c>
      <c r="B418">
        <v>34.1</v>
      </c>
      <c r="C418">
        <v>0</v>
      </c>
      <c r="D418">
        <v>9140.9509999999991</v>
      </c>
    </row>
    <row r="419" spans="1:4" x14ac:dyDescent="0.25">
      <c r="A419">
        <v>36</v>
      </c>
      <c r="B419">
        <v>22.6</v>
      </c>
      <c r="C419">
        <v>2</v>
      </c>
      <c r="D419">
        <v>18608.261999999999</v>
      </c>
    </row>
    <row r="420" spans="1:4" x14ac:dyDescent="0.25">
      <c r="A420">
        <v>64</v>
      </c>
      <c r="B420">
        <v>39.159999999999997</v>
      </c>
      <c r="C420">
        <v>1</v>
      </c>
      <c r="D420">
        <v>14418.2804</v>
      </c>
    </row>
    <row r="421" spans="1:4" x14ac:dyDescent="0.25">
      <c r="A421">
        <v>63</v>
      </c>
      <c r="B421">
        <v>26.98</v>
      </c>
      <c r="C421">
        <v>0</v>
      </c>
      <c r="D421">
        <v>28950.4692</v>
      </c>
    </row>
    <row r="422" spans="1:4" x14ac:dyDescent="0.25">
      <c r="A422">
        <v>64</v>
      </c>
      <c r="B422">
        <v>33.880000000000003</v>
      </c>
      <c r="C422">
        <v>0</v>
      </c>
      <c r="D422">
        <v>46889.261200000001</v>
      </c>
    </row>
    <row r="423" spans="1:4" x14ac:dyDescent="0.25">
      <c r="A423">
        <v>61</v>
      </c>
      <c r="B423">
        <v>35.86</v>
      </c>
      <c r="C423">
        <v>0</v>
      </c>
      <c r="D423">
        <v>46599.108399999997</v>
      </c>
    </row>
    <row r="424" spans="1:4" x14ac:dyDescent="0.25">
      <c r="A424">
        <v>40</v>
      </c>
      <c r="B424">
        <v>32.774999999999999</v>
      </c>
      <c r="C424">
        <v>1</v>
      </c>
      <c r="D424">
        <v>39125.332249999999</v>
      </c>
    </row>
    <row r="425" spans="1:4" x14ac:dyDescent="0.25">
      <c r="A425">
        <v>25</v>
      </c>
      <c r="B425">
        <v>30.59</v>
      </c>
      <c r="C425">
        <v>0</v>
      </c>
      <c r="D425">
        <v>2727.3951000000002</v>
      </c>
    </row>
    <row r="426" spans="1:4" x14ac:dyDescent="0.25">
      <c r="A426">
        <v>48</v>
      </c>
      <c r="B426">
        <v>30.2</v>
      </c>
      <c r="C426">
        <v>2</v>
      </c>
      <c r="D426">
        <v>8968.33</v>
      </c>
    </row>
    <row r="427" spans="1:4" x14ac:dyDescent="0.25">
      <c r="A427">
        <v>45</v>
      </c>
      <c r="B427">
        <v>24.31</v>
      </c>
      <c r="C427">
        <v>5</v>
      </c>
      <c r="D427">
        <v>9788.8659000000007</v>
      </c>
    </row>
    <row r="428" spans="1:4" x14ac:dyDescent="0.25">
      <c r="A428">
        <v>38</v>
      </c>
      <c r="B428">
        <v>27.265000000000001</v>
      </c>
      <c r="C428">
        <v>1</v>
      </c>
      <c r="D428">
        <v>6555.07035</v>
      </c>
    </row>
    <row r="429" spans="1:4" x14ac:dyDescent="0.25">
      <c r="A429">
        <v>18</v>
      </c>
      <c r="B429">
        <v>29.164999999999999</v>
      </c>
      <c r="C429">
        <v>0</v>
      </c>
      <c r="D429">
        <v>7323.7348190000002</v>
      </c>
    </row>
    <row r="430" spans="1:4" x14ac:dyDescent="0.25">
      <c r="A430">
        <v>21</v>
      </c>
      <c r="B430">
        <v>16.815000000000001</v>
      </c>
      <c r="C430">
        <v>1</v>
      </c>
      <c r="D430">
        <v>3167.4558499999998</v>
      </c>
    </row>
    <row r="431" spans="1:4" x14ac:dyDescent="0.25">
      <c r="A431">
        <v>27</v>
      </c>
      <c r="B431">
        <v>30.4</v>
      </c>
      <c r="C431">
        <v>3</v>
      </c>
      <c r="D431">
        <v>18804.752400000001</v>
      </c>
    </row>
    <row r="432" spans="1:4" x14ac:dyDescent="0.25">
      <c r="A432">
        <v>19</v>
      </c>
      <c r="B432">
        <v>33.1</v>
      </c>
      <c r="C432">
        <v>0</v>
      </c>
      <c r="D432">
        <v>23082.955330000001</v>
      </c>
    </row>
    <row r="433" spans="1:4" x14ac:dyDescent="0.25">
      <c r="A433">
        <v>29</v>
      </c>
      <c r="B433">
        <v>20.234999999999999</v>
      </c>
      <c r="C433">
        <v>2</v>
      </c>
      <c r="D433">
        <v>4906.4096499999996</v>
      </c>
    </row>
    <row r="434" spans="1:4" x14ac:dyDescent="0.25">
      <c r="A434">
        <v>42</v>
      </c>
      <c r="B434">
        <v>26.9</v>
      </c>
      <c r="C434">
        <v>0</v>
      </c>
      <c r="D434">
        <v>5969.723</v>
      </c>
    </row>
    <row r="435" spans="1:4" x14ac:dyDescent="0.25">
      <c r="A435">
        <v>60</v>
      </c>
      <c r="B435">
        <v>30.5</v>
      </c>
      <c r="C435">
        <v>0</v>
      </c>
      <c r="D435">
        <v>12638.195</v>
      </c>
    </row>
    <row r="436" spans="1:4" x14ac:dyDescent="0.25">
      <c r="A436">
        <v>31</v>
      </c>
      <c r="B436">
        <v>28.594999999999999</v>
      </c>
      <c r="C436">
        <v>1</v>
      </c>
      <c r="D436">
        <v>4243.5900499999998</v>
      </c>
    </row>
    <row r="437" spans="1:4" x14ac:dyDescent="0.25">
      <c r="A437">
        <v>60</v>
      </c>
      <c r="B437">
        <v>33.11</v>
      </c>
      <c r="C437">
        <v>3</v>
      </c>
      <c r="D437">
        <v>13919.822899999999</v>
      </c>
    </row>
    <row r="438" spans="1:4" x14ac:dyDescent="0.25">
      <c r="A438">
        <v>22</v>
      </c>
      <c r="B438">
        <v>31.73</v>
      </c>
      <c r="C438">
        <v>0</v>
      </c>
      <c r="D438">
        <v>2254.7966999999999</v>
      </c>
    </row>
    <row r="439" spans="1:4" x14ac:dyDescent="0.25">
      <c r="A439">
        <v>35</v>
      </c>
      <c r="B439">
        <v>28.9</v>
      </c>
      <c r="C439">
        <v>3</v>
      </c>
      <c r="D439">
        <v>5926.8459999999995</v>
      </c>
    </row>
    <row r="440" spans="1:4" x14ac:dyDescent="0.25">
      <c r="A440">
        <v>52</v>
      </c>
      <c r="B440">
        <v>46.75</v>
      </c>
      <c r="C440">
        <v>5</v>
      </c>
      <c r="D440">
        <v>12592.5345</v>
      </c>
    </row>
    <row r="441" spans="1:4" x14ac:dyDescent="0.25">
      <c r="A441">
        <v>26</v>
      </c>
      <c r="B441">
        <v>29.45</v>
      </c>
      <c r="C441">
        <v>0</v>
      </c>
      <c r="D441">
        <v>2897.3235</v>
      </c>
    </row>
    <row r="442" spans="1:4" x14ac:dyDescent="0.25">
      <c r="A442">
        <v>31</v>
      </c>
      <c r="B442">
        <v>32.68</v>
      </c>
      <c r="C442">
        <v>1</v>
      </c>
      <c r="D442">
        <v>4738.2682000000004</v>
      </c>
    </row>
    <row r="443" spans="1:4" x14ac:dyDescent="0.25">
      <c r="A443">
        <v>33</v>
      </c>
      <c r="B443">
        <v>33.5</v>
      </c>
      <c r="C443">
        <v>0</v>
      </c>
      <c r="D443">
        <v>37079.372000000003</v>
      </c>
    </row>
    <row r="444" spans="1:4" x14ac:dyDescent="0.25">
      <c r="A444">
        <v>18</v>
      </c>
      <c r="B444">
        <v>43.01</v>
      </c>
      <c r="C444">
        <v>0</v>
      </c>
      <c r="D444">
        <v>1149.3959</v>
      </c>
    </row>
    <row r="445" spans="1:4" x14ac:dyDescent="0.25">
      <c r="A445">
        <v>59</v>
      </c>
      <c r="B445">
        <v>36.520000000000003</v>
      </c>
      <c r="C445">
        <v>1</v>
      </c>
      <c r="D445">
        <v>28287.897659999999</v>
      </c>
    </row>
    <row r="446" spans="1:4" x14ac:dyDescent="0.25">
      <c r="A446">
        <v>56</v>
      </c>
      <c r="B446">
        <v>26.695</v>
      </c>
      <c r="C446">
        <v>1</v>
      </c>
      <c r="D446">
        <v>26109.32905</v>
      </c>
    </row>
    <row r="447" spans="1:4" x14ac:dyDescent="0.25">
      <c r="A447">
        <v>45</v>
      </c>
      <c r="B447">
        <v>33.1</v>
      </c>
      <c r="C447">
        <v>0</v>
      </c>
      <c r="D447">
        <v>7345.0839999999998</v>
      </c>
    </row>
    <row r="448" spans="1:4" x14ac:dyDescent="0.25">
      <c r="A448">
        <v>60</v>
      </c>
      <c r="B448">
        <v>29.64</v>
      </c>
      <c r="C448">
        <v>0</v>
      </c>
      <c r="D448">
        <v>12730.999599999999</v>
      </c>
    </row>
    <row r="449" spans="1:4" x14ac:dyDescent="0.25">
      <c r="A449">
        <v>56</v>
      </c>
      <c r="B449">
        <v>25.65</v>
      </c>
      <c r="C449">
        <v>0</v>
      </c>
      <c r="D449">
        <v>11454.021500000001</v>
      </c>
    </row>
    <row r="450" spans="1:4" x14ac:dyDescent="0.25">
      <c r="A450">
        <v>40</v>
      </c>
      <c r="B450">
        <v>29.6</v>
      </c>
      <c r="C450">
        <v>0</v>
      </c>
      <c r="D450">
        <v>5910.9440000000004</v>
      </c>
    </row>
    <row r="451" spans="1:4" x14ac:dyDescent="0.25">
      <c r="A451">
        <v>35</v>
      </c>
      <c r="B451">
        <v>38.6</v>
      </c>
      <c r="C451">
        <v>1</v>
      </c>
      <c r="D451">
        <v>4762.3289999999997</v>
      </c>
    </row>
    <row r="452" spans="1:4" x14ac:dyDescent="0.25">
      <c r="A452">
        <v>39</v>
      </c>
      <c r="B452">
        <v>29.6</v>
      </c>
      <c r="C452">
        <v>4</v>
      </c>
      <c r="D452">
        <v>7512.2669999999998</v>
      </c>
    </row>
    <row r="453" spans="1:4" x14ac:dyDescent="0.25">
      <c r="A453">
        <v>30</v>
      </c>
      <c r="B453">
        <v>24.13</v>
      </c>
      <c r="C453">
        <v>1</v>
      </c>
      <c r="D453">
        <v>4032.2406999999998</v>
      </c>
    </row>
    <row r="454" spans="1:4" x14ac:dyDescent="0.25">
      <c r="A454">
        <v>24</v>
      </c>
      <c r="B454">
        <v>23.4</v>
      </c>
      <c r="C454">
        <v>0</v>
      </c>
      <c r="D454">
        <v>1969.614</v>
      </c>
    </row>
    <row r="455" spans="1:4" x14ac:dyDescent="0.25">
      <c r="A455">
        <v>20</v>
      </c>
      <c r="B455">
        <v>29.734999999999999</v>
      </c>
      <c r="C455">
        <v>0</v>
      </c>
      <c r="D455">
        <v>1769.5316499999999</v>
      </c>
    </row>
    <row r="456" spans="1:4" x14ac:dyDescent="0.25">
      <c r="A456">
        <v>32</v>
      </c>
      <c r="B456">
        <v>46.53</v>
      </c>
      <c r="C456">
        <v>2</v>
      </c>
      <c r="D456">
        <v>4686.3887000000004</v>
      </c>
    </row>
    <row r="457" spans="1:4" x14ac:dyDescent="0.25">
      <c r="A457">
        <v>59</v>
      </c>
      <c r="B457">
        <v>37.4</v>
      </c>
      <c r="C457">
        <v>0</v>
      </c>
      <c r="D457">
        <v>21797.000400000001</v>
      </c>
    </row>
    <row r="458" spans="1:4" x14ac:dyDescent="0.25">
      <c r="A458">
        <v>55</v>
      </c>
      <c r="B458">
        <v>30.14</v>
      </c>
      <c r="C458">
        <v>2</v>
      </c>
      <c r="D458">
        <v>11881.9696</v>
      </c>
    </row>
    <row r="459" spans="1:4" x14ac:dyDescent="0.25">
      <c r="A459">
        <v>57</v>
      </c>
      <c r="B459">
        <v>30.495000000000001</v>
      </c>
      <c r="C459">
        <v>0</v>
      </c>
      <c r="D459">
        <v>11840.77505</v>
      </c>
    </row>
    <row r="460" spans="1:4" x14ac:dyDescent="0.25">
      <c r="A460">
        <v>56</v>
      </c>
      <c r="B460">
        <v>39.6</v>
      </c>
      <c r="C460">
        <v>0</v>
      </c>
      <c r="D460">
        <v>10601.412</v>
      </c>
    </row>
    <row r="461" spans="1:4" x14ac:dyDescent="0.25">
      <c r="A461">
        <v>40</v>
      </c>
      <c r="B461">
        <v>33</v>
      </c>
      <c r="C461">
        <v>3</v>
      </c>
      <c r="D461">
        <v>7682.67</v>
      </c>
    </row>
    <row r="462" spans="1:4" x14ac:dyDescent="0.25">
      <c r="A462">
        <v>49</v>
      </c>
      <c r="B462">
        <v>36.630000000000003</v>
      </c>
      <c r="C462">
        <v>3</v>
      </c>
      <c r="D462">
        <v>10381.4787</v>
      </c>
    </row>
    <row r="463" spans="1:4" x14ac:dyDescent="0.25">
      <c r="A463">
        <v>42</v>
      </c>
      <c r="B463">
        <v>30</v>
      </c>
      <c r="C463">
        <v>0</v>
      </c>
      <c r="D463">
        <v>22144.031999999999</v>
      </c>
    </row>
    <row r="464" spans="1:4" x14ac:dyDescent="0.25">
      <c r="A464">
        <v>62</v>
      </c>
      <c r="B464">
        <v>38.094999999999999</v>
      </c>
      <c r="C464">
        <v>2</v>
      </c>
      <c r="D464">
        <v>15230.324049999999</v>
      </c>
    </row>
    <row r="465" spans="1:4" x14ac:dyDescent="0.25">
      <c r="A465">
        <v>56</v>
      </c>
      <c r="B465">
        <v>25.934999999999999</v>
      </c>
      <c r="C465">
        <v>0</v>
      </c>
      <c r="D465">
        <v>11165.417649999999</v>
      </c>
    </row>
    <row r="466" spans="1:4" x14ac:dyDescent="0.25">
      <c r="A466">
        <v>19</v>
      </c>
      <c r="B466">
        <v>25.175000000000001</v>
      </c>
      <c r="C466">
        <v>0</v>
      </c>
      <c r="D466">
        <v>1632.0362500000001</v>
      </c>
    </row>
    <row r="467" spans="1:4" x14ac:dyDescent="0.25">
      <c r="A467">
        <v>30</v>
      </c>
      <c r="B467">
        <v>28.38</v>
      </c>
      <c r="C467">
        <v>1</v>
      </c>
      <c r="D467">
        <v>19521.968199999999</v>
      </c>
    </row>
    <row r="468" spans="1:4" x14ac:dyDescent="0.25">
      <c r="A468">
        <v>60</v>
      </c>
      <c r="B468">
        <v>28.7</v>
      </c>
      <c r="C468">
        <v>1</v>
      </c>
      <c r="D468">
        <v>13224.692999999999</v>
      </c>
    </row>
    <row r="469" spans="1:4" x14ac:dyDescent="0.25">
      <c r="A469">
        <v>56</v>
      </c>
      <c r="B469">
        <v>33.82</v>
      </c>
      <c r="C469">
        <v>2</v>
      </c>
      <c r="D469">
        <v>12643.3778</v>
      </c>
    </row>
    <row r="470" spans="1:4" x14ac:dyDescent="0.25">
      <c r="A470">
        <v>28</v>
      </c>
      <c r="B470">
        <v>24.32</v>
      </c>
      <c r="C470">
        <v>1</v>
      </c>
      <c r="D470">
        <v>23288.928400000001</v>
      </c>
    </row>
    <row r="471" spans="1:4" x14ac:dyDescent="0.25">
      <c r="A471">
        <v>18</v>
      </c>
      <c r="B471">
        <v>24.09</v>
      </c>
      <c r="C471">
        <v>1</v>
      </c>
      <c r="D471">
        <v>2201.0971</v>
      </c>
    </row>
    <row r="472" spans="1:4" x14ac:dyDescent="0.25">
      <c r="A472">
        <v>27</v>
      </c>
      <c r="B472">
        <v>32.67</v>
      </c>
      <c r="C472">
        <v>0</v>
      </c>
      <c r="D472">
        <v>2497.0383000000002</v>
      </c>
    </row>
    <row r="473" spans="1:4" x14ac:dyDescent="0.25">
      <c r="A473">
        <v>18</v>
      </c>
      <c r="B473">
        <v>30.114999999999998</v>
      </c>
      <c r="C473">
        <v>0</v>
      </c>
      <c r="D473">
        <v>2203.4718499999999</v>
      </c>
    </row>
    <row r="474" spans="1:4" x14ac:dyDescent="0.25">
      <c r="A474">
        <v>19</v>
      </c>
      <c r="B474">
        <v>29.8</v>
      </c>
      <c r="C474">
        <v>0</v>
      </c>
      <c r="D474">
        <v>1744.4649999999999</v>
      </c>
    </row>
    <row r="475" spans="1:4" x14ac:dyDescent="0.25">
      <c r="A475">
        <v>47</v>
      </c>
      <c r="B475">
        <v>33.344999999999999</v>
      </c>
      <c r="C475">
        <v>0</v>
      </c>
      <c r="D475">
        <v>20878.78443</v>
      </c>
    </row>
    <row r="476" spans="1:4" x14ac:dyDescent="0.25">
      <c r="A476">
        <v>54</v>
      </c>
      <c r="B476">
        <v>25.1</v>
      </c>
      <c r="C476">
        <v>3</v>
      </c>
      <c r="D476">
        <v>25382.296999999999</v>
      </c>
    </row>
    <row r="477" spans="1:4" x14ac:dyDescent="0.25">
      <c r="A477">
        <v>61</v>
      </c>
      <c r="B477">
        <v>28.31</v>
      </c>
      <c r="C477">
        <v>1</v>
      </c>
      <c r="D477">
        <v>28868.6639</v>
      </c>
    </row>
    <row r="478" spans="1:4" x14ac:dyDescent="0.25">
      <c r="A478">
        <v>24</v>
      </c>
      <c r="B478">
        <v>28.5</v>
      </c>
      <c r="C478">
        <v>0</v>
      </c>
      <c r="D478">
        <v>35147.528480000001</v>
      </c>
    </row>
    <row r="479" spans="1:4" x14ac:dyDescent="0.25">
      <c r="A479">
        <v>25</v>
      </c>
      <c r="B479">
        <v>35.625</v>
      </c>
      <c r="C479">
        <v>0</v>
      </c>
      <c r="D479">
        <v>2534.3937500000002</v>
      </c>
    </row>
    <row r="480" spans="1:4" x14ac:dyDescent="0.25">
      <c r="A480">
        <v>21</v>
      </c>
      <c r="B480">
        <v>36.85</v>
      </c>
      <c r="C480">
        <v>0</v>
      </c>
      <c r="D480">
        <v>1534.3045</v>
      </c>
    </row>
    <row r="481" spans="1:4" x14ac:dyDescent="0.25">
      <c r="A481">
        <v>23</v>
      </c>
      <c r="B481">
        <v>32.56</v>
      </c>
      <c r="C481">
        <v>0</v>
      </c>
      <c r="D481">
        <v>1824.2854</v>
      </c>
    </row>
    <row r="482" spans="1:4" x14ac:dyDescent="0.25">
      <c r="A482">
        <v>63</v>
      </c>
      <c r="B482">
        <v>41.325000000000003</v>
      </c>
      <c r="C482">
        <v>3</v>
      </c>
      <c r="D482">
        <v>15555.188749999999</v>
      </c>
    </row>
    <row r="483" spans="1:4" x14ac:dyDescent="0.25">
      <c r="A483">
        <v>49</v>
      </c>
      <c r="B483">
        <v>37.51</v>
      </c>
      <c r="C483">
        <v>2</v>
      </c>
      <c r="D483">
        <v>9304.7019</v>
      </c>
    </row>
    <row r="484" spans="1:4" x14ac:dyDescent="0.25">
      <c r="A484">
        <v>18</v>
      </c>
      <c r="B484">
        <v>31.35</v>
      </c>
      <c r="C484">
        <v>0</v>
      </c>
      <c r="D484">
        <v>1622.1885</v>
      </c>
    </row>
    <row r="485" spans="1:4" x14ac:dyDescent="0.25">
      <c r="A485">
        <v>51</v>
      </c>
      <c r="B485">
        <v>39.5</v>
      </c>
      <c r="C485">
        <v>1</v>
      </c>
      <c r="D485">
        <v>9880.0679999999993</v>
      </c>
    </row>
    <row r="486" spans="1:4" x14ac:dyDescent="0.25">
      <c r="A486">
        <v>48</v>
      </c>
      <c r="B486">
        <v>34.299999999999997</v>
      </c>
      <c r="C486">
        <v>3</v>
      </c>
      <c r="D486">
        <v>9563.0290000000005</v>
      </c>
    </row>
    <row r="487" spans="1:4" x14ac:dyDescent="0.25">
      <c r="A487">
        <v>31</v>
      </c>
      <c r="B487">
        <v>31.065000000000001</v>
      </c>
      <c r="C487">
        <v>0</v>
      </c>
      <c r="D487">
        <v>4347.0233500000004</v>
      </c>
    </row>
    <row r="488" spans="1:4" x14ac:dyDescent="0.25">
      <c r="A488">
        <v>54</v>
      </c>
      <c r="B488">
        <v>21.47</v>
      </c>
      <c r="C488">
        <v>3</v>
      </c>
      <c r="D488">
        <v>12475.3513</v>
      </c>
    </row>
    <row r="489" spans="1:4" x14ac:dyDescent="0.25">
      <c r="A489">
        <v>19</v>
      </c>
      <c r="B489">
        <v>28.7</v>
      </c>
      <c r="C489">
        <v>0</v>
      </c>
      <c r="D489">
        <v>1253.9359999999999</v>
      </c>
    </row>
    <row r="490" spans="1:4" x14ac:dyDescent="0.25">
      <c r="A490">
        <v>44</v>
      </c>
      <c r="B490">
        <v>38.06</v>
      </c>
      <c r="C490">
        <v>0</v>
      </c>
      <c r="D490">
        <v>48885.135609999998</v>
      </c>
    </row>
    <row r="491" spans="1:4" x14ac:dyDescent="0.25">
      <c r="A491">
        <v>53</v>
      </c>
      <c r="B491">
        <v>31.16</v>
      </c>
      <c r="C491">
        <v>1</v>
      </c>
      <c r="D491">
        <v>10461.9794</v>
      </c>
    </row>
    <row r="492" spans="1:4" x14ac:dyDescent="0.25">
      <c r="A492">
        <v>19</v>
      </c>
      <c r="B492">
        <v>32.9</v>
      </c>
      <c r="C492">
        <v>0</v>
      </c>
      <c r="D492">
        <v>1748.7739999999999</v>
      </c>
    </row>
    <row r="493" spans="1:4" x14ac:dyDescent="0.25">
      <c r="A493">
        <v>61</v>
      </c>
      <c r="B493">
        <v>25.08</v>
      </c>
      <c r="C493">
        <v>0</v>
      </c>
      <c r="D493">
        <v>24513.091260000001</v>
      </c>
    </row>
    <row r="494" spans="1:4" x14ac:dyDescent="0.25">
      <c r="A494">
        <v>18</v>
      </c>
      <c r="B494">
        <v>25.08</v>
      </c>
      <c r="C494">
        <v>0</v>
      </c>
      <c r="D494">
        <v>2196.4731999999999</v>
      </c>
    </row>
    <row r="495" spans="1:4" x14ac:dyDescent="0.25">
      <c r="A495">
        <v>61</v>
      </c>
      <c r="B495">
        <v>43.4</v>
      </c>
      <c r="C495">
        <v>0</v>
      </c>
      <c r="D495">
        <v>12574.049000000001</v>
      </c>
    </row>
    <row r="496" spans="1:4" x14ac:dyDescent="0.25">
      <c r="A496">
        <v>21</v>
      </c>
      <c r="B496">
        <v>25.7</v>
      </c>
      <c r="C496">
        <v>4</v>
      </c>
      <c r="D496">
        <v>17942.106</v>
      </c>
    </row>
    <row r="497" spans="1:4" x14ac:dyDescent="0.25">
      <c r="A497">
        <v>20</v>
      </c>
      <c r="B497">
        <v>27.93</v>
      </c>
      <c r="C497">
        <v>0</v>
      </c>
      <c r="D497">
        <v>1967.0227</v>
      </c>
    </row>
    <row r="498" spans="1:4" x14ac:dyDescent="0.25">
      <c r="A498">
        <v>31</v>
      </c>
      <c r="B498">
        <v>23.6</v>
      </c>
      <c r="C498">
        <v>2</v>
      </c>
      <c r="D498">
        <v>4931.6469999999999</v>
      </c>
    </row>
    <row r="499" spans="1:4" x14ac:dyDescent="0.25">
      <c r="A499">
        <v>45</v>
      </c>
      <c r="B499">
        <v>28.7</v>
      </c>
      <c r="C499">
        <v>2</v>
      </c>
      <c r="D499">
        <v>8027.9679999999998</v>
      </c>
    </row>
    <row r="500" spans="1:4" x14ac:dyDescent="0.25">
      <c r="A500">
        <v>44</v>
      </c>
      <c r="B500">
        <v>23.98</v>
      </c>
      <c r="C500">
        <v>2</v>
      </c>
      <c r="D500">
        <v>8211.1002000000008</v>
      </c>
    </row>
    <row r="501" spans="1:4" x14ac:dyDescent="0.25">
      <c r="A501">
        <v>62</v>
      </c>
      <c r="B501">
        <v>39.200000000000003</v>
      </c>
      <c r="C501">
        <v>0</v>
      </c>
      <c r="D501">
        <v>13470.86</v>
      </c>
    </row>
    <row r="502" spans="1:4" x14ac:dyDescent="0.25">
      <c r="A502">
        <v>29</v>
      </c>
      <c r="B502">
        <v>34.4</v>
      </c>
      <c r="C502">
        <v>0</v>
      </c>
      <c r="D502">
        <v>36197.699000000001</v>
      </c>
    </row>
    <row r="503" spans="1:4" x14ac:dyDescent="0.25">
      <c r="A503">
        <v>43</v>
      </c>
      <c r="B503">
        <v>26.03</v>
      </c>
      <c r="C503">
        <v>0</v>
      </c>
      <c r="D503">
        <v>6837.3687</v>
      </c>
    </row>
    <row r="504" spans="1:4" x14ac:dyDescent="0.25">
      <c r="A504">
        <v>51</v>
      </c>
      <c r="B504">
        <v>23.21</v>
      </c>
      <c r="C504">
        <v>1</v>
      </c>
      <c r="D504">
        <v>22218.1149</v>
      </c>
    </row>
    <row r="505" spans="1:4" x14ac:dyDescent="0.25">
      <c r="A505">
        <v>19</v>
      </c>
      <c r="B505">
        <v>30.25</v>
      </c>
      <c r="C505">
        <v>0</v>
      </c>
      <c r="D505">
        <v>32548.340499999998</v>
      </c>
    </row>
    <row r="506" spans="1:4" x14ac:dyDescent="0.25">
      <c r="A506">
        <v>38</v>
      </c>
      <c r="B506">
        <v>28.93</v>
      </c>
      <c r="C506">
        <v>1</v>
      </c>
      <c r="D506">
        <v>5974.3846999999996</v>
      </c>
    </row>
    <row r="507" spans="1:4" x14ac:dyDescent="0.25">
      <c r="A507">
        <v>37</v>
      </c>
      <c r="B507">
        <v>30.875</v>
      </c>
      <c r="C507">
        <v>3</v>
      </c>
      <c r="D507">
        <v>6796.8632500000003</v>
      </c>
    </row>
    <row r="508" spans="1:4" x14ac:dyDescent="0.25">
      <c r="A508">
        <v>22</v>
      </c>
      <c r="B508">
        <v>31.35</v>
      </c>
      <c r="C508">
        <v>1</v>
      </c>
      <c r="D508">
        <v>2643.2685000000001</v>
      </c>
    </row>
    <row r="509" spans="1:4" x14ac:dyDescent="0.25">
      <c r="A509">
        <v>21</v>
      </c>
      <c r="B509">
        <v>23.75</v>
      </c>
      <c r="C509">
        <v>2</v>
      </c>
      <c r="D509">
        <v>3077.0954999999999</v>
      </c>
    </row>
    <row r="510" spans="1:4" x14ac:dyDescent="0.25">
      <c r="A510">
        <v>24</v>
      </c>
      <c r="B510">
        <v>25.27</v>
      </c>
      <c r="C510">
        <v>0</v>
      </c>
      <c r="D510">
        <v>3044.2132999999999</v>
      </c>
    </row>
    <row r="511" spans="1:4" x14ac:dyDescent="0.25">
      <c r="A511">
        <v>57</v>
      </c>
      <c r="B511">
        <v>28.7</v>
      </c>
      <c r="C511">
        <v>0</v>
      </c>
      <c r="D511">
        <v>11455.28</v>
      </c>
    </row>
    <row r="512" spans="1:4" x14ac:dyDescent="0.25">
      <c r="A512">
        <v>56</v>
      </c>
      <c r="B512">
        <v>32.11</v>
      </c>
      <c r="C512">
        <v>1</v>
      </c>
      <c r="D512">
        <v>11763.000899999999</v>
      </c>
    </row>
    <row r="513" spans="1:4" x14ac:dyDescent="0.25">
      <c r="A513">
        <v>27</v>
      </c>
      <c r="B513">
        <v>33.659999999999997</v>
      </c>
      <c r="C513">
        <v>0</v>
      </c>
      <c r="D513">
        <v>2498.4144000000001</v>
      </c>
    </row>
    <row r="514" spans="1:4" x14ac:dyDescent="0.25">
      <c r="A514">
        <v>51</v>
      </c>
      <c r="B514">
        <v>22.42</v>
      </c>
      <c r="C514">
        <v>0</v>
      </c>
      <c r="D514">
        <v>9361.3268000000007</v>
      </c>
    </row>
    <row r="515" spans="1:4" x14ac:dyDescent="0.25">
      <c r="A515">
        <v>19</v>
      </c>
      <c r="B515">
        <v>30.4</v>
      </c>
      <c r="C515">
        <v>0</v>
      </c>
      <c r="D515">
        <v>1256.299</v>
      </c>
    </row>
    <row r="516" spans="1:4" x14ac:dyDescent="0.25">
      <c r="A516">
        <v>39</v>
      </c>
      <c r="B516">
        <v>28.3</v>
      </c>
      <c r="C516">
        <v>1</v>
      </c>
      <c r="D516">
        <v>21082.16</v>
      </c>
    </row>
    <row r="517" spans="1:4" x14ac:dyDescent="0.25">
      <c r="A517">
        <v>58</v>
      </c>
      <c r="B517">
        <v>35.700000000000003</v>
      </c>
      <c r="C517">
        <v>0</v>
      </c>
      <c r="D517">
        <v>11362.754999999999</v>
      </c>
    </row>
    <row r="518" spans="1:4" x14ac:dyDescent="0.25">
      <c r="A518">
        <v>20</v>
      </c>
      <c r="B518">
        <v>35.31</v>
      </c>
      <c r="C518">
        <v>1</v>
      </c>
      <c r="D518">
        <v>27724.28875</v>
      </c>
    </row>
    <row r="519" spans="1:4" x14ac:dyDescent="0.25">
      <c r="A519">
        <v>45</v>
      </c>
      <c r="B519">
        <v>30.495000000000001</v>
      </c>
      <c r="C519">
        <v>2</v>
      </c>
      <c r="D519">
        <v>8413.4630500000003</v>
      </c>
    </row>
    <row r="520" spans="1:4" x14ac:dyDescent="0.25">
      <c r="A520">
        <v>35</v>
      </c>
      <c r="B520">
        <v>31</v>
      </c>
      <c r="C520">
        <v>1</v>
      </c>
      <c r="D520">
        <v>5240.7650000000003</v>
      </c>
    </row>
    <row r="521" spans="1:4" x14ac:dyDescent="0.25">
      <c r="A521">
        <v>31</v>
      </c>
      <c r="B521">
        <v>30.875</v>
      </c>
      <c r="C521">
        <v>0</v>
      </c>
      <c r="D521">
        <v>3857.7592500000001</v>
      </c>
    </row>
    <row r="522" spans="1:4" x14ac:dyDescent="0.25">
      <c r="A522">
        <v>50</v>
      </c>
      <c r="B522">
        <v>27.36</v>
      </c>
      <c r="C522">
        <v>0</v>
      </c>
      <c r="D522">
        <v>25656.575260000001</v>
      </c>
    </row>
    <row r="523" spans="1:4" x14ac:dyDescent="0.25">
      <c r="A523">
        <v>32</v>
      </c>
      <c r="B523">
        <v>44.22</v>
      </c>
      <c r="C523">
        <v>0</v>
      </c>
      <c r="D523">
        <v>3994.1777999999999</v>
      </c>
    </row>
    <row r="524" spans="1:4" x14ac:dyDescent="0.25">
      <c r="A524">
        <v>51</v>
      </c>
      <c r="B524">
        <v>33.914999999999999</v>
      </c>
      <c r="C524">
        <v>0</v>
      </c>
      <c r="D524">
        <v>9866.3048500000004</v>
      </c>
    </row>
    <row r="525" spans="1:4" x14ac:dyDescent="0.25">
      <c r="A525">
        <v>38</v>
      </c>
      <c r="B525">
        <v>37.729999999999997</v>
      </c>
      <c r="C525">
        <v>0</v>
      </c>
      <c r="D525">
        <v>5397.6166999999996</v>
      </c>
    </row>
    <row r="526" spans="1:4" x14ac:dyDescent="0.25">
      <c r="A526">
        <v>42</v>
      </c>
      <c r="B526">
        <v>26.07</v>
      </c>
      <c r="C526">
        <v>1</v>
      </c>
      <c r="D526">
        <v>38245.593269999998</v>
      </c>
    </row>
    <row r="527" spans="1:4" x14ac:dyDescent="0.25">
      <c r="A527">
        <v>18</v>
      </c>
      <c r="B527">
        <v>33.880000000000003</v>
      </c>
      <c r="C527">
        <v>0</v>
      </c>
      <c r="D527">
        <v>11482.63485</v>
      </c>
    </row>
    <row r="528" spans="1:4" x14ac:dyDescent="0.25">
      <c r="A528">
        <v>19</v>
      </c>
      <c r="B528">
        <v>30.59</v>
      </c>
      <c r="C528">
        <v>2</v>
      </c>
      <c r="D528">
        <v>24059.680189999999</v>
      </c>
    </row>
    <row r="529" spans="1:4" x14ac:dyDescent="0.25">
      <c r="A529">
        <v>51</v>
      </c>
      <c r="B529">
        <v>25.8</v>
      </c>
      <c r="C529">
        <v>1</v>
      </c>
      <c r="D529">
        <v>9861.0249999999996</v>
      </c>
    </row>
    <row r="530" spans="1:4" x14ac:dyDescent="0.25">
      <c r="A530">
        <v>46</v>
      </c>
      <c r="B530">
        <v>39.424999999999997</v>
      </c>
      <c r="C530">
        <v>1</v>
      </c>
      <c r="D530">
        <v>8342.9087500000005</v>
      </c>
    </row>
    <row r="531" spans="1:4" x14ac:dyDescent="0.25">
      <c r="A531">
        <v>18</v>
      </c>
      <c r="B531">
        <v>25.46</v>
      </c>
      <c r="C531">
        <v>0</v>
      </c>
      <c r="D531">
        <v>1708.0014000000001</v>
      </c>
    </row>
    <row r="532" spans="1:4" x14ac:dyDescent="0.25">
      <c r="A532">
        <v>57</v>
      </c>
      <c r="B532">
        <v>42.13</v>
      </c>
      <c r="C532">
        <v>1</v>
      </c>
      <c r="D532">
        <v>48675.517699999997</v>
      </c>
    </row>
    <row r="533" spans="1:4" x14ac:dyDescent="0.25">
      <c r="A533">
        <v>62</v>
      </c>
      <c r="B533">
        <v>31.73</v>
      </c>
      <c r="C533">
        <v>0</v>
      </c>
      <c r="D533">
        <v>14043.476699999999</v>
      </c>
    </row>
    <row r="534" spans="1:4" x14ac:dyDescent="0.25">
      <c r="A534">
        <v>59</v>
      </c>
      <c r="B534">
        <v>29.7</v>
      </c>
      <c r="C534">
        <v>2</v>
      </c>
      <c r="D534">
        <v>12925.886</v>
      </c>
    </row>
    <row r="535" spans="1:4" x14ac:dyDescent="0.25">
      <c r="A535">
        <v>37</v>
      </c>
      <c r="B535">
        <v>36.19</v>
      </c>
      <c r="C535">
        <v>0</v>
      </c>
      <c r="D535">
        <v>19214.705529999999</v>
      </c>
    </row>
    <row r="536" spans="1:4" x14ac:dyDescent="0.25">
      <c r="A536">
        <v>64</v>
      </c>
      <c r="B536">
        <v>40.479999999999997</v>
      </c>
      <c r="C536">
        <v>0</v>
      </c>
      <c r="D536">
        <v>13831.1152</v>
      </c>
    </row>
    <row r="537" spans="1:4" x14ac:dyDescent="0.25">
      <c r="A537">
        <v>38</v>
      </c>
      <c r="B537">
        <v>28.024999999999999</v>
      </c>
      <c r="C537">
        <v>1</v>
      </c>
      <c r="D537">
        <v>6067.1267500000004</v>
      </c>
    </row>
    <row r="538" spans="1:4" x14ac:dyDescent="0.25">
      <c r="A538">
        <v>33</v>
      </c>
      <c r="B538">
        <v>38.9</v>
      </c>
      <c r="C538">
        <v>3</v>
      </c>
      <c r="D538">
        <v>5972.3779999999997</v>
      </c>
    </row>
    <row r="539" spans="1:4" x14ac:dyDescent="0.25">
      <c r="A539">
        <v>46</v>
      </c>
      <c r="B539">
        <v>30.2</v>
      </c>
      <c r="C539">
        <v>2</v>
      </c>
      <c r="D539">
        <v>8825.0859999999993</v>
      </c>
    </row>
    <row r="540" spans="1:4" x14ac:dyDescent="0.25">
      <c r="A540">
        <v>46</v>
      </c>
      <c r="B540">
        <v>28.05</v>
      </c>
      <c r="C540">
        <v>1</v>
      </c>
      <c r="D540">
        <v>8233.0974999999999</v>
      </c>
    </row>
    <row r="541" spans="1:4" x14ac:dyDescent="0.25">
      <c r="A541">
        <v>53</v>
      </c>
      <c r="B541">
        <v>31.35</v>
      </c>
      <c r="C541">
        <v>0</v>
      </c>
      <c r="D541">
        <v>27346.04207</v>
      </c>
    </row>
    <row r="542" spans="1:4" x14ac:dyDescent="0.25">
      <c r="A542">
        <v>34</v>
      </c>
      <c r="B542">
        <v>38</v>
      </c>
      <c r="C542">
        <v>3</v>
      </c>
      <c r="D542">
        <v>6196.4480000000003</v>
      </c>
    </row>
    <row r="543" spans="1:4" x14ac:dyDescent="0.25">
      <c r="A543">
        <v>20</v>
      </c>
      <c r="B543">
        <v>31.79</v>
      </c>
      <c r="C543">
        <v>2</v>
      </c>
      <c r="D543">
        <v>3056.3881000000001</v>
      </c>
    </row>
    <row r="544" spans="1:4" x14ac:dyDescent="0.25">
      <c r="A544">
        <v>63</v>
      </c>
      <c r="B544">
        <v>36.299999999999997</v>
      </c>
      <c r="C544">
        <v>0</v>
      </c>
      <c r="D544">
        <v>13887.204</v>
      </c>
    </row>
    <row r="545" spans="1:4" x14ac:dyDescent="0.25">
      <c r="A545">
        <v>54</v>
      </c>
      <c r="B545">
        <v>47.41</v>
      </c>
      <c r="C545">
        <v>0</v>
      </c>
      <c r="D545">
        <v>63770.428010000003</v>
      </c>
    </row>
    <row r="546" spans="1:4" x14ac:dyDescent="0.25">
      <c r="A546">
        <v>54</v>
      </c>
      <c r="B546">
        <v>30.21</v>
      </c>
      <c r="C546">
        <v>0</v>
      </c>
      <c r="D546">
        <v>10231.499900000001</v>
      </c>
    </row>
    <row r="547" spans="1:4" x14ac:dyDescent="0.25">
      <c r="A547">
        <v>49</v>
      </c>
      <c r="B547">
        <v>25.84</v>
      </c>
      <c r="C547">
        <v>2</v>
      </c>
      <c r="D547">
        <v>23807.240600000001</v>
      </c>
    </row>
    <row r="548" spans="1:4" x14ac:dyDescent="0.25">
      <c r="A548">
        <v>28</v>
      </c>
      <c r="B548">
        <v>35.435000000000002</v>
      </c>
      <c r="C548">
        <v>0</v>
      </c>
      <c r="D548">
        <v>3268.84665</v>
      </c>
    </row>
    <row r="549" spans="1:4" x14ac:dyDescent="0.25">
      <c r="A549">
        <v>54</v>
      </c>
      <c r="B549">
        <v>46.7</v>
      </c>
      <c r="C549">
        <v>2</v>
      </c>
      <c r="D549">
        <v>11538.421</v>
      </c>
    </row>
    <row r="550" spans="1:4" x14ac:dyDescent="0.25">
      <c r="A550">
        <v>25</v>
      </c>
      <c r="B550">
        <v>28.594999999999999</v>
      </c>
      <c r="C550">
        <v>0</v>
      </c>
      <c r="D550">
        <v>3213.6220499999999</v>
      </c>
    </row>
    <row r="551" spans="1:4" x14ac:dyDescent="0.25">
      <c r="A551">
        <v>43</v>
      </c>
      <c r="B551">
        <v>46.2</v>
      </c>
      <c r="C551">
        <v>0</v>
      </c>
      <c r="D551">
        <v>45863.205000000002</v>
      </c>
    </row>
    <row r="552" spans="1:4" x14ac:dyDescent="0.25">
      <c r="A552">
        <v>63</v>
      </c>
      <c r="B552">
        <v>30.8</v>
      </c>
      <c r="C552">
        <v>0</v>
      </c>
      <c r="D552">
        <v>13390.558999999999</v>
      </c>
    </row>
    <row r="553" spans="1:4" x14ac:dyDescent="0.25">
      <c r="A553">
        <v>32</v>
      </c>
      <c r="B553">
        <v>28.93</v>
      </c>
      <c r="C553">
        <v>0</v>
      </c>
      <c r="D553">
        <v>3972.9247</v>
      </c>
    </row>
    <row r="554" spans="1:4" x14ac:dyDescent="0.25">
      <c r="A554">
        <v>62</v>
      </c>
      <c r="B554">
        <v>21.4</v>
      </c>
      <c r="C554">
        <v>0</v>
      </c>
      <c r="D554">
        <v>12957.118</v>
      </c>
    </row>
    <row r="555" spans="1:4" x14ac:dyDescent="0.25">
      <c r="A555">
        <v>52</v>
      </c>
      <c r="B555">
        <v>31.73</v>
      </c>
      <c r="C555">
        <v>2</v>
      </c>
      <c r="D555">
        <v>11187.6567</v>
      </c>
    </row>
    <row r="556" spans="1:4" x14ac:dyDescent="0.25">
      <c r="A556">
        <v>25</v>
      </c>
      <c r="B556">
        <v>41.325000000000003</v>
      </c>
      <c r="C556">
        <v>0</v>
      </c>
      <c r="D556">
        <v>17878.900679999999</v>
      </c>
    </row>
    <row r="557" spans="1:4" x14ac:dyDescent="0.25">
      <c r="A557">
        <v>28</v>
      </c>
      <c r="B557">
        <v>23.8</v>
      </c>
      <c r="C557">
        <v>2</v>
      </c>
      <c r="D557">
        <v>3847.674</v>
      </c>
    </row>
    <row r="558" spans="1:4" x14ac:dyDescent="0.25">
      <c r="A558">
        <v>46</v>
      </c>
      <c r="B558">
        <v>33.44</v>
      </c>
      <c r="C558">
        <v>1</v>
      </c>
      <c r="D558">
        <v>8334.5895999999993</v>
      </c>
    </row>
    <row r="559" spans="1:4" x14ac:dyDescent="0.25">
      <c r="A559">
        <v>34</v>
      </c>
      <c r="B559">
        <v>34.21</v>
      </c>
      <c r="C559">
        <v>0</v>
      </c>
      <c r="D559">
        <v>3935.1799000000001</v>
      </c>
    </row>
    <row r="560" spans="1:4" x14ac:dyDescent="0.25">
      <c r="A560">
        <v>35</v>
      </c>
      <c r="B560">
        <v>34.104999999999997</v>
      </c>
      <c r="C560">
        <v>3</v>
      </c>
      <c r="D560">
        <v>39983.425949999997</v>
      </c>
    </row>
    <row r="561" spans="1:4" x14ac:dyDescent="0.25">
      <c r="A561">
        <v>19</v>
      </c>
      <c r="B561">
        <v>35.53</v>
      </c>
      <c r="C561">
        <v>0</v>
      </c>
      <c r="D561">
        <v>1646.4296999999999</v>
      </c>
    </row>
    <row r="562" spans="1:4" x14ac:dyDescent="0.25">
      <c r="A562">
        <v>46</v>
      </c>
      <c r="B562">
        <v>19.95</v>
      </c>
      <c r="C562">
        <v>2</v>
      </c>
      <c r="D562">
        <v>9193.8384999999998</v>
      </c>
    </row>
    <row r="563" spans="1:4" x14ac:dyDescent="0.25">
      <c r="A563">
        <v>54</v>
      </c>
      <c r="B563">
        <v>32.68</v>
      </c>
      <c r="C563">
        <v>0</v>
      </c>
      <c r="D563">
        <v>10923.933199999999</v>
      </c>
    </row>
    <row r="564" spans="1:4" x14ac:dyDescent="0.25">
      <c r="A564">
        <v>27</v>
      </c>
      <c r="B564">
        <v>30.5</v>
      </c>
      <c r="C564">
        <v>0</v>
      </c>
      <c r="D564">
        <v>2494.0219999999999</v>
      </c>
    </row>
    <row r="565" spans="1:4" x14ac:dyDescent="0.25">
      <c r="A565">
        <v>50</v>
      </c>
      <c r="B565">
        <v>44.77</v>
      </c>
      <c r="C565">
        <v>1</v>
      </c>
      <c r="D565">
        <v>9058.7302999999993</v>
      </c>
    </row>
    <row r="566" spans="1:4" x14ac:dyDescent="0.25">
      <c r="A566">
        <v>18</v>
      </c>
      <c r="B566">
        <v>32.119999999999997</v>
      </c>
      <c r="C566">
        <v>2</v>
      </c>
      <c r="D566">
        <v>2801.2588000000001</v>
      </c>
    </row>
    <row r="567" spans="1:4" x14ac:dyDescent="0.25">
      <c r="A567">
        <v>19</v>
      </c>
      <c r="B567">
        <v>30.495000000000001</v>
      </c>
      <c r="C567">
        <v>0</v>
      </c>
      <c r="D567">
        <v>2128.4310500000001</v>
      </c>
    </row>
    <row r="568" spans="1:4" x14ac:dyDescent="0.25">
      <c r="A568">
        <v>38</v>
      </c>
      <c r="B568">
        <v>40.564999999999998</v>
      </c>
      <c r="C568">
        <v>1</v>
      </c>
      <c r="D568">
        <v>6373.55735</v>
      </c>
    </row>
    <row r="569" spans="1:4" x14ac:dyDescent="0.25">
      <c r="A569">
        <v>41</v>
      </c>
      <c r="B569">
        <v>30.59</v>
      </c>
      <c r="C569">
        <v>2</v>
      </c>
      <c r="D569">
        <v>7256.7231000000002</v>
      </c>
    </row>
    <row r="570" spans="1:4" x14ac:dyDescent="0.25">
      <c r="A570">
        <v>49</v>
      </c>
      <c r="B570">
        <v>31.9</v>
      </c>
      <c r="C570">
        <v>5</v>
      </c>
      <c r="D570">
        <v>11552.904</v>
      </c>
    </row>
    <row r="571" spans="1:4" x14ac:dyDescent="0.25">
      <c r="A571">
        <v>48</v>
      </c>
      <c r="B571">
        <v>40.564999999999998</v>
      </c>
      <c r="C571">
        <v>2</v>
      </c>
      <c r="D571">
        <v>45702.022349999999</v>
      </c>
    </row>
    <row r="572" spans="1:4" x14ac:dyDescent="0.25">
      <c r="A572">
        <v>31</v>
      </c>
      <c r="B572">
        <v>29.1</v>
      </c>
      <c r="C572">
        <v>0</v>
      </c>
      <c r="D572">
        <v>3761.2919999999999</v>
      </c>
    </row>
    <row r="573" spans="1:4" x14ac:dyDescent="0.25">
      <c r="A573">
        <v>18</v>
      </c>
      <c r="B573">
        <v>37.29</v>
      </c>
      <c r="C573">
        <v>1</v>
      </c>
      <c r="D573">
        <v>2219.4450999999999</v>
      </c>
    </row>
    <row r="574" spans="1:4" x14ac:dyDescent="0.25">
      <c r="A574">
        <v>30</v>
      </c>
      <c r="B574">
        <v>43.12</v>
      </c>
      <c r="C574">
        <v>2</v>
      </c>
      <c r="D574">
        <v>4753.6368000000002</v>
      </c>
    </row>
    <row r="575" spans="1:4" x14ac:dyDescent="0.25">
      <c r="A575">
        <v>62</v>
      </c>
      <c r="B575">
        <v>36.86</v>
      </c>
      <c r="C575">
        <v>1</v>
      </c>
      <c r="D575">
        <v>31620.001059999999</v>
      </c>
    </row>
    <row r="576" spans="1:4" x14ac:dyDescent="0.25">
      <c r="A576">
        <v>57</v>
      </c>
      <c r="B576">
        <v>34.295000000000002</v>
      </c>
      <c r="C576">
        <v>2</v>
      </c>
      <c r="D576">
        <v>13224.057049999999</v>
      </c>
    </row>
    <row r="577" spans="1:4" x14ac:dyDescent="0.25">
      <c r="A577">
        <v>58</v>
      </c>
      <c r="B577">
        <v>27.17</v>
      </c>
      <c r="C577">
        <v>0</v>
      </c>
      <c r="D577">
        <v>12222.898300000001</v>
      </c>
    </row>
    <row r="578" spans="1:4" x14ac:dyDescent="0.25">
      <c r="A578">
        <v>22</v>
      </c>
      <c r="B578">
        <v>26.84</v>
      </c>
      <c r="C578">
        <v>0</v>
      </c>
      <c r="D578">
        <v>1664.9996000000001</v>
      </c>
    </row>
    <row r="579" spans="1:4" x14ac:dyDescent="0.25">
      <c r="A579">
        <v>31</v>
      </c>
      <c r="B579">
        <v>38.094999999999999</v>
      </c>
      <c r="C579">
        <v>1</v>
      </c>
      <c r="D579">
        <v>58571.074480000003</v>
      </c>
    </row>
    <row r="580" spans="1:4" x14ac:dyDescent="0.25">
      <c r="A580">
        <v>52</v>
      </c>
      <c r="B580">
        <v>30.2</v>
      </c>
      <c r="C580">
        <v>1</v>
      </c>
      <c r="D580">
        <v>9724.5300000000007</v>
      </c>
    </row>
    <row r="581" spans="1:4" x14ac:dyDescent="0.25">
      <c r="A581">
        <v>25</v>
      </c>
      <c r="B581">
        <v>23.465</v>
      </c>
      <c r="C581">
        <v>0</v>
      </c>
      <c r="D581">
        <v>3206.4913499999998</v>
      </c>
    </row>
    <row r="582" spans="1:4" x14ac:dyDescent="0.25">
      <c r="A582">
        <v>59</v>
      </c>
      <c r="B582">
        <v>25.46</v>
      </c>
      <c r="C582">
        <v>1</v>
      </c>
      <c r="D582">
        <v>12913.992399999999</v>
      </c>
    </row>
    <row r="583" spans="1:4" x14ac:dyDescent="0.25">
      <c r="A583">
        <v>19</v>
      </c>
      <c r="B583">
        <v>30.59</v>
      </c>
      <c r="C583">
        <v>0</v>
      </c>
      <c r="D583">
        <v>1639.5631000000001</v>
      </c>
    </row>
    <row r="584" spans="1:4" x14ac:dyDescent="0.25">
      <c r="A584">
        <v>39</v>
      </c>
      <c r="B584">
        <v>45.43</v>
      </c>
      <c r="C584">
        <v>2</v>
      </c>
      <c r="D584">
        <v>6356.2707</v>
      </c>
    </row>
    <row r="585" spans="1:4" x14ac:dyDescent="0.25">
      <c r="A585">
        <v>32</v>
      </c>
      <c r="B585">
        <v>23.65</v>
      </c>
      <c r="C585">
        <v>1</v>
      </c>
      <c r="D585">
        <v>17626.239509999999</v>
      </c>
    </row>
    <row r="586" spans="1:4" x14ac:dyDescent="0.25">
      <c r="A586">
        <v>19</v>
      </c>
      <c r="B586">
        <v>20.7</v>
      </c>
      <c r="C586">
        <v>0</v>
      </c>
      <c r="D586">
        <v>1242.816</v>
      </c>
    </row>
    <row r="587" spans="1:4" x14ac:dyDescent="0.25">
      <c r="A587">
        <v>33</v>
      </c>
      <c r="B587">
        <v>28.27</v>
      </c>
      <c r="C587">
        <v>1</v>
      </c>
      <c r="D587">
        <v>4779.6022999999996</v>
      </c>
    </row>
    <row r="588" spans="1:4" x14ac:dyDescent="0.25">
      <c r="A588">
        <v>21</v>
      </c>
      <c r="B588">
        <v>20.234999999999999</v>
      </c>
      <c r="C588">
        <v>3</v>
      </c>
      <c r="D588">
        <v>3861.2096499999998</v>
      </c>
    </row>
    <row r="589" spans="1:4" x14ac:dyDescent="0.25">
      <c r="A589">
        <v>34</v>
      </c>
      <c r="B589">
        <v>30.21</v>
      </c>
      <c r="C589">
        <v>1</v>
      </c>
      <c r="D589">
        <v>43943.876100000001</v>
      </c>
    </row>
    <row r="590" spans="1:4" x14ac:dyDescent="0.25">
      <c r="A590">
        <v>61</v>
      </c>
      <c r="B590">
        <v>35.909999999999997</v>
      </c>
      <c r="C590">
        <v>0</v>
      </c>
      <c r="D590">
        <v>13635.6379</v>
      </c>
    </row>
    <row r="591" spans="1:4" x14ac:dyDescent="0.25">
      <c r="A591">
        <v>38</v>
      </c>
      <c r="B591">
        <v>30.69</v>
      </c>
      <c r="C591">
        <v>1</v>
      </c>
      <c r="D591">
        <v>5976.8311000000003</v>
      </c>
    </row>
    <row r="592" spans="1:4" x14ac:dyDescent="0.25">
      <c r="A592">
        <v>58</v>
      </c>
      <c r="B592">
        <v>29</v>
      </c>
      <c r="C592">
        <v>0</v>
      </c>
      <c r="D592">
        <v>11842.441999999999</v>
      </c>
    </row>
    <row r="593" spans="1:4" x14ac:dyDescent="0.25">
      <c r="A593">
        <v>47</v>
      </c>
      <c r="B593">
        <v>19.57</v>
      </c>
      <c r="C593">
        <v>1</v>
      </c>
      <c r="D593">
        <v>8428.0692999999992</v>
      </c>
    </row>
    <row r="594" spans="1:4" x14ac:dyDescent="0.25">
      <c r="A594">
        <v>20</v>
      </c>
      <c r="B594">
        <v>31.13</v>
      </c>
      <c r="C594">
        <v>2</v>
      </c>
      <c r="D594">
        <v>2566.4706999999999</v>
      </c>
    </row>
    <row r="595" spans="1:4" x14ac:dyDescent="0.25">
      <c r="A595">
        <v>21</v>
      </c>
      <c r="B595">
        <v>21.85</v>
      </c>
      <c r="C595">
        <v>1</v>
      </c>
      <c r="D595">
        <v>15359.104499999999</v>
      </c>
    </row>
    <row r="596" spans="1:4" x14ac:dyDescent="0.25">
      <c r="A596">
        <v>41</v>
      </c>
      <c r="B596">
        <v>40.26</v>
      </c>
      <c r="C596">
        <v>0</v>
      </c>
      <c r="D596">
        <v>5709.1643999999997</v>
      </c>
    </row>
    <row r="597" spans="1:4" x14ac:dyDescent="0.25">
      <c r="A597">
        <v>46</v>
      </c>
      <c r="B597">
        <v>33.725000000000001</v>
      </c>
      <c r="C597">
        <v>1</v>
      </c>
      <c r="D597">
        <v>8823.9857499999998</v>
      </c>
    </row>
    <row r="598" spans="1:4" x14ac:dyDescent="0.25">
      <c r="A598">
        <v>42</v>
      </c>
      <c r="B598">
        <v>29.48</v>
      </c>
      <c r="C598">
        <v>2</v>
      </c>
      <c r="D598">
        <v>7640.3091999999997</v>
      </c>
    </row>
    <row r="599" spans="1:4" x14ac:dyDescent="0.25">
      <c r="A599">
        <v>34</v>
      </c>
      <c r="B599">
        <v>33.25</v>
      </c>
      <c r="C599">
        <v>1</v>
      </c>
      <c r="D599">
        <v>5594.8455000000004</v>
      </c>
    </row>
    <row r="600" spans="1:4" x14ac:dyDescent="0.25">
      <c r="A600">
        <v>43</v>
      </c>
      <c r="B600">
        <v>32.6</v>
      </c>
      <c r="C600">
        <v>2</v>
      </c>
      <c r="D600">
        <v>7441.5010000000002</v>
      </c>
    </row>
    <row r="601" spans="1:4" x14ac:dyDescent="0.25">
      <c r="A601">
        <v>52</v>
      </c>
      <c r="B601">
        <v>37.524999999999999</v>
      </c>
      <c r="C601">
        <v>2</v>
      </c>
      <c r="D601">
        <v>33471.971890000001</v>
      </c>
    </row>
    <row r="602" spans="1:4" x14ac:dyDescent="0.25">
      <c r="A602">
        <v>18</v>
      </c>
      <c r="B602">
        <v>39.159999999999997</v>
      </c>
      <c r="C602">
        <v>0</v>
      </c>
      <c r="D602">
        <v>1633.0444</v>
      </c>
    </row>
    <row r="603" spans="1:4" x14ac:dyDescent="0.25">
      <c r="A603">
        <v>51</v>
      </c>
      <c r="B603">
        <v>31.635000000000002</v>
      </c>
      <c r="C603">
        <v>0</v>
      </c>
      <c r="D603">
        <v>9174.1356500000002</v>
      </c>
    </row>
    <row r="604" spans="1:4" x14ac:dyDescent="0.25">
      <c r="A604">
        <v>56</v>
      </c>
      <c r="B604">
        <v>25.3</v>
      </c>
      <c r="C604">
        <v>0</v>
      </c>
      <c r="D604">
        <v>11070.535</v>
      </c>
    </row>
    <row r="605" spans="1:4" x14ac:dyDescent="0.25">
      <c r="A605">
        <v>64</v>
      </c>
      <c r="B605">
        <v>39.049999999999997</v>
      </c>
      <c r="C605">
        <v>3</v>
      </c>
      <c r="D605">
        <v>16085.127500000001</v>
      </c>
    </row>
    <row r="606" spans="1:4" x14ac:dyDescent="0.25">
      <c r="A606">
        <v>19</v>
      </c>
      <c r="B606">
        <v>28.31</v>
      </c>
      <c r="C606">
        <v>0</v>
      </c>
      <c r="D606">
        <v>17468.983899999999</v>
      </c>
    </row>
    <row r="607" spans="1:4" x14ac:dyDescent="0.25">
      <c r="A607">
        <v>51</v>
      </c>
      <c r="B607">
        <v>34.1</v>
      </c>
      <c r="C607">
        <v>0</v>
      </c>
      <c r="D607">
        <v>9283.5619999999999</v>
      </c>
    </row>
    <row r="608" spans="1:4" x14ac:dyDescent="0.25">
      <c r="A608">
        <v>27</v>
      </c>
      <c r="B608">
        <v>25.175000000000001</v>
      </c>
      <c r="C608">
        <v>0</v>
      </c>
      <c r="D608">
        <v>3558.6202499999999</v>
      </c>
    </row>
    <row r="609" spans="1:4" x14ac:dyDescent="0.25">
      <c r="A609">
        <v>59</v>
      </c>
      <c r="B609">
        <v>23.655000000000001</v>
      </c>
      <c r="C609">
        <v>0</v>
      </c>
      <c r="D609">
        <v>25678.778450000002</v>
      </c>
    </row>
    <row r="610" spans="1:4" x14ac:dyDescent="0.25">
      <c r="A610">
        <v>28</v>
      </c>
      <c r="B610">
        <v>26.98</v>
      </c>
      <c r="C610">
        <v>2</v>
      </c>
      <c r="D610">
        <v>4435.0941999999995</v>
      </c>
    </row>
    <row r="611" spans="1:4" x14ac:dyDescent="0.25">
      <c r="A611">
        <v>30</v>
      </c>
      <c r="B611">
        <v>37.799999999999997</v>
      </c>
      <c r="C611">
        <v>2</v>
      </c>
      <c r="D611">
        <v>39241.442000000003</v>
      </c>
    </row>
    <row r="612" spans="1:4" x14ac:dyDescent="0.25">
      <c r="A612">
        <v>47</v>
      </c>
      <c r="B612">
        <v>29.37</v>
      </c>
      <c r="C612">
        <v>1</v>
      </c>
      <c r="D612">
        <v>8547.6913000000004</v>
      </c>
    </row>
    <row r="613" spans="1:4" x14ac:dyDescent="0.25">
      <c r="A613">
        <v>38</v>
      </c>
      <c r="B613">
        <v>34.799999999999997</v>
      </c>
      <c r="C613">
        <v>2</v>
      </c>
      <c r="D613">
        <v>6571.5439999999999</v>
      </c>
    </row>
    <row r="614" spans="1:4" x14ac:dyDescent="0.25">
      <c r="A614">
        <v>18</v>
      </c>
      <c r="B614">
        <v>33.155000000000001</v>
      </c>
      <c r="C614">
        <v>0</v>
      </c>
      <c r="D614">
        <v>2207.6974500000001</v>
      </c>
    </row>
    <row r="615" spans="1:4" x14ac:dyDescent="0.25">
      <c r="A615">
        <v>34</v>
      </c>
      <c r="B615">
        <v>19</v>
      </c>
      <c r="C615">
        <v>3</v>
      </c>
      <c r="D615">
        <v>6753.0379999999996</v>
      </c>
    </row>
    <row r="616" spans="1:4" x14ac:dyDescent="0.25">
      <c r="A616">
        <v>20</v>
      </c>
      <c r="B616">
        <v>33</v>
      </c>
      <c r="C616">
        <v>0</v>
      </c>
      <c r="D616">
        <v>1880.07</v>
      </c>
    </row>
    <row r="617" spans="1:4" x14ac:dyDescent="0.25">
      <c r="A617">
        <v>47</v>
      </c>
      <c r="B617">
        <v>36.630000000000003</v>
      </c>
      <c r="C617">
        <v>1</v>
      </c>
      <c r="D617">
        <v>42969.852700000003</v>
      </c>
    </row>
    <row r="618" spans="1:4" x14ac:dyDescent="0.25">
      <c r="A618">
        <v>56</v>
      </c>
      <c r="B618">
        <v>28.594999999999999</v>
      </c>
      <c r="C618">
        <v>0</v>
      </c>
      <c r="D618">
        <v>11658.11505</v>
      </c>
    </row>
    <row r="619" spans="1:4" x14ac:dyDescent="0.25">
      <c r="A619">
        <v>49</v>
      </c>
      <c r="B619">
        <v>25.6</v>
      </c>
      <c r="C619">
        <v>2</v>
      </c>
      <c r="D619">
        <v>23306.546999999999</v>
      </c>
    </row>
    <row r="620" spans="1:4" x14ac:dyDescent="0.25">
      <c r="A620">
        <v>19</v>
      </c>
      <c r="B620">
        <v>33.11</v>
      </c>
      <c r="C620">
        <v>0</v>
      </c>
      <c r="D620">
        <v>34439.855900000002</v>
      </c>
    </row>
    <row r="621" spans="1:4" x14ac:dyDescent="0.25">
      <c r="A621">
        <v>55</v>
      </c>
      <c r="B621">
        <v>37.1</v>
      </c>
      <c r="C621">
        <v>0</v>
      </c>
      <c r="D621">
        <v>10713.644</v>
      </c>
    </row>
    <row r="622" spans="1:4" x14ac:dyDescent="0.25">
      <c r="A622">
        <v>30</v>
      </c>
      <c r="B622">
        <v>31.4</v>
      </c>
      <c r="C622">
        <v>1</v>
      </c>
      <c r="D622">
        <v>3659.346</v>
      </c>
    </row>
    <row r="623" spans="1:4" x14ac:dyDescent="0.25">
      <c r="A623">
        <v>37</v>
      </c>
      <c r="B623">
        <v>34.1</v>
      </c>
      <c r="C623">
        <v>4</v>
      </c>
      <c r="D623">
        <v>40182.245999999999</v>
      </c>
    </row>
    <row r="624" spans="1:4" x14ac:dyDescent="0.25">
      <c r="A624">
        <v>49</v>
      </c>
      <c r="B624">
        <v>21.3</v>
      </c>
      <c r="C624">
        <v>1</v>
      </c>
      <c r="D624">
        <v>9182.17</v>
      </c>
    </row>
    <row r="625" spans="1:4" x14ac:dyDescent="0.25">
      <c r="A625">
        <v>18</v>
      </c>
      <c r="B625">
        <v>33.534999999999997</v>
      </c>
      <c r="C625">
        <v>0</v>
      </c>
      <c r="D625">
        <v>34617.840649999998</v>
      </c>
    </row>
    <row r="626" spans="1:4" x14ac:dyDescent="0.25">
      <c r="A626">
        <v>59</v>
      </c>
      <c r="B626">
        <v>28.785</v>
      </c>
      <c r="C626">
        <v>0</v>
      </c>
      <c r="D626">
        <v>12129.614149999999</v>
      </c>
    </row>
    <row r="627" spans="1:4" x14ac:dyDescent="0.25">
      <c r="A627">
        <v>29</v>
      </c>
      <c r="B627">
        <v>26.03</v>
      </c>
      <c r="C627">
        <v>0</v>
      </c>
      <c r="D627">
        <v>3736.4647</v>
      </c>
    </row>
    <row r="628" spans="1:4" x14ac:dyDescent="0.25">
      <c r="A628">
        <v>36</v>
      </c>
      <c r="B628">
        <v>28.88</v>
      </c>
      <c r="C628">
        <v>3</v>
      </c>
      <c r="D628">
        <v>6748.5911999999998</v>
      </c>
    </row>
    <row r="629" spans="1:4" x14ac:dyDescent="0.25">
      <c r="A629">
        <v>33</v>
      </c>
      <c r="B629">
        <v>42.46</v>
      </c>
      <c r="C629">
        <v>1</v>
      </c>
      <c r="D629">
        <v>11326.71487</v>
      </c>
    </row>
    <row r="630" spans="1:4" x14ac:dyDescent="0.25">
      <c r="A630">
        <v>58</v>
      </c>
      <c r="B630">
        <v>38</v>
      </c>
      <c r="C630">
        <v>0</v>
      </c>
      <c r="D630">
        <v>11365.951999999999</v>
      </c>
    </row>
    <row r="631" spans="1:4" x14ac:dyDescent="0.25">
      <c r="A631">
        <v>44</v>
      </c>
      <c r="B631">
        <v>38.950000000000003</v>
      </c>
      <c r="C631">
        <v>0</v>
      </c>
      <c r="D631">
        <v>42983.458500000001</v>
      </c>
    </row>
    <row r="632" spans="1:4" x14ac:dyDescent="0.25">
      <c r="A632">
        <v>53</v>
      </c>
      <c r="B632">
        <v>36.1</v>
      </c>
      <c r="C632">
        <v>1</v>
      </c>
      <c r="D632">
        <v>10085.846</v>
      </c>
    </row>
    <row r="633" spans="1:4" x14ac:dyDescent="0.25">
      <c r="A633">
        <v>24</v>
      </c>
      <c r="B633">
        <v>29.3</v>
      </c>
      <c r="C633">
        <v>0</v>
      </c>
      <c r="D633">
        <v>1977.8150000000001</v>
      </c>
    </row>
    <row r="634" spans="1:4" x14ac:dyDescent="0.25">
      <c r="A634">
        <v>29</v>
      </c>
      <c r="B634">
        <v>35.53</v>
      </c>
      <c r="C634">
        <v>0</v>
      </c>
      <c r="D634">
        <v>3366.6696999999999</v>
      </c>
    </row>
    <row r="635" spans="1:4" x14ac:dyDescent="0.25">
      <c r="A635">
        <v>40</v>
      </c>
      <c r="B635">
        <v>22.704999999999998</v>
      </c>
      <c r="C635">
        <v>2</v>
      </c>
      <c r="D635">
        <v>7173.35995</v>
      </c>
    </row>
    <row r="636" spans="1:4" x14ac:dyDescent="0.25">
      <c r="A636">
        <v>51</v>
      </c>
      <c r="B636">
        <v>39.700000000000003</v>
      </c>
      <c r="C636">
        <v>1</v>
      </c>
      <c r="D636">
        <v>9391.3459999999995</v>
      </c>
    </row>
    <row r="637" spans="1:4" x14ac:dyDescent="0.25">
      <c r="A637">
        <v>64</v>
      </c>
      <c r="B637">
        <v>38.19</v>
      </c>
      <c r="C637">
        <v>0</v>
      </c>
      <c r="D637">
        <v>14410.9321</v>
      </c>
    </row>
    <row r="638" spans="1:4" x14ac:dyDescent="0.25">
      <c r="A638">
        <v>19</v>
      </c>
      <c r="B638">
        <v>24.51</v>
      </c>
      <c r="C638">
        <v>1</v>
      </c>
      <c r="D638">
        <v>2709.1118999999999</v>
      </c>
    </row>
    <row r="639" spans="1:4" x14ac:dyDescent="0.25">
      <c r="A639">
        <v>35</v>
      </c>
      <c r="B639">
        <v>38.094999999999999</v>
      </c>
      <c r="C639">
        <v>2</v>
      </c>
      <c r="D639">
        <v>24915.046259999999</v>
      </c>
    </row>
    <row r="640" spans="1:4" x14ac:dyDescent="0.25">
      <c r="A640">
        <v>39</v>
      </c>
      <c r="B640">
        <v>26.41</v>
      </c>
      <c r="C640">
        <v>0</v>
      </c>
      <c r="D640">
        <v>20149.322899999999</v>
      </c>
    </row>
    <row r="641" spans="1:4" x14ac:dyDescent="0.25">
      <c r="A641">
        <v>56</v>
      </c>
      <c r="B641">
        <v>33.659999999999997</v>
      </c>
      <c r="C641">
        <v>4</v>
      </c>
      <c r="D641">
        <v>12949.1554</v>
      </c>
    </row>
    <row r="642" spans="1:4" x14ac:dyDescent="0.25">
      <c r="A642">
        <v>33</v>
      </c>
      <c r="B642">
        <v>42.4</v>
      </c>
      <c r="C642">
        <v>5</v>
      </c>
      <c r="D642">
        <v>6666.2430000000004</v>
      </c>
    </row>
    <row r="643" spans="1:4" x14ac:dyDescent="0.25">
      <c r="A643">
        <v>42</v>
      </c>
      <c r="B643">
        <v>28.31</v>
      </c>
      <c r="C643">
        <v>3</v>
      </c>
      <c r="D643">
        <v>32787.458590000002</v>
      </c>
    </row>
    <row r="644" spans="1:4" x14ac:dyDescent="0.25">
      <c r="A644">
        <v>61</v>
      </c>
      <c r="B644">
        <v>33.914999999999999</v>
      </c>
      <c r="C644">
        <v>0</v>
      </c>
      <c r="D644">
        <v>13143.86485</v>
      </c>
    </row>
    <row r="645" spans="1:4" x14ac:dyDescent="0.25">
      <c r="A645">
        <v>23</v>
      </c>
      <c r="B645">
        <v>34.96</v>
      </c>
      <c r="C645">
        <v>3</v>
      </c>
      <c r="D645">
        <v>4466.6214</v>
      </c>
    </row>
    <row r="646" spans="1:4" x14ac:dyDescent="0.25">
      <c r="A646">
        <v>43</v>
      </c>
      <c r="B646">
        <v>35.31</v>
      </c>
      <c r="C646">
        <v>2</v>
      </c>
      <c r="D646">
        <v>18806.145469999999</v>
      </c>
    </row>
    <row r="647" spans="1:4" x14ac:dyDescent="0.25">
      <c r="A647">
        <v>48</v>
      </c>
      <c r="B647">
        <v>30.78</v>
      </c>
      <c r="C647">
        <v>3</v>
      </c>
      <c r="D647">
        <v>10141.136200000001</v>
      </c>
    </row>
    <row r="648" spans="1:4" x14ac:dyDescent="0.25">
      <c r="A648">
        <v>39</v>
      </c>
      <c r="B648">
        <v>26.22</v>
      </c>
      <c r="C648">
        <v>1</v>
      </c>
      <c r="D648">
        <v>6123.5688</v>
      </c>
    </row>
    <row r="649" spans="1:4" x14ac:dyDescent="0.25">
      <c r="A649">
        <v>40</v>
      </c>
      <c r="B649">
        <v>23.37</v>
      </c>
      <c r="C649">
        <v>3</v>
      </c>
      <c r="D649">
        <v>8252.2842999999993</v>
      </c>
    </row>
    <row r="650" spans="1:4" x14ac:dyDescent="0.25">
      <c r="A650">
        <v>18</v>
      </c>
      <c r="B650">
        <v>28.5</v>
      </c>
      <c r="C650">
        <v>0</v>
      </c>
      <c r="D650">
        <v>1712.2270000000001</v>
      </c>
    </row>
    <row r="651" spans="1:4" x14ac:dyDescent="0.25">
      <c r="A651">
        <v>58</v>
      </c>
      <c r="B651">
        <v>32.965000000000003</v>
      </c>
      <c r="C651">
        <v>0</v>
      </c>
      <c r="D651">
        <v>12430.95335</v>
      </c>
    </row>
    <row r="652" spans="1:4" x14ac:dyDescent="0.25">
      <c r="A652">
        <v>49</v>
      </c>
      <c r="B652">
        <v>42.68</v>
      </c>
      <c r="C652">
        <v>2</v>
      </c>
      <c r="D652">
        <v>9800.8881999999994</v>
      </c>
    </row>
    <row r="653" spans="1:4" x14ac:dyDescent="0.25">
      <c r="A653">
        <v>53</v>
      </c>
      <c r="B653">
        <v>39.6</v>
      </c>
      <c r="C653">
        <v>1</v>
      </c>
      <c r="D653">
        <v>10579.710999999999</v>
      </c>
    </row>
    <row r="654" spans="1:4" x14ac:dyDescent="0.25">
      <c r="A654">
        <v>48</v>
      </c>
      <c r="B654">
        <v>31.13</v>
      </c>
      <c r="C654">
        <v>0</v>
      </c>
      <c r="D654">
        <v>8280.6226999999999</v>
      </c>
    </row>
    <row r="655" spans="1:4" x14ac:dyDescent="0.25">
      <c r="A655">
        <v>45</v>
      </c>
      <c r="B655">
        <v>36.299999999999997</v>
      </c>
      <c r="C655">
        <v>2</v>
      </c>
      <c r="D655">
        <v>8527.5319999999992</v>
      </c>
    </row>
    <row r="656" spans="1:4" x14ac:dyDescent="0.25">
      <c r="A656">
        <v>59</v>
      </c>
      <c r="B656">
        <v>35.200000000000003</v>
      </c>
      <c r="C656">
        <v>0</v>
      </c>
      <c r="D656">
        <v>12244.531000000001</v>
      </c>
    </row>
    <row r="657" spans="1:4" x14ac:dyDescent="0.25">
      <c r="A657">
        <v>52</v>
      </c>
      <c r="B657">
        <v>25.3</v>
      </c>
      <c r="C657">
        <v>2</v>
      </c>
      <c r="D657">
        <v>24667.419000000002</v>
      </c>
    </row>
    <row r="658" spans="1:4" x14ac:dyDescent="0.25">
      <c r="A658">
        <v>26</v>
      </c>
      <c r="B658">
        <v>42.4</v>
      </c>
      <c r="C658">
        <v>1</v>
      </c>
      <c r="D658">
        <v>3410.3240000000001</v>
      </c>
    </row>
    <row r="659" spans="1:4" x14ac:dyDescent="0.25">
      <c r="A659">
        <v>27</v>
      </c>
      <c r="B659">
        <v>33.155000000000001</v>
      </c>
      <c r="C659">
        <v>2</v>
      </c>
      <c r="D659">
        <v>4058.71245</v>
      </c>
    </row>
    <row r="660" spans="1:4" x14ac:dyDescent="0.25">
      <c r="A660">
        <v>48</v>
      </c>
      <c r="B660">
        <v>35.909999999999997</v>
      </c>
      <c r="C660">
        <v>1</v>
      </c>
      <c r="D660">
        <v>26392.260289999998</v>
      </c>
    </row>
    <row r="661" spans="1:4" x14ac:dyDescent="0.25">
      <c r="A661">
        <v>57</v>
      </c>
      <c r="B661">
        <v>28.785</v>
      </c>
      <c r="C661">
        <v>4</v>
      </c>
      <c r="D661">
        <v>14394.398150000001</v>
      </c>
    </row>
    <row r="662" spans="1:4" x14ac:dyDescent="0.25">
      <c r="A662">
        <v>37</v>
      </c>
      <c r="B662">
        <v>46.53</v>
      </c>
      <c r="C662">
        <v>3</v>
      </c>
      <c r="D662">
        <v>6435.6237000000001</v>
      </c>
    </row>
    <row r="663" spans="1:4" x14ac:dyDescent="0.25">
      <c r="A663">
        <v>57</v>
      </c>
      <c r="B663">
        <v>23.98</v>
      </c>
      <c r="C663">
        <v>1</v>
      </c>
      <c r="D663">
        <v>22192.437109999999</v>
      </c>
    </row>
    <row r="664" spans="1:4" x14ac:dyDescent="0.25">
      <c r="A664">
        <v>32</v>
      </c>
      <c r="B664">
        <v>31.54</v>
      </c>
      <c r="C664">
        <v>1</v>
      </c>
      <c r="D664">
        <v>5148.5526</v>
      </c>
    </row>
    <row r="665" spans="1:4" x14ac:dyDescent="0.25">
      <c r="A665">
        <v>18</v>
      </c>
      <c r="B665">
        <v>33.659999999999997</v>
      </c>
      <c r="C665">
        <v>0</v>
      </c>
      <c r="D665">
        <v>1136.3994</v>
      </c>
    </row>
    <row r="666" spans="1:4" x14ac:dyDescent="0.25">
      <c r="A666">
        <v>64</v>
      </c>
      <c r="B666">
        <v>22.99</v>
      </c>
      <c r="C666">
        <v>0</v>
      </c>
      <c r="D666">
        <v>27037.914100000002</v>
      </c>
    </row>
    <row r="667" spans="1:4" x14ac:dyDescent="0.25">
      <c r="A667">
        <v>43</v>
      </c>
      <c r="B667">
        <v>38.06</v>
      </c>
      <c r="C667">
        <v>2</v>
      </c>
      <c r="D667">
        <v>42560.430399999997</v>
      </c>
    </row>
    <row r="668" spans="1:4" x14ac:dyDescent="0.25">
      <c r="A668">
        <v>49</v>
      </c>
      <c r="B668">
        <v>28.7</v>
      </c>
      <c r="C668">
        <v>1</v>
      </c>
      <c r="D668">
        <v>8703.4560000000001</v>
      </c>
    </row>
    <row r="669" spans="1:4" x14ac:dyDescent="0.25">
      <c r="A669">
        <v>40</v>
      </c>
      <c r="B669">
        <v>32.774999999999999</v>
      </c>
      <c r="C669">
        <v>2</v>
      </c>
      <c r="D669">
        <v>40003.332249999999</v>
      </c>
    </row>
    <row r="670" spans="1:4" x14ac:dyDescent="0.25">
      <c r="A670">
        <v>62</v>
      </c>
      <c r="B670">
        <v>32.015000000000001</v>
      </c>
      <c r="C670">
        <v>0</v>
      </c>
      <c r="D670">
        <v>45710.207849999999</v>
      </c>
    </row>
    <row r="671" spans="1:4" x14ac:dyDescent="0.25">
      <c r="A671">
        <v>40</v>
      </c>
      <c r="B671">
        <v>29.81</v>
      </c>
      <c r="C671">
        <v>1</v>
      </c>
      <c r="D671">
        <v>6500.2358999999997</v>
      </c>
    </row>
    <row r="672" spans="1:4" x14ac:dyDescent="0.25">
      <c r="A672">
        <v>30</v>
      </c>
      <c r="B672">
        <v>31.57</v>
      </c>
      <c r="C672">
        <v>3</v>
      </c>
      <c r="D672">
        <v>4837.5823</v>
      </c>
    </row>
    <row r="673" spans="1:4" x14ac:dyDescent="0.25">
      <c r="A673">
        <v>29</v>
      </c>
      <c r="B673">
        <v>31.16</v>
      </c>
      <c r="C673">
        <v>0</v>
      </c>
      <c r="D673">
        <v>3943.5954000000002</v>
      </c>
    </row>
    <row r="674" spans="1:4" x14ac:dyDescent="0.25">
      <c r="A674">
        <v>36</v>
      </c>
      <c r="B674">
        <v>29.7</v>
      </c>
      <c r="C674">
        <v>0</v>
      </c>
      <c r="D674">
        <v>4399.7309999999998</v>
      </c>
    </row>
    <row r="675" spans="1:4" x14ac:dyDescent="0.25">
      <c r="A675">
        <v>41</v>
      </c>
      <c r="B675">
        <v>31.02</v>
      </c>
      <c r="C675">
        <v>0</v>
      </c>
      <c r="D675">
        <v>6185.3208000000004</v>
      </c>
    </row>
    <row r="676" spans="1:4" x14ac:dyDescent="0.25">
      <c r="A676">
        <v>44</v>
      </c>
      <c r="B676">
        <v>43.89</v>
      </c>
      <c r="C676">
        <v>2</v>
      </c>
      <c r="D676">
        <v>46200.985099999998</v>
      </c>
    </row>
    <row r="677" spans="1:4" x14ac:dyDescent="0.25">
      <c r="A677">
        <v>45</v>
      </c>
      <c r="B677">
        <v>21.375</v>
      </c>
      <c r="C677">
        <v>0</v>
      </c>
      <c r="D677">
        <v>7222.7862500000001</v>
      </c>
    </row>
    <row r="678" spans="1:4" x14ac:dyDescent="0.25">
      <c r="A678">
        <v>55</v>
      </c>
      <c r="B678">
        <v>40.81</v>
      </c>
      <c r="C678">
        <v>3</v>
      </c>
      <c r="D678">
        <v>12485.8009</v>
      </c>
    </row>
    <row r="679" spans="1:4" x14ac:dyDescent="0.25">
      <c r="A679">
        <v>60</v>
      </c>
      <c r="B679">
        <v>31.35</v>
      </c>
      <c r="C679">
        <v>3</v>
      </c>
      <c r="D679">
        <v>46130.5265</v>
      </c>
    </row>
    <row r="680" spans="1:4" x14ac:dyDescent="0.25">
      <c r="A680">
        <v>56</v>
      </c>
      <c r="B680">
        <v>36.1</v>
      </c>
      <c r="C680">
        <v>3</v>
      </c>
      <c r="D680">
        <v>12363.547</v>
      </c>
    </row>
    <row r="681" spans="1:4" x14ac:dyDescent="0.25">
      <c r="A681">
        <v>49</v>
      </c>
      <c r="B681">
        <v>23.18</v>
      </c>
      <c r="C681">
        <v>2</v>
      </c>
      <c r="D681">
        <v>10156.7832</v>
      </c>
    </row>
    <row r="682" spans="1:4" x14ac:dyDescent="0.25">
      <c r="A682">
        <v>21</v>
      </c>
      <c r="B682">
        <v>17.399999999999999</v>
      </c>
      <c r="C682">
        <v>1</v>
      </c>
      <c r="D682">
        <v>2585.2689999999998</v>
      </c>
    </row>
    <row r="683" spans="1:4" x14ac:dyDescent="0.25">
      <c r="A683">
        <v>19</v>
      </c>
      <c r="B683">
        <v>20.3</v>
      </c>
      <c r="C683">
        <v>0</v>
      </c>
      <c r="D683">
        <v>1242.26</v>
      </c>
    </row>
    <row r="684" spans="1:4" x14ac:dyDescent="0.25">
      <c r="A684">
        <v>39</v>
      </c>
      <c r="B684">
        <v>35.299999999999997</v>
      </c>
      <c r="C684">
        <v>2</v>
      </c>
      <c r="D684">
        <v>40103.89</v>
      </c>
    </row>
    <row r="685" spans="1:4" x14ac:dyDescent="0.25">
      <c r="A685">
        <v>53</v>
      </c>
      <c r="B685">
        <v>24.32</v>
      </c>
      <c r="C685">
        <v>0</v>
      </c>
      <c r="D685">
        <v>9863.4717999999993</v>
      </c>
    </row>
    <row r="686" spans="1:4" x14ac:dyDescent="0.25">
      <c r="A686">
        <v>33</v>
      </c>
      <c r="B686">
        <v>18.5</v>
      </c>
      <c r="C686">
        <v>1</v>
      </c>
      <c r="D686">
        <v>4766.0219999999999</v>
      </c>
    </row>
    <row r="687" spans="1:4" x14ac:dyDescent="0.25">
      <c r="A687">
        <v>53</v>
      </c>
      <c r="B687">
        <v>26.41</v>
      </c>
      <c r="C687">
        <v>2</v>
      </c>
      <c r="D687">
        <v>11244.376899999999</v>
      </c>
    </row>
    <row r="688" spans="1:4" x14ac:dyDescent="0.25">
      <c r="A688">
        <v>42</v>
      </c>
      <c r="B688">
        <v>26.125</v>
      </c>
      <c r="C688">
        <v>2</v>
      </c>
      <c r="D688">
        <v>7729.6457499999997</v>
      </c>
    </row>
    <row r="689" spans="1:4" x14ac:dyDescent="0.25">
      <c r="A689">
        <v>40</v>
      </c>
      <c r="B689">
        <v>41.69</v>
      </c>
      <c r="C689">
        <v>0</v>
      </c>
      <c r="D689">
        <v>5438.7491</v>
      </c>
    </row>
    <row r="690" spans="1:4" x14ac:dyDescent="0.25">
      <c r="A690">
        <v>47</v>
      </c>
      <c r="B690">
        <v>24.1</v>
      </c>
      <c r="C690">
        <v>1</v>
      </c>
      <c r="D690">
        <v>26236.579969999999</v>
      </c>
    </row>
    <row r="691" spans="1:4" x14ac:dyDescent="0.25">
      <c r="A691">
        <v>27</v>
      </c>
      <c r="B691">
        <v>31.13</v>
      </c>
      <c r="C691">
        <v>1</v>
      </c>
      <c r="D691">
        <v>34806.467700000001</v>
      </c>
    </row>
    <row r="692" spans="1:4" x14ac:dyDescent="0.25">
      <c r="A692">
        <v>21</v>
      </c>
      <c r="B692">
        <v>27.36</v>
      </c>
      <c r="C692">
        <v>0</v>
      </c>
      <c r="D692">
        <v>2104.1134000000002</v>
      </c>
    </row>
    <row r="693" spans="1:4" x14ac:dyDescent="0.25">
      <c r="A693">
        <v>47</v>
      </c>
      <c r="B693">
        <v>36.200000000000003</v>
      </c>
      <c r="C693">
        <v>1</v>
      </c>
      <c r="D693">
        <v>8068.1850000000004</v>
      </c>
    </row>
    <row r="694" spans="1:4" x14ac:dyDescent="0.25">
      <c r="A694">
        <v>20</v>
      </c>
      <c r="B694">
        <v>32.395000000000003</v>
      </c>
      <c r="C694">
        <v>1</v>
      </c>
      <c r="D694">
        <v>2362.2290499999999</v>
      </c>
    </row>
    <row r="695" spans="1:4" x14ac:dyDescent="0.25">
      <c r="A695">
        <v>24</v>
      </c>
      <c r="B695">
        <v>23.655000000000001</v>
      </c>
      <c r="C695">
        <v>0</v>
      </c>
      <c r="D695">
        <v>2352.9684499999998</v>
      </c>
    </row>
    <row r="696" spans="1:4" x14ac:dyDescent="0.25">
      <c r="A696">
        <v>27</v>
      </c>
      <c r="B696">
        <v>34.799999999999997</v>
      </c>
      <c r="C696">
        <v>1</v>
      </c>
      <c r="D696">
        <v>3577.9989999999998</v>
      </c>
    </row>
    <row r="697" spans="1:4" x14ac:dyDescent="0.25">
      <c r="A697">
        <v>26</v>
      </c>
      <c r="B697">
        <v>40.185000000000002</v>
      </c>
      <c r="C697">
        <v>0</v>
      </c>
      <c r="D697">
        <v>3201.2451500000002</v>
      </c>
    </row>
    <row r="698" spans="1:4" x14ac:dyDescent="0.25">
      <c r="A698">
        <v>53</v>
      </c>
      <c r="B698">
        <v>32.299999999999997</v>
      </c>
      <c r="C698">
        <v>2</v>
      </c>
      <c r="D698">
        <v>29186.482360000002</v>
      </c>
    </row>
    <row r="699" spans="1:4" x14ac:dyDescent="0.25">
      <c r="A699">
        <v>41</v>
      </c>
      <c r="B699">
        <v>35.75</v>
      </c>
      <c r="C699">
        <v>1</v>
      </c>
      <c r="D699">
        <v>40273.645499999999</v>
      </c>
    </row>
    <row r="700" spans="1:4" x14ac:dyDescent="0.25">
      <c r="A700">
        <v>56</v>
      </c>
      <c r="B700">
        <v>33.725000000000001</v>
      </c>
      <c r="C700">
        <v>0</v>
      </c>
      <c r="D700">
        <v>10976.24575</v>
      </c>
    </row>
    <row r="701" spans="1:4" x14ac:dyDescent="0.25">
      <c r="A701">
        <v>23</v>
      </c>
      <c r="B701">
        <v>39.270000000000003</v>
      </c>
      <c r="C701">
        <v>2</v>
      </c>
      <c r="D701">
        <v>3500.6122999999998</v>
      </c>
    </row>
    <row r="702" spans="1:4" x14ac:dyDescent="0.25">
      <c r="A702">
        <v>21</v>
      </c>
      <c r="B702">
        <v>34.869999999999997</v>
      </c>
      <c r="C702">
        <v>0</v>
      </c>
      <c r="D702">
        <v>2020.5523000000001</v>
      </c>
    </row>
    <row r="703" spans="1:4" x14ac:dyDescent="0.25">
      <c r="A703">
        <v>50</v>
      </c>
      <c r="B703">
        <v>44.744999999999997</v>
      </c>
      <c r="C703">
        <v>0</v>
      </c>
      <c r="D703">
        <v>9541.6955500000004</v>
      </c>
    </row>
    <row r="704" spans="1:4" x14ac:dyDescent="0.25">
      <c r="A704">
        <v>53</v>
      </c>
      <c r="B704">
        <v>41.47</v>
      </c>
      <c r="C704">
        <v>0</v>
      </c>
      <c r="D704">
        <v>9504.3102999999992</v>
      </c>
    </row>
    <row r="705" spans="1:4" x14ac:dyDescent="0.25">
      <c r="A705">
        <v>34</v>
      </c>
      <c r="B705">
        <v>26.41</v>
      </c>
      <c r="C705">
        <v>1</v>
      </c>
      <c r="D705">
        <v>5385.3379000000004</v>
      </c>
    </row>
    <row r="706" spans="1:4" x14ac:dyDescent="0.25">
      <c r="A706">
        <v>47</v>
      </c>
      <c r="B706">
        <v>29.545000000000002</v>
      </c>
      <c r="C706">
        <v>1</v>
      </c>
      <c r="D706">
        <v>8930.9345499999999</v>
      </c>
    </row>
    <row r="707" spans="1:4" x14ac:dyDescent="0.25">
      <c r="A707">
        <v>33</v>
      </c>
      <c r="B707">
        <v>32.9</v>
      </c>
      <c r="C707">
        <v>2</v>
      </c>
      <c r="D707">
        <v>5375.0379999999996</v>
      </c>
    </row>
    <row r="708" spans="1:4" x14ac:dyDescent="0.25">
      <c r="A708">
        <v>51</v>
      </c>
      <c r="B708">
        <v>38.06</v>
      </c>
      <c r="C708">
        <v>0</v>
      </c>
      <c r="D708">
        <v>44400.4064</v>
      </c>
    </row>
    <row r="709" spans="1:4" x14ac:dyDescent="0.25">
      <c r="A709">
        <v>49</v>
      </c>
      <c r="B709">
        <v>28.69</v>
      </c>
      <c r="C709">
        <v>3</v>
      </c>
      <c r="D709">
        <v>10264.4421</v>
      </c>
    </row>
    <row r="710" spans="1:4" x14ac:dyDescent="0.25">
      <c r="A710">
        <v>31</v>
      </c>
      <c r="B710">
        <v>30.495000000000001</v>
      </c>
      <c r="C710">
        <v>3</v>
      </c>
      <c r="D710">
        <v>6113.2310500000003</v>
      </c>
    </row>
    <row r="711" spans="1:4" x14ac:dyDescent="0.25">
      <c r="A711">
        <v>36</v>
      </c>
      <c r="B711">
        <v>27.74</v>
      </c>
      <c r="C711">
        <v>0</v>
      </c>
      <c r="D711">
        <v>5469.0065999999997</v>
      </c>
    </row>
    <row r="712" spans="1:4" x14ac:dyDescent="0.25">
      <c r="A712">
        <v>18</v>
      </c>
      <c r="B712">
        <v>35.200000000000003</v>
      </c>
      <c r="C712">
        <v>1</v>
      </c>
      <c r="D712">
        <v>1727.54</v>
      </c>
    </row>
    <row r="713" spans="1:4" x14ac:dyDescent="0.25">
      <c r="A713">
        <v>50</v>
      </c>
      <c r="B713">
        <v>23.54</v>
      </c>
      <c r="C713">
        <v>2</v>
      </c>
      <c r="D713">
        <v>10107.220600000001</v>
      </c>
    </row>
    <row r="714" spans="1:4" x14ac:dyDescent="0.25">
      <c r="A714">
        <v>43</v>
      </c>
      <c r="B714">
        <v>30.684999999999999</v>
      </c>
      <c r="C714">
        <v>2</v>
      </c>
      <c r="D714">
        <v>8310.8391499999998</v>
      </c>
    </row>
    <row r="715" spans="1:4" x14ac:dyDescent="0.25">
      <c r="A715">
        <v>20</v>
      </c>
      <c r="B715">
        <v>40.47</v>
      </c>
      <c r="C715">
        <v>0</v>
      </c>
      <c r="D715">
        <v>1984.4532999999999</v>
      </c>
    </row>
    <row r="716" spans="1:4" x14ac:dyDescent="0.25">
      <c r="A716">
        <v>24</v>
      </c>
      <c r="B716">
        <v>22.6</v>
      </c>
      <c r="C716">
        <v>0</v>
      </c>
      <c r="D716">
        <v>2457.502</v>
      </c>
    </row>
    <row r="717" spans="1:4" x14ac:dyDescent="0.25">
      <c r="A717">
        <v>60</v>
      </c>
      <c r="B717">
        <v>28.9</v>
      </c>
      <c r="C717">
        <v>0</v>
      </c>
      <c r="D717">
        <v>12146.971</v>
      </c>
    </row>
    <row r="718" spans="1:4" x14ac:dyDescent="0.25">
      <c r="A718">
        <v>49</v>
      </c>
      <c r="B718">
        <v>22.61</v>
      </c>
      <c r="C718">
        <v>1</v>
      </c>
      <c r="D718">
        <v>9566.9909000000007</v>
      </c>
    </row>
    <row r="719" spans="1:4" x14ac:dyDescent="0.25">
      <c r="A719">
        <v>60</v>
      </c>
      <c r="B719">
        <v>24.32</v>
      </c>
      <c r="C719">
        <v>1</v>
      </c>
      <c r="D719">
        <v>13112.604799999999</v>
      </c>
    </row>
    <row r="720" spans="1:4" x14ac:dyDescent="0.25">
      <c r="A720">
        <v>51</v>
      </c>
      <c r="B720">
        <v>36.67</v>
      </c>
      <c r="C720">
        <v>2</v>
      </c>
      <c r="D720">
        <v>10848.1343</v>
      </c>
    </row>
    <row r="721" spans="1:4" x14ac:dyDescent="0.25">
      <c r="A721">
        <v>58</v>
      </c>
      <c r="B721">
        <v>33.44</v>
      </c>
      <c r="C721">
        <v>0</v>
      </c>
      <c r="D721">
        <v>12231.613600000001</v>
      </c>
    </row>
    <row r="722" spans="1:4" x14ac:dyDescent="0.25">
      <c r="A722">
        <v>51</v>
      </c>
      <c r="B722">
        <v>40.659999999999997</v>
      </c>
      <c r="C722">
        <v>0</v>
      </c>
      <c r="D722">
        <v>9875.6803999999993</v>
      </c>
    </row>
    <row r="723" spans="1:4" x14ac:dyDescent="0.25">
      <c r="A723">
        <v>53</v>
      </c>
      <c r="B723">
        <v>36.6</v>
      </c>
      <c r="C723">
        <v>3</v>
      </c>
      <c r="D723">
        <v>11264.540999999999</v>
      </c>
    </row>
    <row r="724" spans="1:4" x14ac:dyDescent="0.25">
      <c r="A724">
        <v>62</v>
      </c>
      <c r="B724">
        <v>37.4</v>
      </c>
      <c r="C724">
        <v>0</v>
      </c>
      <c r="D724">
        <v>12979.358</v>
      </c>
    </row>
    <row r="725" spans="1:4" x14ac:dyDescent="0.25">
      <c r="A725">
        <v>19</v>
      </c>
      <c r="B725">
        <v>35.4</v>
      </c>
      <c r="C725">
        <v>0</v>
      </c>
      <c r="D725">
        <v>1263.249</v>
      </c>
    </row>
    <row r="726" spans="1:4" x14ac:dyDescent="0.25">
      <c r="A726">
        <v>50</v>
      </c>
      <c r="B726">
        <v>27.074999999999999</v>
      </c>
      <c r="C726">
        <v>1</v>
      </c>
      <c r="D726">
        <v>10106.134249999999</v>
      </c>
    </row>
    <row r="727" spans="1:4" x14ac:dyDescent="0.25">
      <c r="A727">
        <v>30</v>
      </c>
      <c r="B727">
        <v>39.049999999999997</v>
      </c>
      <c r="C727">
        <v>3</v>
      </c>
      <c r="D727">
        <v>40932.429499999998</v>
      </c>
    </row>
    <row r="728" spans="1:4" x14ac:dyDescent="0.25">
      <c r="A728">
        <v>41</v>
      </c>
      <c r="B728">
        <v>28.405000000000001</v>
      </c>
      <c r="C728">
        <v>1</v>
      </c>
      <c r="D728">
        <v>6664.68595</v>
      </c>
    </row>
    <row r="729" spans="1:4" x14ac:dyDescent="0.25">
      <c r="A729">
        <v>29</v>
      </c>
      <c r="B729">
        <v>21.754999999999999</v>
      </c>
      <c r="C729">
        <v>1</v>
      </c>
      <c r="D729">
        <v>16657.71745</v>
      </c>
    </row>
    <row r="730" spans="1:4" x14ac:dyDescent="0.25">
      <c r="A730">
        <v>18</v>
      </c>
      <c r="B730">
        <v>40.28</v>
      </c>
      <c r="C730">
        <v>0</v>
      </c>
      <c r="D730">
        <v>2217.6012000000001</v>
      </c>
    </row>
    <row r="731" spans="1:4" x14ac:dyDescent="0.25">
      <c r="A731">
        <v>41</v>
      </c>
      <c r="B731">
        <v>36.08</v>
      </c>
      <c r="C731">
        <v>1</v>
      </c>
      <c r="D731">
        <v>6781.3541999999998</v>
      </c>
    </row>
    <row r="732" spans="1:4" x14ac:dyDescent="0.25">
      <c r="A732">
        <v>35</v>
      </c>
      <c r="B732">
        <v>24.42</v>
      </c>
      <c r="C732">
        <v>3</v>
      </c>
      <c r="D732">
        <v>19361.998800000001</v>
      </c>
    </row>
    <row r="733" spans="1:4" x14ac:dyDescent="0.25">
      <c r="A733">
        <v>53</v>
      </c>
      <c r="B733">
        <v>21.4</v>
      </c>
      <c r="C733">
        <v>1</v>
      </c>
      <c r="D733">
        <v>10065.413</v>
      </c>
    </row>
    <row r="734" spans="1:4" x14ac:dyDescent="0.25">
      <c r="A734">
        <v>24</v>
      </c>
      <c r="B734">
        <v>30.1</v>
      </c>
      <c r="C734">
        <v>3</v>
      </c>
      <c r="D734">
        <v>4234.9269999999997</v>
      </c>
    </row>
    <row r="735" spans="1:4" x14ac:dyDescent="0.25">
      <c r="A735">
        <v>48</v>
      </c>
      <c r="B735">
        <v>27.265000000000001</v>
      </c>
      <c r="C735">
        <v>1</v>
      </c>
      <c r="D735">
        <v>9447.2503500000003</v>
      </c>
    </row>
    <row r="736" spans="1:4" x14ac:dyDescent="0.25">
      <c r="A736">
        <v>59</v>
      </c>
      <c r="B736">
        <v>32.1</v>
      </c>
      <c r="C736">
        <v>3</v>
      </c>
      <c r="D736">
        <v>14007.222</v>
      </c>
    </row>
    <row r="737" spans="1:4" x14ac:dyDescent="0.25">
      <c r="A737">
        <v>49</v>
      </c>
      <c r="B737">
        <v>34.770000000000003</v>
      </c>
      <c r="C737">
        <v>1</v>
      </c>
      <c r="D737">
        <v>9583.8932999999997</v>
      </c>
    </row>
    <row r="738" spans="1:4" x14ac:dyDescent="0.25">
      <c r="A738">
        <v>37</v>
      </c>
      <c r="B738">
        <v>38.39</v>
      </c>
      <c r="C738">
        <v>0</v>
      </c>
      <c r="D738">
        <v>40419.019099999998</v>
      </c>
    </row>
    <row r="739" spans="1:4" x14ac:dyDescent="0.25">
      <c r="A739">
        <v>26</v>
      </c>
      <c r="B739">
        <v>23.7</v>
      </c>
      <c r="C739">
        <v>2</v>
      </c>
      <c r="D739">
        <v>3484.3310000000001</v>
      </c>
    </row>
    <row r="740" spans="1:4" x14ac:dyDescent="0.25">
      <c r="A740">
        <v>23</v>
      </c>
      <c r="B740">
        <v>31.73</v>
      </c>
      <c r="C740">
        <v>3</v>
      </c>
      <c r="D740">
        <v>36189.101699999999</v>
      </c>
    </row>
    <row r="741" spans="1:4" x14ac:dyDescent="0.25">
      <c r="A741">
        <v>29</v>
      </c>
      <c r="B741">
        <v>35.5</v>
      </c>
      <c r="C741">
        <v>2</v>
      </c>
      <c r="D741">
        <v>44585.455869999998</v>
      </c>
    </row>
    <row r="742" spans="1:4" x14ac:dyDescent="0.25">
      <c r="A742">
        <v>45</v>
      </c>
      <c r="B742">
        <v>24.035</v>
      </c>
      <c r="C742">
        <v>2</v>
      </c>
      <c r="D742">
        <v>8604.4836500000001</v>
      </c>
    </row>
    <row r="743" spans="1:4" x14ac:dyDescent="0.25">
      <c r="A743">
        <v>27</v>
      </c>
      <c r="B743">
        <v>29.15</v>
      </c>
      <c r="C743">
        <v>0</v>
      </c>
      <c r="D743">
        <v>18246.495500000001</v>
      </c>
    </row>
    <row r="744" spans="1:4" x14ac:dyDescent="0.25">
      <c r="A744">
        <v>53</v>
      </c>
      <c r="B744">
        <v>34.104999999999997</v>
      </c>
      <c r="C744">
        <v>0</v>
      </c>
      <c r="D744">
        <v>43254.417950000003</v>
      </c>
    </row>
    <row r="745" spans="1:4" x14ac:dyDescent="0.25">
      <c r="A745">
        <v>31</v>
      </c>
      <c r="B745">
        <v>26.62</v>
      </c>
      <c r="C745">
        <v>0</v>
      </c>
      <c r="D745">
        <v>3757.8447999999999</v>
      </c>
    </row>
    <row r="746" spans="1:4" x14ac:dyDescent="0.25">
      <c r="A746">
        <v>50</v>
      </c>
      <c r="B746">
        <v>26.41</v>
      </c>
      <c r="C746">
        <v>0</v>
      </c>
      <c r="D746">
        <v>8827.2098999999998</v>
      </c>
    </row>
    <row r="747" spans="1:4" x14ac:dyDescent="0.25">
      <c r="A747">
        <v>50</v>
      </c>
      <c r="B747">
        <v>30.114999999999998</v>
      </c>
      <c r="C747">
        <v>1</v>
      </c>
      <c r="D747">
        <v>9910.3598500000007</v>
      </c>
    </row>
    <row r="748" spans="1:4" x14ac:dyDescent="0.25">
      <c r="A748">
        <v>34</v>
      </c>
      <c r="B748">
        <v>27</v>
      </c>
      <c r="C748">
        <v>2</v>
      </c>
      <c r="D748">
        <v>11737.848840000001</v>
      </c>
    </row>
    <row r="749" spans="1:4" x14ac:dyDescent="0.25">
      <c r="A749">
        <v>19</v>
      </c>
      <c r="B749">
        <v>21.754999999999999</v>
      </c>
      <c r="C749">
        <v>0</v>
      </c>
      <c r="D749">
        <v>1627.2824499999999</v>
      </c>
    </row>
    <row r="750" spans="1:4" x14ac:dyDescent="0.25">
      <c r="A750">
        <v>47</v>
      </c>
      <c r="B750">
        <v>36</v>
      </c>
      <c r="C750">
        <v>1</v>
      </c>
      <c r="D750">
        <v>8556.9069999999992</v>
      </c>
    </row>
    <row r="751" spans="1:4" x14ac:dyDescent="0.25">
      <c r="A751">
        <v>28</v>
      </c>
      <c r="B751">
        <v>30.875</v>
      </c>
      <c r="C751">
        <v>0</v>
      </c>
      <c r="D751">
        <v>3062.5082499999999</v>
      </c>
    </row>
    <row r="752" spans="1:4" x14ac:dyDescent="0.25">
      <c r="A752">
        <v>37</v>
      </c>
      <c r="B752">
        <v>26.4</v>
      </c>
      <c r="C752">
        <v>0</v>
      </c>
      <c r="D752">
        <v>19539.242999999999</v>
      </c>
    </row>
    <row r="753" spans="1:4" x14ac:dyDescent="0.25">
      <c r="A753">
        <v>21</v>
      </c>
      <c r="B753">
        <v>28.975000000000001</v>
      </c>
      <c r="C753">
        <v>0</v>
      </c>
      <c r="D753">
        <v>1906.35825</v>
      </c>
    </row>
    <row r="754" spans="1:4" x14ac:dyDescent="0.25">
      <c r="A754">
        <v>64</v>
      </c>
      <c r="B754">
        <v>37.905000000000001</v>
      </c>
      <c r="C754">
        <v>0</v>
      </c>
      <c r="D754">
        <v>14210.53595</v>
      </c>
    </row>
    <row r="755" spans="1:4" x14ac:dyDescent="0.25">
      <c r="A755">
        <v>58</v>
      </c>
      <c r="B755">
        <v>22.77</v>
      </c>
      <c r="C755">
        <v>0</v>
      </c>
      <c r="D755">
        <v>11833.782300000001</v>
      </c>
    </row>
    <row r="756" spans="1:4" x14ac:dyDescent="0.25">
      <c r="A756">
        <v>24</v>
      </c>
      <c r="B756">
        <v>33.630000000000003</v>
      </c>
      <c r="C756">
        <v>4</v>
      </c>
      <c r="D756">
        <v>17128.426080000001</v>
      </c>
    </row>
    <row r="757" spans="1:4" x14ac:dyDescent="0.25">
      <c r="A757">
        <v>31</v>
      </c>
      <c r="B757">
        <v>27.645</v>
      </c>
      <c r="C757">
        <v>2</v>
      </c>
      <c r="D757">
        <v>5031.26955</v>
      </c>
    </row>
    <row r="758" spans="1:4" x14ac:dyDescent="0.25">
      <c r="A758">
        <v>39</v>
      </c>
      <c r="B758">
        <v>22.8</v>
      </c>
      <c r="C758">
        <v>3</v>
      </c>
      <c r="D758">
        <v>7985.8149999999996</v>
      </c>
    </row>
    <row r="759" spans="1:4" x14ac:dyDescent="0.25">
      <c r="A759">
        <v>47</v>
      </c>
      <c r="B759">
        <v>27.83</v>
      </c>
      <c r="C759">
        <v>0</v>
      </c>
      <c r="D759">
        <v>23065.420699999999</v>
      </c>
    </row>
    <row r="760" spans="1:4" x14ac:dyDescent="0.25">
      <c r="A760">
        <v>30</v>
      </c>
      <c r="B760">
        <v>37.43</v>
      </c>
      <c r="C760">
        <v>3</v>
      </c>
      <c r="D760">
        <v>5428.7277000000004</v>
      </c>
    </row>
    <row r="761" spans="1:4" x14ac:dyDescent="0.25">
      <c r="A761">
        <v>18</v>
      </c>
      <c r="B761">
        <v>38.17</v>
      </c>
      <c r="C761">
        <v>0</v>
      </c>
      <c r="D761">
        <v>36307.798300000002</v>
      </c>
    </row>
    <row r="762" spans="1:4" x14ac:dyDescent="0.25">
      <c r="A762">
        <v>22</v>
      </c>
      <c r="B762">
        <v>34.58</v>
      </c>
      <c r="C762">
        <v>2</v>
      </c>
      <c r="D762">
        <v>3925.7582000000002</v>
      </c>
    </row>
    <row r="763" spans="1:4" x14ac:dyDescent="0.25">
      <c r="A763">
        <v>23</v>
      </c>
      <c r="B763">
        <v>35.200000000000003</v>
      </c>
      <c r="C763">
        <v>1</v>
      </c>
      <c r="D763">
        <v>2416.9549999999999</v>
      </c>
    </row>
    <row r="764" spans="1:4" x14ac:dyDescent="0.25">
      <c r="A764">
        <v>33</v>
      </c>
      <c r="B764">
        <v>27.1</v>
      </c>
      <c r="C764">
        <v>1</v>
      </c>
      <c r="D764">
        <v>19040.876</v>
      </c>
    </row>
    <row r="765" spans="1:4" x14ac:dyDescent="0.25">
      <c r="A765">
        <v>27</v>
      </c>
      <c r="B765">
        <v>26.03</v>
      </c>
      <c r="C765">
        <v>0</v>
      </c>
      <c r="D765">
        <v>3070.8087</v>
      </c>
    </row>
    <row r="766" spans="1:4" x14ac:dyDescent="0.25">
      <c r="A766">
        <v>45</v>
      </c>
      <c r="B766">
        <v>25.175000000000001</v>
      </c>
      <c r="C766">
        <v>2</v>
      </c>
      <c r="D766">
        <v>9095.0682500000003</v>
      </c>
    </row>
    <row r="767" spans="1:4" x14ac:dyDescent="0.25">
      <c r="A767">
        <v>57</v>
      </c>
      <c r="B767">
        <v>31.824999999999999</v>
      </c>
      <c r="C767">
        <v>0</v>
      </c>
      <c r="D767">
        <v>11842.623750000001</v>
      </c>
    </row>
    <row r="768" spans="1:4" x14ac:dyDescent="0.25">
      <c r="A768">
        <v>47</v>
      </c>
      <c r="B768">
        <v>32.299999999999997</v>
      </c>
      <c r="C768">
        <v>1</v>
      </c>
      <c r="D768">
        <v>8062.7640000000001</v>
      </c>
    </row>
    <row r="769" spans="1:4" x14ac:dyDescent="0.25">
      <c r="A769">
        <v>42</v>
      </c>
      <c r="B769">
        <v>29</v>
      </c>
      <c r="C769">
        <v>1</v>
      </c>
      <c r="D769">
        <v>7050.6419999999998</v>
      </c>
    </row>
    <row r="770" spans="1:4" x14ac:dyDescent="0.25">
      <c r="A770">
        <v>64</v>
      </c>
      <c r="B770">
        <v>39.700000000000003</v>
      </c>
      <c r="C770">
        <v>0</v>
      </c>
      <c r="D770">
        <v>14319.031000000001</v>
      </c>
    </row>
    <row r="771" spans="1:4" x14ac:dyDescent="0.25">
      <c r="A771">
        <v>38</v>
      </c>
      <c r="B771">
        <v>19.475000000000001</v>
      </c>
      <c r="C771">
        <v>2</v>
      </c>
      <c r="D771">
        <v>6933.2422500000002</v>
      </c>
    </row>
    <row r="772" spans="1:4" x14ac:dyDescent="0.25">
      <c r="A772">
        <v>61</v>
      </c>
      <c r="B772">
        <v>36.1</v>
      </c>
      <c r="C772">
        <v>3</v>
      </c>
      <c r="D772">
        <v>27941.28758</v>
      </c>
    </row>
    <row r="773" spans="1:4" x14ac:dyDescent="0.25">
      <c r="A773">
        <v>53</v>
      </c>
      <c r="B773">
        <v>26.7</v>
      </c>
      <c r="C773">
        <v>2</v>
      </c>
      <c r="D773">
        <v>11150.78</v>
      </c>
    </row>
    <row r="774" spans="1:4" x14ac:dyDescent="0.25">
      <c r="A774">
        <v>44</v>
      </c>
      <c r="B774">
        <v>36.479999999999997</v>
      </c>
      <c r="C774">
        <v>0</v>
      </c>
      <c r="D774">
        <v>12797.20962</v>
      </c>
    </row>
    <row r="775" spans="1:4" x14ac:dyDescent="0.25">
      <c r="A775">
        <v>19</v>
      </c>
      <c r="B775">
        <v>28.88</v>
      </c>
      <c r="C775">
        <v>0</v>
      </c>
      <c r="D775">
        <v>17748.5062</v>
      </c>
    </row>
    <row r="776" spans="1:4" x14ac:dyDescent="0.25">
      <c r="A776">
        <v>41</v>
      </c>
      <c r="B776">
        <v>34.200000000000003</v>
      </c>
      <c r="C776">
        <v>2</v>
      </c>
      <c r="D776">
        <v>7261.741</v>
      </c>
    </row>
    <row r="777" spans="1:4" x14ac:dyDescent="0.25">
      <c r="A777">
        <v>51</v>
      </c>
      <c r="B777">
        <v>33.33</v>
      </c>
      <c r="C777">
        <v>3</v>
      </c>
      <c r="D777">
        <v>10560.4917</v>
      </c>
    </row>
    <row r="778" spans="1:4" x14ac:dyDescent="0.25">
      <c r="A778">
        <v>40</v>
      </c>
      <c r="B778">
        <v>32.299999999999997</v>
      </c>
      <c r="C778">
        <v>2</v>
      </c>
      <c r="D778">
        <v>6986.6970000000001</v>
      </c>
    </row>
    <row r="779" spans="1:4" x14ac:dyDescent="0.25">
      <c r="A779">
        <v>45</v>
      </c>
      <c r="B779">
        <v>39.805</v>
      </c>
      <c r="C779">
        <v>0</v>
      </c>
      <c r="D779">
        <v>7448.4039499999999</v>
      </c>
    </row>
    <row r="780" spans="1:4" x14ac:dyDescent="0.25">
      <c r="A780">
        <v>35</v>
      </c>
      <c r="B780">
        <v>34.32</v>
      </c>
      <c r="C780">
        <v>3</v>
      </c>
      <c r="D780">
        <v>5934.3797999999997</v>
      </c>
    </row>
    <row r="781" spans="1:4" x14ac:dyDescent="0.25">
      <c r="A781">
        <v>53</v>
      </c>
      <c r="B781">
        <v>28.88</v>
      </c>
      <c r="C781">
        <v>0</v>
      </c>
      <c r="D781">
        <v>9869.8101999999999</v>
      </c>
    </row>
    <row r="782" spans="1:4" x14ac:dyDescent="0.25">
      <c r="A782">
        <v>30</v>
      </c>
      <c r="B782">
        <v>24.4</v>
      </c>
      <c r="C782">
        <v>3</v>
      </c>
      <c r="D782">
        <v>18259.216</v>
      </c>
    </row>
    <row r="783" spans="1:4" x14ac:dyDescent="0.25">
      <c r="A783">
        <v>18</v>
      </c>
      <c r="B783">
        <v>41.14</v>
      </c>
      <c r="C783">
        <v>0</v>
      </c>
      <c r="D783">
        <v>1146.7965999999999</v>
      </c>
    </row>
    <row r="784" spans="1:4" x14ac:dyDescent="0.25">
      <c r="A784">
        <v>51</v>
      </c>
      <c r="B784">
        <v>35.97</v>
      </c>
      <c r="C784">
        <v>1</v>
      </c>
      <c r="D784">
        <v>9386.1612999999998</v>
      </c>
    </row>
    <row r="785" spans="1:4" x14ac:dyDescent="0.25">
      <c r="A785">
        <v>50</v>
      </c>
      <c r="B785">
        <v>27.6</v>
      </c>
      <c r="C785">
        <v>1</v>
      </c>
      <c r="D785">
        <v>24520.263999999999</v>
      </c>
    </row>
    <row r="786" spans="1:4" x14ac:dyDescent="0.25">
      <c r="A786">
        <v>31</v>
      </c>
      <c r="B786">
        <v>29.26</v>
      </c>
      <c r="C786">
        <v>1</v>
      </c>
      <c r="D786">
        <v>4350.5144</v>
      </c>
    </row>
    <row r="787" spans="1:4" x14ac:dyDescent="0.25">
      <c r="A787">
        <v>35</v>
      </c>
      <c r="B787">
        <v>27.7</v>
      </c>
      <c r="C787">
        <v>3</v>
      </c>
      <c r="D787">
        <v>6414.1779999999999</v>
      </c>
    </row>
    <row r="788" spans="1:4" x14ac:dyDescent="0.25">
      <c r="A788">
        <v>60</v>
      </c>
      <c r="B788">
        <v>36.954999999999998</v>
      </c>
      <c r="C788">
        <v>0</v>
      </c>
      <c r="D788">
        <v>12741.167450000001</v>
      </c>
    </row>
    <row r="789" spans="1:4" x14ac:dyDescent="0.25">
      <c r="A789">
        <v>21</v>
      </c>
      <c r="B789">
        <v>36.86</v>
      </c>
      <c r="C789">
        <v>0</v>
      </c>
      <c r="D789">
        <v>1917.3184000000001</v>
      </c>
    </row>
    <row r="790" spans="1:4" x14ac:dyDescent="0.25">
      <c r="A790">
        <v>29</v>
      </c>
      <c r="B790">
        <v>22.515000000000001</v>
      </c>
      <c r="C790">
        <v>3</v>
      </c>
      <c r="D790">
        <v>5209.5788499999999</v>
      </c>
    </row>
    <row r="791" spans="1:4" x14ac:dyDescent="0.25">
      <c r="A791">
        <v>62</v>
      </c>
      <c r="B791">
        <v>29.92</v>
      </c>
      <c r="C791">
        <v>0</v>
      </c>
      <c r="D791">
        <v>13457.960800000001</v>
      </c>
    </row>
    <row r="792" spans="1:4" x14ac:dyDescent="0.25">
      <c r="A792">
        <v>39</v>
      </c>
      <c r="B792">
        <v>41.8</v>
      </c>
      <c r="C792">
        <v>0</v>
      </c>
      <c r="D792">
        <v>5662.2250000000004</v>
      </c>
    </row>
    <row r="793" spans="1:4" x14ac:dyDescent="0.25">
      <c r="A793">
        <v>19</v>
      </c>
      <c r="B793">
        <v>27.6</v>
      </c>
      <c r="C793">
        <v>0</v>
      </c>
      <c r="D793">
        <v>1252.4069999999999</v>
      </c>
    </row>
    <row r="794" spans="1:4" x14ac:dyDescent="0.25">
      <c r="A794">
        <v>22</v>
      </c>
      <c r="B794">
        <v>23.18</v>
      </c>
      <c r="C794">
        <v>0</v>
      </c>
      <c r="D794">
        <v>2731.9122000000002</v>
      </c>
    </row>
    <row r="795" spans="1:4" x14ac:dyDescent="0.25">
      <c r="A795">
        <v>53</v>
      </c>
      <c r="B795">
        <v>20.9</v>
      </c>
      <c r="C795">
        <v>0</v>
      </c>
      <c r="D795">
        <v>21195.817999999999</v>
      </c>
    </row>
    <row r="796" spans="1:4" x14ac:dyDescent="0.25">
      <c r="A796">
        <v>39</v>
      </c>
      <c r="B796">
        <v>31.92</v>
      </c>
      <c r="C796">
        <v>2</v>
      </c>
      <c r="D796">
        <v>7209.4917999999998</v>
      </c>
    </row>
    <row r="797" spans="1:4" x14ac:dyDescent="0.25">
      <c r="A797">
        <v>27</v>
      </c>
      <c r="B797">
        <v>28.5</v>
      </c>
      <c r="C797">
        <v>0</v>
      </c>
      <c r="D797">
        <v>18310.741999999998</v>
      </c>
    </row>
    <row r="798" spans="1:4" x14ac:dyDescent="0.25">
      <c r="A798">
        <v>30</v>
      </c>
      <c r="B798">
        <v>44.22</v>
      </c>
      <c r="C798">
        <v>2</v>
      </c>
      <c r="D798">
        <v>4266.1657999999998</v>
      </c>
    </row>
    <row r="799" spans="1:4" x14ac:dyDescent="0.25">
      <c r="A799">
        <v>30</v>
      </c>
      <c r="B799">
        <v>22.895</v>
      </c>
      <c r="C799">
        <v>1</v>
      </c>
      <c r="D799">
        <v>4719.52405</v>
      </c>
    </row>
    <row r="800" spans="1:4" x14ac:dyDescent="0.25">
      <c r="A800">
        <v>58</v>
      </c>
      <c r="B800">
        <v>33.1</v>
      </c>
      <c r="C800">
        <v>0</v>
      </c>
      <c r="D800">
        <v>11848.141</v>
      </c>
    </row>
    <row r="801" spans="1:4" x14ac:dyDescent="0.25">
      <c r="A801">
        <v>33</v>
      </c>
      <c r="B801">
        <v>24.795000000000002</v>
      </c>
      <c r="C801">
        <v>0</v>
      </c>
      <c r="D801">
        <v>17904.527050000001</v>
      </c>
    </row>
    <row r="802" spans="1:4" x14ac:dyDescent="0.25">
      <c r="A802">
        <v>42</v>
      </c>
      <c r="B802">
        <v>26.18</v>
      </c>
      <c r="C802">
        <v>1</v>
      </c>
      <c r="D802">
        <v>7046.7222000000002</v>
      </c>
    </row>
    <row r="803" spans="1:4" x14ac:dyDescent="0.25">
      <c r="A803">
        <v>64</v>
      </c>
      <c r="B803">
        <v>35.97</v>
      </c>
      <c r="C803">
        <v>0</v>
      </c>
      <c r="D803">
        <v>14313.846299999999</v>
      </c>
    </row>
    <row r="804" spans="1:4" x14ac:dyDescent="0.25">
      <c r="A804">
        <v>21</v>
      </c>
      <c r="B804">
        <v>22.3</v>
      </c>
      <c r="C804">
        <v>1</v>
      </c>
      <c r="D804">
        <v>2103.08</v>
      </c>
    </row>
    <row r="805" spans="1:4" x14ac:dyDescent="0.25">
      <c r="A805">
        <v>18</v>
      </c>
      <c r="B805">
        <v>42.24</v>
      </c>
      <c r="C805">
        <v>0</v>
      </c>
      <c r="D805">
        <v>38792.685599999997</v>
      </c>
    </row>
    <row r="806" spans="1:4" x14ac:dyDescent="0.25">
      <c r="A806">
        <v>23</v>
      </c>
      <c r="B806">
        <v>26.51</v>
      </c>
      <c r="C806">
        <v>0</v>
      </c>
      <c r="D806">
        <v>1815.8759</v>
      </c>
    </row>
    <row r="807" spans="1:4" x14ac:dyDescent="0.25">
      <c r="A807">
        <v>45</v>
      </c>
      <c r="B807">
        <v>35.814999999999998</v>
      </c>
      <c r="C807">
        <v>0</v>
      </c>
      <c r="D807">
        <v>7731.8578500000003</v>
      </c>
    </row>
    <row r="808" spans="1:4" x14ac:dyDescent="0.25">
      <c r="A808">
        <v>40</v>
      </c>
      <c r="B808">
        <v>41.42</v>
      </c>
      <c r="C808">
        <v>1</v>
      </c>
      <c r="D808">
        <v>28476.734990000001</v>
      </c>
    </row>
    <row r="809" spans="1:4" x14ac:dyDescent="0.25">
      <c r="A809">
        <v>19</v>
      </c>
      <c r="B809">
        <v>36.575000000000003</v>
      </c>
      <c r="C809">
        <v>0</v>
      </c>
      <c r="D809">
        <v>2136.8822500000001</v>
      </c>
    </row>
    <row r="810" spans="1:4" x14ac:dyDescent="0.25">
      <c r="A810">
        <v>18</v>
      </c>
      <c r="B810">
        <v>30.14</v>
      </c>
      <c r="C810">
        <v>0</v>
      </c>
      <c r="D810">
        <v>1131.5065999999999</v>
      </c>
    </row>
    <row r="811" spans="1:4" x14ac:dyDescent="0.25">
      <c r="A811">
        <v>25</v>
      </c>
      <c r="B811">
        <v>25.84</v>
      </c>
      <c r="C811">
        <v>1</v>
      </c>
      <c r="D811">
        <v>3309.7926000000002</v>
      </c>
    </row>
    <row r="812" spans="1:4" x14ac:dyDescent="0.25">
      <c r="A812">
        <v>46</v>
      </c>
      <c r="B812">
        <v>30.8</v>
      </c>
      <c r="C812">
        <v>3</v>
      </c>
      <c r="D812">
        <v>9414.92</v>
      </c>
    </row>
    <row r="813" spans="1:4" x14ac:dyDescent="0.25">
      <c r="A813">
        <v>33</v>
      </c>
      <c r="B813">
        <v>42.94</v>
      </c>
      <c r="C813">
        <v>3</v>
      </c>
      <c r="D813">
        <v>6360.9935999999998</v>
      </c>
    </row>
    <row r="814" spans="1:4" x14ac:dyDescent="0.25">
      <c r="A814">
        <v>54</v>
      </c>
      <c r="B814">
        <v>21.01</v>
      </c>
      <c r="C814">
        <v>2</v>
      </c>
      <c r="D814">
        <v>11013.7119</v>
      </c>
    </row>
    <row r="815" spans="1:4" x14ac:dyDescent="0.25">
      <c r="A815">
        <v>28</v>
      </c>
      <c r="B815">
        <v>22.515000000000001</v>
      </c>
      <c r="C815">
        <v>2</v>
      </c>
      <c r="D815">
        <v>4428.8878500000001</v>
      </c>
    </row>
    <row r="816" spans="1:4" x14ac:dyDescent="0.25">
      <c r="A816">
        <v>36</v>
      </c>
      <c r="B816">
        <v>34.43</v>
      </c>
      <c r="C816">
        <v>2</v>
      </c>
      <c r="D816">
        <v>5584.3056999999999</v>
      </c>
    </row>
    <row r="817" spans="1:4" x14ac:dyDescent="0.25">
      <c r="A817">
        <v>20</v>
      </c>
      <c r="B817">
        <v>31.46</v>
      </c>
      <c r="C817">
        <v>0</v>
      </c>
      <c r="D817">
        <v>1877.9294</v>
      </c>
    </row>
    <row r="818" spans="1:4" x14ac:dyDescent="0.25">
      <c r="A818">
        <v>24</v>
      </c>
      <c r="B818">
        <v>24.225000000000001</v>
      </c>
      <c r="C818">
        <v>0</v>
      </c>
      <c r="D818">
        <v>2842.7607499999999</v>
      </c>
    </row>
    <row r="819" spans="1:4" x14ac:dyDescent="0.25">
      <c r="A819">
        <v>23</v>
      </c>
      <c r="B819">
        <v>37.1</v>
      </c>
      <c r="C819">
        <v>3</v>
      </c>
      <c r="D819">
        <v>3597.596</v>
      </c>
    </row>
    <row r="820" spans="1:4" x14ac:dyDescent="0.25">
      <c r="A820">
        <v>47</v>
      </c>
      <c r="B820">
        <v>26.125</v>
      </c>
      <c r="C820">
        <v>1</v>
      </c>
      <c r="D820">
        <v>23401.30575</v>
      </c>
    </row>
    <row r="821" spans="1:4" x14ac:dyDescent="0.25">
      <c r="A821">
        <v>33</v>
      </c>
      <c r="B821">
        <v>35.53</v>
      </c>
      <c r="C821">
        <v>0</v>
      </c>
      <c r="D821">
        <v>55135.402090000003</v>
      </c>
    </row>
    <row r="822" spans="1:4" x14ac:dyDescent="0.25">
      <c r="A822">
        <v>45</v>
      </c>
      <c r="B822">
        <v>33.700000000000003</v>
      </c>
      <c r="C822">
        <v>1</v>
      </c>
      <c r="D822">
        <v>7445.9179999999997</v>
      </c>
    </row>
    <row r="823" spans="1:4" x14ac:dyDescent="0.25">
      <c r="A823">
        <v>26</v>
      </c>
      <c r="B823">
        <v>17.670000000000002</v>
      </c>
      <c r="C823">
        <v>0</v>
      </c>
      <c r="D823">
        <v>2680.9493000000002</v>
      </c>
    </row>
    <row r="824" spans="1:4" x14ac:dyDescent="0.25">
      <c r="A824">
        <v>18</v>
      </c>
      <c r="B824">
        <v>31.13</v>
      </c>
      <c r="C824">
        <v>0</v>
      </c>
      <c r="D824">
        <v>1621.8827000000001</v>
      </c>
    </row>
    <row r="825" spans="1:4" x14ac:dyDescent="0.25">
      <c r="A825">
        <v>44</v>
      </c>
      <c r="B825">
        <v>29.81</v>
      </c>
      <c r="C825">
        <v>2</v>
      </c>
      <c r="D825">
        <v>8219.2039000000004</v>
      </c>
    </row>
    <row r="826" spans="1:4" x14ac:dyDescent="0.25">
      <c r="A826">
        <v>60</v>
      </c>
      <c r="B826">
        <v>24.32</v>
      </c>
      <c r="C826">
        <v>0</v>
      </c>
      <c r="D826">
        <v>12523.604799999999</v>
      </c>
    </row>
    <row r="827" spans="1:4" x14ac:dyDescent="0.25">
      <c r="A827">
        <v>64</v>
      </c>
      <c r="B827">
        <v>31.824999999999999</v>
      </c>
      <c r="C827">
        <v>2</v>
      </c>
      <c r="D827">
        <v>16069.08475</v>
      </c>
    </row>
    <row r="828" spans="1:4" x14ac:dyDescent="0.25">
      <c r="A828">
        <v>56</v>
      </c>
      <c r="B828">
        <v>31.79</v>
      </c>
      <c r="C828">
        <v>2</v>
      </c>
      <c r="D828">
        <v>43813.866099999999</v>
      </c>
    </row>
    <row r="829" spans="1:4" x14ac:dyDescent="0.25">
      <c r="A829">
        <v>36</v>
      </c>
      <c r="B829">
        <v>28.024999999999999</v>
      </c>
      <c r="C829">
        <v>1</v>
      </c>
      <c r="D829">
        <v>20773.62775</v>
      </c>
    </row>
    <row r="830" spans="1:4" x14ac:dyDescent="0.25">
      <c r="A830">
        <v>41</v>
      </c>
      <c r="B830">
        <v>30.78</v>
      </c>
      <c r="C830">
        <v>3</v>
      </c>
      <c r="D830">
        <v>39597.407200000001</v>
      </c>
    </row>
    <row r="831" spans="1:4" x14ac:dyDescent="0.25">
      <c r="A831">
        <v>39</v>
      </c>
      <c r="B831">
        <v>21.85</v>
      </c>
      <c r="C831">
        <v>1</v>
      </c>
      <c r="D831">
        <v>6117.4944999999998</v>
      </c>
    </row>
    <row r="832" spans="1:4" x14ac:dyDescent="0.25">
      <c r="A832">
        <v>63</v>
      </c>
      <c r="B832">
        <v>33.1</v>
      </c>
      <c r="C832">
        <v>0</v>
      </c>
      <c r="D832">
        <v>13393.755999999999</v>
      </c>
    </row>
    <row r="833" spans="1:4" x14ac:dyDescent="0.25">
      <c r="A833">
        <v>36</v>
      </c>
      <c r="B833">
        <v>25.84</v>
      </c>
      <c r="C833">
        <v>0</v>
      </c>
      <c r="D833">
        <v>5266.3656000000001</v>
      </c>
    </row>
    <row r="834" spans="1:4" x14ac:dyDescent="0.25">
      <c r="A834">
        <v>28</v>
      </c>
      <c r="B834">
        <v>23.844999999999999</v>
      </c>
      <c r="C834">
        <v>2</v>
      </c>
      <c r="D834">
        <v>4719.7365499999996</v>
      </c>
    </row>
    <row r="835" spans="1:4" x14ac:dyDescent="0.25">
      <c r="A835">
        <v>58</v>
      </c>
      <c r="B835">
        <v>34.39</v>
      </c>
      <c r="C835">
        <v>0</v>
      </c>
      <c r="D835">
        <v>11743.9341</v>
      </c>
    </row>
    <row r="836" spans="1:4" x14ac:dyDescent="0.25">
      <c r="A836">
        <v>36</v>
      </c>
      <c r="B836">
        <v>33.82</v>
      </c>
      <c r="C836">
        <v>1</v>
      </c>
      <c r="D836">
        <v>5377.4578000000001</v>
      </c>
    </row>
    <row r="837" spans="1:4" x14ac:dyDescent="0.25">
      <c r="A837">
        <v>42</v>
      </c>
      <c r="B837">
        <v>35.97</v>
      </c>
      <c r="C837">
        <v>2</v>
      </c>
      <c r="D837">
        <v>7160.3302999999996</v>
      </c>
    </row>
    <row r="838" spans="1:4" x14ac:dyDescent="0.25">
      <c r="A838">
        <v>36</v>
      </c>
      <c r="B838">
        <v>31.5</v>
      </c>
      <c r="C838">
        <v>0</v>
      </c>
      <c r="D838">
        <v>4402.2330000000002</v>
      </c>
    </row>
    <row r="839" spans="1:4" x14ac:dyDescent="0.25">
      <c r="A839">
        <v>56</v>
      </c>
      <c r="B839">
        <v>28.31</v>
      </c>
      <c r="C839">
        <v>0</v>
      </c>
      <c r="D839">
        <v>11657.7189</v>
      </c>
    </row>
    <row r="840" spans="1:4" x14ac:dyDescent="0.25">
      <c r="A840">
        <v>35</v>
      </c>
      <c r="B840">
        <v>23.465</v>
      </c>
      <c r="C840">
        <v>2</v>
      </c>
      <c r="D840">
        <v>6402.2913500000004</v>
      </c>
    </row>
    <row r="841" spans="1:4" x14ac:dyDescent="0.25">
      <c r="A841">
        <v>59</v>
      </c>
      <c r="B841">
        <v>31.35</v>
      </c>
      <c r="C841">
        <v>0</v>
      </c>
      <c r="D841">
        <v>12622.1795</v>
      </c>
    </row>
    <row r="842" spans="1:4" x14ac:dyDescent="0.25">
      <c r="A842">
        <v>21</v>
      </c>
      <c r="B842">
        <v>31.1</v>
      </c>
      <c r="C842">
        <v>0</v>
      </c>
      <c r="D842">
        <v>1526.3119999999999</v>
      </c>
    </row>
    <row r="843" spans="1:4" x14ac:dyDescent="0.25">
      <c r="A843">
        <v>59</v>
      </c>
      <c r="B843">
        <v>24.7</v>
      </c>
      <c r="C843">
        <v>0</v>
      </c>
      <c r="D843">
        <v>12323.936</v>
      </c>
    </row>
    <row r="844" spans="1:4" x14ac:dyDescent="0.25">
      <c r="A844">
        <v>23</v>
      </c>
      <c r="B844">
        <v>32.78</v>
      </c>
      <c r="C844">
        <v>2</v>
      </c>
      <c r="D844">
        <v>36021.011200000001</v>
      </c>
    </row>
    <row r="845" spans="1:4" x14ac:dyDescent="0.25">
      <c r="A845">
        <v>57</v>
      </c>
      <c r="B845">
        <v>29.81</v>
      </c>
      <c r="C845">
        <v>0</v>
      </c>
      <c r="D845">
        <v>27533.912899999999</v>
      </c>
    </row>
    <row r="846" spans="1:4" x14ac:dyDescent="0.25">
      <c r="A846">
        <v>53</v>
      </c>
      <c r="B846">
        <v>30.495000000000001</v>
      </c>
      <c r="C846">
        <v>0</v>
      </c>
      <c r="D846">
        <v>10072.055050000001</v>
      </c>
    </row>
    <row r="847" spans="1:4" x14ac:dyDescent="0.25">
      <c r="A847">
        <v>60</v>
      </c>
      <c r="B847">
        <v>32.450000000000003</v>
      </c>
      <c r="C847">
        <v>0</v>
      </c>
      <c r="D847">
        <v>45008.955499999996</v>
      </c>
    </row>
    <row r="848" spans="1:4" x14ac:dyDescent="0.25">
      <c r="A848">
        <v>51</v>
      </c>
      <c r="B848">
        <v>34.200000000000003</v>
      </c>
      <c r="C848">
        <v>1</v>
      </c>
      <c r="D848">
        <v>9872.7009999999991</v>
      </c>
    </row>
    <row r="849" spans="1:4" x14ac:dyDescent="0.25">
      <c r="A849">
        <v>23</v>
      </c>
      <c r="B849">
        <v>50.38</v>
      </c>
      <c r="C849">
        <v>1</v>
      </c>
      <c r="D849">
        <v>2438.0551999999998</v>
      </c>
    </row>
    <row r="850" spans="1:4" x14ac:dyDescent="0.25">
      <c r="A850">
        <v>27</v>
      </c>
      <c r="B850">
        <v>24.1</v>
      </c>
      <c r="C850">
        <v>0</v>
      </c>
      <c r="D850">
        <v>2974.1260000000002</v>
      </c>
    </row>
    <row r="851" spans="1:4" x14ac:dyDescent="0.25">
      <c r="A851">
        <v>55</v>
      </c>
      <c r="B851">
        <v>32.774999999999999</v>
      </c>
      <c r="C851">
        <v>0</v>
      </c>
      <c r="D851">
        <v>10601.632250000001</v>
      </c>
    </row>
    <row r="852" spans="1:4" x14ac:dyDescent="0.25">
      <c r="A852">
        <v>37</v>
      </c>
      <c r="B852">
        <v>30.78</v>
      </c>
      <c r="C852">
        <v>0</v>
      </c>
      <c r="D852">
        <v>37270.1512</v>
      </c>
    </row>
    <row r="853" spans="1:4" x14ac:dyDescent="0.25">
      <c r="A853">
        <v>61</v>
      </c>
      <c r="B853">
        <v>32.299999999999997</v>
      </c>
      <c r="C853">
        <v>2</v>
      </c>
      <c r="D853">
        <v>14119.62</v>
      </c>
    </row>
    <row r="854" spans="1:4" x14ac:dyDescent="0.25">
      <c r="A854">
        <v>46</v>
      </c>
      <c r="B854">
        <v>35.53</v>
      </c>
      <c r="C854">
        <v>0</v>
      </c>
      <c r="D854">
        <v>42111.664700000001</v>
      </c>
    </row>
    <row r="855" spans="1:4" x14ac:dyDescent="0.25">
      <c r="A855">
        <v>53</v>
      </c>
      <c r="B855">
        <v>23.75</v>
      </c>
      <c r="C855">
        <v>2</v>
      </c>
      <c r="D855">
        <v>11729.6795</v>
      </c>
    </row>
    <row r="856" spans="1:4" x14ac:dyDescent="0.25">
      <c r="A856">
        <v>49</v>
      </c>
      <c r="B856">
        <v>23.844999999999999</v>
      </c>
      <c r="C856">
        <v>3</v>
      </c>
      <c r="D856">
        <v>24106.912550000001</v>
      </c>
    </row>
    <row r="857" spans="1:4" x14ac:dyDescent="0.25">
      <c r="A857">
        <v>20</v>
      </c>
      <c r="B857">
        <v>29.6</v>
      </c>
      <c r="C857">
        <v>0</v>
      </c>
      <c r="D857">
        <v>1875.3440000000001</v>
      </c>
    </row>
    <row r="858" spans="1:4" x14ac:dyDescent="0.25">
      <c r="A858">
        <v>48</v>
      </c>
      <c r="B858">
        <v>33.11</v>
      </c>
      <c r="C858">
        <v>0</v>
      </c>
      <c r="D858">
        <v>40974.164900000003</v>
      </c>
    </row>
    <row r="859" spans="1:4" x14ac:dyDescent="0.25">
      <c r="A859">
        <v>25</v>
      </c>
      <c r="B859">
        <v>24.13</v>
      </c>
      <c r="C859">
        <v>0</v>
      </c>
      <c r="D859">
        <v>15817.985699999999</v>
      </c>
    </row>
    <row r="860" spans="1:4" x14ac:dyDescent="0.25">
      <c r="A860">
        <v>25</v>
      </c>
      <c r="B860">
        <v>32.229999999999997</v>
      </c>
      <c r="C860">
        <v>1</v>
      </c>
      <c r="D860">
        <v>18218.161390000001</v>
      </c>
    </row>
    <row r="861" spans="1:4" x14ac:dyDescent="0.25">
      <c r="A861">
        <v>57</v>
      </c>
      <c r="B861">
        <v>28.1</v>
      </c>
      <c r="C861">
        <v>0</v>
      </c>
      <c r="D861">
        <v>10965.446</v>
      </c>
    </row>
    <row r="862" spans="1:4" x14ac:dyDescent="0.25">
      <c r="A862">
        <v>37</v>
      </c>
      <c r="B862">
        <v>47.6</v>
      </c>
      <c r="C862">
        <v>2</v>
      </c>
      <c r="D862">
        <v>46113.510999999999</v>
      </c>
    </row>
    <row r="863" spans="1:4" x14ac:dyDescent="0.25">
      <c r="A863">
        <v>38</v>
      </c>
      <c r="B863">
        <v>28</v>
      </c>
      <c r="C863">
        <v>3</v>
      </c>
      <c r="D863">
        <v>7151.0919999999996</v>
      </c>
    </row>
    <row r="864" spans="1:4" x14ac:dyDescent="0.25">
      <c r="A864">
        <v>55</v>
      </c>
      <c r="B864">
        <v>33.534999999999997</v>
      </c>
      <c r="C864">
        <v>2</v>
      </c>
      <c r="D864">
        <v>12269.68865</v>
      </c>
    </row>
    <row r="865" spans="1:4" x14ac:dyDescent="0.25">
      <c r="A865">
        <v>36</v>
      </c>
      <c r="B865">
        <v>19.855</v>
      </c>
      <c r="C865">
        <v>0</v>
      </c>
      <c r="D865">
        <v>5458.0464499999998</v>
      </c>
    </row>
    <row r="866" spans="1:4" x14ac:dyDescent="0.25">
      <c r="A866">
        <v>51</v>
      </c>
      <c r="B866">
        <v>25.4</v>
      </c>
      <c r="C866">
        <v>0</v>
      </c>
      <c r="D866">
        <v>8782.4689999999991</v>
      </c>
    </row>
    <row r="867" spans="1:4" x14ac:dyDescent="0.25">
      <c r="A867">
        <v>40</v>
      </c>
      <c r="B867">
        <v>29.9</v>
      </c>
      <c r="C867">
        <v>2</v>
      </c>
      <c r="D867">
        <v>6600.3609999999999</v>
      </c>
    </row>
    <row r="868" spans="1:4" x14ac:dyDescent="0.25">
      <c r="A868">
        <v>18</v>
      </c>
      <c r="B868">
        <v>37.29</v>
      </c>
      <c r="C868">
        <v>0</v>
      </c>
      <c r="D868">
        <v>1141.4450999999999</v>
      </c>
    </row>
    <row r="869" spans="1:4" x14ac:dyDescent="0.25">
      <c r="A869">
        <v>57</v>
      </c>
      <c r="B869">
        <v>43.7</v>
      </c>
      <c r="C869">
        <v>1</v>
      </c>
      <c r="D869">
        <v>11576.13</v>
      </c>
    </row>
    <row r="870" spans="1:4" x14ac:dyDescent="0.25">
      <c r="A870">
        <v>61</v>
      </c>
      <c r="B870">
        <v>23.655000000000001</v>
      </c>
      <c r="C870">
        <v>0</v>
      </c>
      <c r="D870">
        <v>13129.603450000001</v>
      </c>
    </row>
    <row r="871" spans="1:4" x14ac:dyDescent="0.25">
      <c r="A871">
        <v>25</v>
      </c>
      <c r="B871">
        <v>24.3</v>
      </c>
      <c r="C871">
        <v>3</v>
      </c>
      <c r="D871">
        <v>4391.652</v>
      </c>
    </row>
    <row r="872" spans="1:4" x14ac:dyDescent="0.25">
      <c r="A872">
        <v>50</v>
      </c>
      <c r="B872">
        <v>36.200000000000003</v>
      </c>
      <c r="C872">
        <v>0</v>
      </c>
      <c r="D872">
        <v>8457.8179999999993</v>
      </c>
    </row>
    <row r="873" spans="1:4" x14ac:dyDescent="0.25">
      <c r="A873">
        <v>26</v>
      </c>
      <c r="B873">
        <v>29.48</v>
      </c>
      <c r="C873">
        <v>1</v>
      </c>
      <c r="D873">
        <v>3392.3652000000002</v>
      </c>
    </row>
    <row r="874" spans="1:4" x14ac:dyDescent="0.25">
      <c r="A874">
        <v>42</v>
      </c>
      <c r="B874">
        <v>24.86</v>
      </c>
      <c r="C874">
        <v>0</v>
      </c>
      <c r="D874">
        <v>5966.8873999999996</v>
      </c>
    </row>
    <row r="875" spans="1:4" x14ac:dyDescent="0.25">
      <c r="A875">
        <v>43</v>
      </c>
      <c r="B875">
        <v>30.1</v>
      </c>
      <c r="C875">
        <v>1</v>
      </c>
      <c r="D875">
        <v>6849.0259999999998</v>
      </c>
    </row>
    <row r="876" spans="1:4" x14ac:dyDescent="0.25">
      <c r="A876">
        <v>44</v>
      </c>
      <c r="B876">
        <v>21.85</v>
      </c>
      <c r="C876">
        <v>3</v>
      </c>
      <c r="D876">
        <v>8891.1394999999993</v>
      </c>
    </row>
    <row r="877" spans="1:4" x14ac:dyDescent="0.25">
      <c r="A877">
        <v>23</v>
      </c>
      <c r="B877">
        <v>28.12</v>
      </c>
      <c r="C877">
        <v>0</v>
      </c>
      <c r="D877">
        <v>2690.1138000000001</v>
      </c>
    </row>
    <row r="878" spans="1:4" x14ac:dyDescent="0.25">
      <c r="A878">
        <v>49</v>
      </c>
      <c r="B878">
        <v>27.1</v>
      </c>
      <c r="C878">
        <v>1</v>
      </c>
      <c r="D878">
        <v>26140.3603</v>
      </c>
    </row>
    <row r="879" spans="1:4" x14ac:dyDescent="0.25">
      <c r="A879">
        <v>33</v>
      </c>
      <c r="B879">
        <v>33.44</v>
      </c>
      <c r="C879">
        <v>5</v>
      </c>
      <c r="D879">
        <v>6653.7885999999999</v>
      </c>
    </row>
    <row r="880" spans="1:4" x14ac:dyDescent="0.25">
      <c r="A880">
        <v>41</v>
      </c>
      <c r="B880">
        <v>28.8</v>
      </c>
      <c r="C880">
        <v>1</v>
      </c>
      <c r="D880">
        <v>6282.2349999999997</v>
      </c>
    </row>
    <row r="881" spans="1:4" x14ac:dyDescent="0.25">
      <c r="A881">
        <v>37</v>
      </c>
      <c r="B881">
        <v>29.5</v>
      </c>
      <c r="C881">
        <v>2</v>
      </c>
      <c r="D881">
        <v>6311.9520000000002</v>
      </c>
    </row>
    <row r="882" spans="1:4" x14ac:dyDescent="0.25">
      <c r="A882">
        <v>22</v>
      </c>
      <c r="B882">
        <v>34.799999999999997</v>
      </c>
      <c r="C882">
        <v>3</v>
      </c>
      <c r="D882">
        <v>3443.0639999999999</v>
      </c>
    </row>
    <row r="883" spans="1:4" x14ac:dyDescent="0.25">
      <c r="A883">
        <v>23</v>
      </c>
      <c r="B883">
        <v>27.36</v>
      </c>
      <c r="C883">
        <v>1</v>
      </c>
      <c r="D883">
        <v>2789.0574000000001</v>
      </c>
    </row>
    <row r="884" spans="1:4" x14ac:dyDescent="0.25">
      <c r="A884">
        <v>21</v>
      </c>
      <c r="B884">
        <v>22.135000000000002</v>
      </c>
      <c r="C884">
        <v>0</v>
      </c>
      <c r="D884">
        <v>2585.8506499999999</v>
      </c>
    </row>
    <row r="885" spans="1:4" x14ac:dyDescent="0.25">
      <c r="A885">
        <v>51</v>
      </c>
      <c r="B885">
        <v>37.049999999999997</v>
      </c>
      <c r="C885">
        <v>3</v>
      </c>
      <c r="D885">
        <v>46255.112500000003</v>
      </c>
    </row>
    <row r="886" spans="1:4" x14ac:dyDescent="0.25">
      <c r="A886">
        <v>25</v>
      </c>
      <c r="B886">
        <v>26.695</v>
      </c>
      <c r="C886">
        <v>4</v>
      </c>
      <c r="D886">
        <v>4877.9810500000003</v>
      </c>
    </row>
    <row r="887" spans="1:4" x14ac:dyDescent="0.25">
      <c r="A887">
        <v>32</v>
      </c>
      <c r="B887">
        <v>28.93</v>
      </c>
      <c r="C887">
        <v>1</v>
      </c>
      <c r="D887">
        <v>19719.6947</v>
      </c>
    </row>
    <row r="888" spans="1:4" x14ac:dyDescent="0.25">
      <c r="A888">
        <v>57</v>
      </c>
      <c r="B888">
        <v>28.975000000000001</v>
      </c>
      <c r="C888">
        <v>0</v>
      </c>
      <c r="D888">
        <v>27218.437249999999</v>
      </c>
    </row>
    <row r="889" spans="1:4" x14ac:dyDescent="0.25">
      <c r="A889">
        <v>36</v>
      </c>
      <c r="B889">
        <v>30.02</v>
      </c>
      <c r="C889">
        <v>0</v>
      </c>
      <c r="D889">
        <v>5272.1758</v>
      </c>
    </row>
    <row r="890" spans="1:4" x14ac:dyDescent="0.25">
      <c r="A890">
        <v>22</v>
      </c>
      <c r="B890">
        <v>39.5</v>
      </c>
      <c r="C890">
        <v>0</v>
      </c>
      <c r="D890">
        <v>1682.597</v>
      </c>
    </row>
    <row r="891" spans="1:4" x14ac:dyDescent="0.25">
      <c r="A891">
        <v>57</v>
      </c>
      <c r="B891">
        <v>33.630000000000003</v>
      </c>
      <c r="C891">
        <v>1</v>
      </c>
      <c r="D891">
        <v>11945.1327</v>
      </c>
    </row>
    <row r="892" spans="1:4" x14ac:dyDescent="0.25">
      <c r="A892">
        <v>64</v>
      </c>
      <c r="B892">
        <v>26.885000000000002</v>
      </c>
      <c r="C892">
        <v>0</v>
      </c>
      <c r="D892">
        <v>29330.98315</v>
      </c>
    </row>
    <row r="893" spans="1:4" x14ac:dyDescent="0.25">
      <c r="A893">
        <v>36</v>
      </c>
      <c r="B893">
        <v>29.04</v>
      </c>
      <c r="C893">
        <v>4</v>
      </c>
      <c r="D893">
        <v>7243.8136000000004</v>
      </c>
    </row>
    <row r="894" spans="1:4" x14ac:dyDescent="0.25">
      <c r="A894">
        <v>54</v>
      </c>
      <c r="B894">
        <v>24.035</v>
      </c>
      <c r="C894">
        <v>0</v>
      </c>
      <c r="D894">
        <v>10422.916649999999</v>
      </c>
    </row>
    <row r="895" spans="1:4" x14ac:dyDescent="0.25">
      <c r="A895">
        <v>47</v>
      </c>
      <c r="B895">
        <v>38.94</v>
      </c>
      <c r="C895">
        <v>2</v>
      </c>
      <c r="D895">
        <v>44202.653599999998</v>
      </c>
    </row>
    <row r="896" spans="1:4" x14ac:dyDescent="0.25">
      <c r="A896">
        <v>62</v>
      </c>
      <c r="B896">
        <v>32.11</v>
      </c>
      <c r="C896">
        <v>0</v>
      </c>
      <c r="D896">
        <v>13555.0049</v>
      </c>
    </row>
    <row r="897" spans="1:4" x14ac:dyDescent="0.25">
      <c r="A897">
        <v>61</v>
      </c>
      <c r="B897">
        <v>44</v>
      </c>
      <c r="C897">
        <v>0</v>
      </c>
      <c r="D897">
        <v>13063.883</v>
      </c>
    </row>
    <row r="898" spans="1:4" x14ac:dyDescent="0.25">
      <c r="A898">
        <v>43</v>
      </c>
      <c r="B898">
        <v>20.045000000000002</v>
      </c>
      <c r="C898">
        <v>2</v>
      </c>
      <c r="D898">
        <v>19798.054550000001</v>
      </c>
    </row>
    <row r="899" spans="1:4" x14ac:dyDescent="0.25">
      <c r="A899">
        <v>19</v>
      </c>
      <c r="B899">
        <v>25.555</v>
      </c>
      <c r="C899">
        <v>1</v>
      </c>
      <c r="D899">
        <v>2221.5644499999999</v>
      </c>
    </row>
    <row r="900" spans="1:4" x14ac:dyDescent="0.25">
      <c r="A900">
        <v>18</v>
      </c>
      <c r="B900">
        <v>40.26</v>
      </c>
      <c r="C900">
        <v>0</v>
      </c>
      <c r="D900">
        <v>1634.5734</v>
      </c>
    </row>
    <row r="901" spans="1:4" x14ac:dyDescent="0.25">
      <c r="A901">
        <v>19</v>
      </c>
      <c r="B901">
        <v>22.515000000000001</v>
      </c>
      <c r="C901">
        <v>0</v>
      </c>
      <c r="D901">
        <v>2117.3388500000001</v>
      </c>
    </row>
    <row r="902" spans="1:4" x14ac:dyDescent="0.25">
      <c r="A902">
        <v>49</v>
      </c>
      <c r="B902">
        <v>22.515000000000001</v>
      </c>
      <c r="C902">
        <v>0</v>
      </c>
      <c r="D902">
        <v>8688.8588500000005</v>
      </c>
    </row>
    <row r="903" spans="1:4" x14ac:dyDescent="0.25">
      <c r="A903">
        <v>60</v>
      </c>
      <c r="B903">
        <v>40.92</v>
      </c>
      <c r="C903">
        <v>0</v>
      </c>
      <c r="D903">
        <v>48673.558799999999</v>
      </c>
    </row>
    <row r="904" spans="1:4" x14ac:dyDescent="0.25">
      <c r="A904">
        <v>26</v>
      </c>
      <c r="B904">
        <v>27.265000000000001</v>
      </c>
      <c r="C904">
        <v>3</v>
      </c>
      <c r="D904">
        <v>4661.2863500000003</v>
      </c>
    </row>
    <row r="905" spans="1:4" x14ac:dyDescent="0.25">
      <c r="A905">
        <v>49</v>
      </c>
      <c r="B905">
        <v>36.85</v>
      </c>
      <c r="C905">
        <v>0</v>
      </c>
      <c r="D905">
        <v>8125.7844999999998</v>
      </c>
    </row>
    <row r="906" spans="1:4" x14ac:dyDescent="0.25">
      <c r="A906">
        <v>60</v>
      </c>
      <c r="B906">
        <v>35.1</v>
      </c>
      <c r="C906">
        <v>0</v>
      </c>
      <c r="D906">
        <v>12644.589</v>
      </c>
    </row>
    <row r="907" spans="1:4" x14ac:dyDescent="0.25">
      <c r="A907">
        <v>26</v>
      </c>
      <c r="B907">
        <v>29.355</v>
      </c>
      <c r="C907">
        <v>2</v>
      </c>
      <c r="D907">
        <v>4564.1914500000003</v>
      </c>
    </row>
    <row r="908" spans="1:4" x14ac:dyDescent="0.25">
      <c r="A908">
        <v>27</v>
      </c>
      <c r="B908">
        <v>32.585000000000001</v>
      </c>
      <c r="C908">
        <v>3</v>
      </c>
      <c r="D908">
        <v>4846.9201499999999</v>
      </c>
    </row>
    <row r="909" spans="1:4" x14ac:dyDescent="0.25">
      <c r="A909">
        <v>44</v>
      </c>
      <c r="B909">
        <v>32.340000000000003</v>
      </c>
      <c r="C909">
        <v>1</v>
      </c>
      <c r="D909">
        <v>7633.7205999999996</v>
      </c>
    </row>
    <row r="910" spans="1:4" x14ac:dyDescent="0.25">
      <c r="A910">
        <v>63</v>
      </c>
      <c r="B910">
        <v>39.799999999999997</v>
      </c>
      <c r="C910">
        <v>3</v>
      </c>
      <c r="D910">
        <v>15170.069</v>
      </c>
    </row>
    <row r="911" spans="1:4" x14ac:dyDescent="0.25">
      <c r="A911">
        <v>32</v>
      </c>
      <c r="B911">
        <v>24.6</v>
      </c>
      <c r="C911">
        <v>0</v>
      </c>
      <c r="D911">
        <v>17496.306</v>
      </c>
    </row>
    <row r="912" spans="1:4" x14ac:dyDescent="0.25">
      <c r="A912">
        <v>22</v>
      </c>
      <c r="B912">
        <v>28.31</v>
      </c>
      <c r="C912">
        <v>1</v>
      </c>
      <c r="D912">
        <v>2639.0428999999999</v>
      </c>
    </row>
    <row r="913" spans="1:4" x14ac:dyDescent="0.25">
      <c r="A913">
        <v>18</v>
      </c>
      <c r="B913">
        <v>31.73</v>
      </c>
      <c r="C913">
        <v>0</v>
      </c>
      <c r="D913">
        <v>33732.686699999998</v>
      </c>
    </row>
    <row r="914" spans="1:4" x14ac:dyDescent="0.25">
      <c r="A914">
        <v>59</v>
      </c>
      <c r="B914">
        <v>26.695</v>
      </c>
      <c r="C914">
        <v>3</v>
      </c>
      <c r="D914">
        <v>14382.709049999999</v>
      </c>
    </row>
    <row r="915" spans="1:4" x14ac:dyDescent="0.25">
      <c r="A915">
        <v>44</v>
      </c>
      <c r="B915">
        <v>27.5</v>
      </c>
      <c r="C915">
        <v>1</v>
      </c>
      <c r="D915">
        <v>7626.9930000000004</v>
      </c>
    </row>
    <row r="916" spans="1:4" x14ac:dyDescent="0.25">
      <c r="A916">
        <v>33</v>
      </c>
      <c r="B916">
        <v>24.605</v>
      </c>
      <c r="C916">
        <v>2</v>
      </c>
      <c r="D916">
        <v>5257.5079500000002</v>
      </c>
    </row>
    <row r="917" spans="1:4" x14ac:dyDescent="0.25">
      <c r="A917">
        <v>24</v>
      </c>
      <c r="B917">
        <v>33.99</v>
      </c>
      <c r="C917">
        <v>0</v>
      </c>
      <c r="D917">
        <v>2473.3341</v>
      </c>
    </row>
    <row r="918" spans="1:4" x14ac:dyDescent="0.25">
      <c r="A918">
        <v>43</v>
      </c>
      <c r="B918">
        <v>26.885000000000002</v>
      </c>
      <c r="C918">
        <v>0</v>
      </c>
      <c r="D918">
        <v>21774.32215</v>
      </c>
    </row>
    <row r="919" spans="1:4" x14ac:dyDescent="0.25">
      <c r="A919">
        <v>45</v>
      </c>
      <c r="B919">
        <v>22.895</v>
      </c>
      <c r="C919">
        <v>0</v>
      </c>
      <c r="D919">
        <v>35069.374519999998</v>
      </c>
    </row>
    <row r="920" spans="1:4" x14ac:dyDescent="0.25">
      <c r="A920">
        <v>61</v>
      </c>
      <c r="B920">
        <v>28.2</v>
      </c>
      <c r="C920">
        <v>0</v>
      </c>
      <c r="D920">
        <v>13041.921</v>
      </c>
    </row>
    <row r="921" spans="1:4" x14ac:dyDescent="0.25">
      <c r="A921">
        <v>35</v>
      </c>
      <c r="B921">
        <v>34.21</v>
      </c>
      <c r="C921">
        <v>1</v>
      </c>
      <c r="D921">
        <v>5245.2268999999997</v>
      </c>
    </row>
    <row r="922" spans="1:4" x14ac:dyDescent="0.25">
      <c r="A922">
        <v>62</v>
      </c>
      <c r="B922">
        <v>25</v>
      </c>
      <c r="C922">
        <v>0</v>
      </c>
      <c r="D922">
        <v>13451.121999999999</v>
      </c>
    </row>
    <row r="923" spans="1:4" x14ac:dyDescent="0.25">
      <c r="A923">
        <v>62</v>
      </c>
      <c r="B923">
        <v>33.200000000000003</v>
      </c>
      <c r="C923">
        <v>0</v>
      </c>
      <c r="D923">
        <v>13462.52</v>
      </c>
    </row>
    <row r="924" spans="1:4" x14ac:dyDescent="0.25">
      <c r="A924">
        <v>38</v>
      </c>
      <c r="B924">
        <v>31</v>
      </c>
      <c r="C924">
        <v>1</v>
      </c>
      <c r="D924">
        <v>5488.2619999999997</v>
      </c>
    </row>
    <row r="925" spans="1:4" x14ac:dyDescent="0.25">
      <c r="A925">
        <v>34</v>
      </c>
      <c r="B925">
        <v>35.814999999999998</v>
      </c>
      <c r="C925">
        <v>0</v>
      </c>
      <c r="D925">
        <v>4320.4108500000002</v>
      </c>
    </row>
    <row r="926" spans="1:4" x14ac:dyDescent="0.25">
      <c r="A926">
        <v>43</v>
      </c>
      <c r="B926">
        <v>23.2</v>
      </c>
      <c r="C926">
        <v>0</v>
      </c>
      <c r="D926">
        <v>6250.4350000000004</v>
      </c>
    </row>
    <row r="927" spans="1:4" x14ac:dyDescent="0.25">
      <c r="A927">
        <v>50</v>
      </c>
      <c r="B927">
        <v>32.11</v>
      </c>
      <c r="C927">
        <v>2</v>
      </c>
      <c r="D927">
        <v>25333.332839999999</v>
      </c>
    </row>
    <row r="928" spans="1:4" x14ac:dyDescent="0.25">
      <c r="A928">
        <v>19</v>
      </c>
      <c r="B928">
        <v>23.4</v>
      </c>
      <c r="C928">
        <v>2</v>
      </c>
      <c r="D928">
        <v>2913.569</v>
      </c>
    </row>
    <row r="929" spans="1:4" x14ac:dyDescent="0.25">
      <c r="A929">
        <v>57</v>
      </c>
      <c r="B929">
        <v>20.100000000000001</v>
      </c>
      <c r="C929">
        <v>1</v>
      </c>
      <c r="D929">
        <v>12032.325999999999</v>
      </c>
    </row>
    <row r="930" spans="1:4" x14ac:dyDescent="0.25">
      <c r="A930">
        <v>62</v>
      </c>
      <c r="B930">
        <v>39.159999999999997</v>
      </c>
      <c r="C930">
        <v>0</v>
      </c>
      <c r="D930">
        <v>13470.804400000001</v>
      </c>
    </row>
    <row r="931" spans="1:4" x14ac:dyDescent="0.25">
      <c r="A931">
        <v>41</v>
      </c>
      <c r="B931">
        <v>34.21</v>
      </c>
      <c r="C931">
        <v>1</v>
      </c>
      <c r="D931">
        <v>6289.7548999999999</v>
      </c>
    </row>
    <row r="932" spans="1:4" x14ac:dyDescent="0.25">
      <c r="A932">
        <v>26</v>
      </c>
      <c r="B932">
        <v>46.53</v>
      </c>
      <c r="C932">
        <v>1</v>
      </c>
      <c r="D932">
        <v>2927.0646999999999</v>
      </c>
    </row>
    <row r="933" spans="1:4" x14ac:dyDescent="0.25">
      <c r="A933">
        <v>39</v>
      </c>
      <c r="B933">
        <v>32.5</v>
      </c>
      <c r="C933">
        <v>1</v>
      </c>
      <c r="D933">
        <v>6238.2979999999998</v>
      </c>
    </row>
    <row r="934" spans="1:4" x14ac:dyDescent="0.25">
      <c r="A934">
        <v>46</v>
      </c>
      <c r="B934">
        <v>25.8</v>
      </c>
      <c r="C934">
        <v>5</v>
      </c>
      <c r="D934">
        <v>10096.969999999999</v>
      </c>
    </row>
    <row r="935" spans="1:4" x14ac:dyDescent="0.25">
      <c r="A935">
        <v>45</v>
      </c>
      <c r="B935">
        <v>35.299999999999997</v>
      </c>
      <c r="C935">
        <v>0</v>
      </c>
      <c r="D935">
        <v>7348.1419999999998</v>
      </c>
    </row>
    <row r="936" spans="1:4" x14ac:dyDescent="0.25">
      <c r="A936">
        <v>32</v>
      </c>
      <c r="B936">
        <v>37.18</v>
      </c>
      <c r="C936">
        <v>2</v>
      </c>
      <c r="D936">
        <v>4673.3922000000002</v>
      </c>
    </row>
    <row r="937" spans="1:4" x14ac:dyDescent="0.25">
      <c r="A937">
        <v>59</v>
      </c>
      <c r="B937">
        <v>27.5</v>
      </c>
      <c r="C937">
        <v>0</v>
      </c>
      <c r="D937">
        <v>12233.828</v>
      </c>
    </row>
    <row r="938" spans="1:4" x14ac:dyDescent="0.25">
      <c r="A938">
        <v>44</v>
      </c>
      <c r="B938">
        <v>29.734999999999999</v>
      </c>
      <c r="C938">
        <v>2</v>
      </c>
      <c r="D938">
        <v>32108.662820000001</v>
      </c>
    </row>
    <row r="939" spans="1:4" x14ac:dyDescent="0.25">
      <c r="A939">
        <v>39</v>
      </c>
      <c r="B939">
        <v>24.225000000000001</v>
      </c>
      <c r="C939">
        <v>5</v>
      </c>
      <c r="D939">
        <v>8965.7957499999993</v>
      </c>
    </row>
    <row r="940" spans="1:4" x14ac:dyDescent="0.25">
      <c r="A940">
        <v>18</v>
      </c>
      <c r="B940">
        <v>26.18</v>
      </c>
      <c r="C940">
        <v>2</v>
      </c>
      <c r="D940">
        <v>2304.0021999999999</v>
      </c>
    </row>
    <row r="941" spans="1:4" x14ac:dyDescent="0.25">
      <c r="A941">
        <v>53</v>
      </c>
      <c r="B941">
        <v>29.48</v>
      </c>
      <c r="C941">
        <v>0</v>
      </c>
      <c r="D941">
        <v>9487.6442000000006</v>
      </c>
    </row>
    <row r="942" spans="1:4" x14ac:dyDescent="0.25">
      <c r="A942">
        <v>18</v>
      </c>
      <c r="B942">
        <v>23.21</v>
      </c>
      <c r="C942">
        <v>0</v>
      </c>
      <c r="D942">
        <v>1121.8739</v>
      </c>
    </row>
    <row r="943" spans="1:4" x14ac:dyDescent="0.25">
      <c r="A943">
        <v>50</v>
      </c>
      <c r="B943">
        <v>46.09</v>
      </c>
      <c r="C943">
        <v>1</v>
      </c>
      <c r="D943">
        <v>9549.5650999999998</v>
      </c>
    </row>
    <row r="944" spans="1:4" x14ac:dyDescent="0.25">
      <c r="A944">
        <v>18</v>
      </c>
      <c r="B944">
        <v>40.185000000000002</v>
      </c>
      <c r="C944">
        <v>0</v>
      </c>
      <c r="D944">
        <v>2217.4691499999999</v>
      </c>
    </row>
    <row r="945" spans="1:4" x14ac:dyDescent="0.25">
      <c r="A945">
        <v>19</v>
      </c>
      <c r="B945">
        <v>22.61</v>
      </c>
      <c r="C945">
        <v>0</v>
      </c>
      <c r="D945">
        <v>1628.4709</v>
      </c>
    </row>
    <row r="946" spans="1:4" x14ac:dyDescent="0.25">
      <c r="A946">
        <v>62</v>
      </c>
      <c r="B946">
        <v>39.93</v>
      </c>
      <c r="C946">
        <v>0</v>
      </c>
      <c r="D946">
        <v>12982.8747</v>
      </c>
    </row>
    <row r="947" spans="1:4" x14ac:dyDescent="0.25">
      <c r="A947">
        <v>56</v>
      </c>
      <c r="B947">
        <v>35.799999999999997</v>
      </c>
      <c r="C947">
        <v>1</v>
      </c>
      <c r="D947">
        <v>11674.13</v>
      </c>
    </row>
    <row r="948" spans="1:4" x14ac:dyDescent="0.25">
      <c r="A948">
        <v>42</v>
      </c>
      <c r="B948">
        <v>35.799999999999997</v>
      </c>
      <c r="C948">
        <v>2</v>
      </c>
      <c r="D948">
        <v>7160.0940000000001</v>
      </c>
    </row>
    <row r="949" spans="1:4" x14ac:dyDescent="0.25">
      <c r="A949">
        <v>37</v>
      </c>
      <c r="B949">
        <v>34.200000000000003</v>
      </c>
      <c r="C949">
        <v>1</v>
      </c>
      <c r="D949">
        <v>39047.285000000003</v>
      </c>
    </row>
    <row r="950" spans="1:4" x14ac:dyDescent="0.25">
      <c r="A950">
        <v>42</v>
      </c>
      <c r="B950">
        <v>31.254999999999999</v>
      </c>
      <c r="C950">
        <v>0</v>
      </c>
      <c r="D950">
        <v>6358.7764500000003</v>
      </c>
    </row>
    <row r="951" spans="1:4" x14ac:dyDescent="0.25">
      <c r="A951">
        <v>25</v>
      </c>
      <c r="B951">
        <v>29.7</v>
      </c>
      <c r="C951">
        <v>3</v>
      </c>
      <c r="D951">
        <v>19933.457999999999</v>
      </c>
    </row>
    <row r="952" spans="1:4" x14ac:dyDescent="0.25">
      <c r="A952">
        <v>57</v>
      </c>
      <c r="B952">
        <v>18.335000000000001</v>
      </c>
      <c r="C952">
        <v>0</v>
      </c>
      <c r="D952">
        <v>11534.872649999999</v>
      </c>
    </row>
    <row r="953" spans="1:4" x14ac:dyDescent="0.25">
      <c r="A953">
        <v>51</v>
      </c>
      <c r="B953">
        <v>42.9</v>
      </c>
      <c r="C953">
        <v>2</v>
      </c>
      <c r="D953">
        <v>47462.894</v>
      </c>
    </row>
    <row r="954" spans="1:4" x14ac:dyDescent="0.25">
      <c r="A954">
        <v>30</v>
      </c>
      <c r="B954">
        <v>28.405000000000001</v>
      </c>
      <c r="C954">
        <v>1</v>
      </c>
      <c r="D954">
        <v>4527.1829500000003</v>
      </c>
    </row>
    <row r="955" spans="1:4" x14ac:dyDescent="0.25">
      <c r="A955">
        <v>44</v>
      </c>
      <c r="B955">
        <v>30.2</v>
      </c>
      <c r="C955">
        <v>2</v>
      </c>
      <c r="D955">
        <v>38998.546000000002</v>
      </c>
    </row>
    <row r="956" spans="1:4" x14ac:dyDescent="0.25">
      <c r="A956">
        <v>34</v>
      </c>
      <c r="B956">
        <v>27.835000000000001</v>
      </c>
      <c r="C956">
        <v>1</v>
      </c>
      <c r="D956">
        <v>20009.63365</v>
      </c>
    </row>
    <row r="957" spans="1:4" x14ac:dyDescent="0.25">
      <c r="A957">
        <v>31</v>
      </c>
      <c r="B957">
        <v>39.49</v>
      </c>
      <c r="C957">
        <v>1</v>
      </c>
      <c r="D957">
        <v>3875.7341000000001</v>
      </c>
    </row>
    <row r="958" spans="1:4" x14ac:dyDescent="0.25">
      <c r="A958">
        <v>54</v>
      </c>
      <c r="B958">
        <v>30.8</v>
      </c>
      <c r="C958">
        <v>1</v>
      </c>
      <c r="D958">
        <v>41999.519999999997</v>
      </c>
    </row>
    <row r="959" spans="1:4" x14ac:dyDescent="0.25">
      <c r="A959">
        <v>24</v>
      </c>
      <c r="B959">
        <v>26.79</v>
      </c>
      <c r="C959">
        <v>1</v>
      </c>
      <c r="D959">
        <v>12609.88702</v>
      </c>
    </row>
    <row r="960" spans="1:4" x14ac:dyDescent="0.25">
      <c r="A960">
        <v>43</v>
      </c>
      <c r="B960">
        <v>34.96</v>
      </c>
      <c r="C960">
        <v>1</v>
      </c>
      <c r="D960">
        <v>41034.221400000002</v>
      </c>
    </row>
    <row r="961" spans="1:4" x14ac:dyDescent="0.25">
      <c r="A961">
        <v>48</v>
      </c>
      <c r="B961">
        <v>36.67</v>
      </c>
      <c r="C961">
        <v>1</v>
      </c>
      <c r="D961">
        <v>28468.919010000001</v>
      </c>
    </row>
    <row r="962" spans="1:4" x14ac:dyDescent="0.25">
      <c r="A962">
        <v>19</v>
      </c>
      <c r="B962">
        <v>39.615000000000002</v>
      </c>
      <c r="C962">
        <v>1</v>
      </c>
      <c r="D962">
        <v>2730.1078499999999</v>
      </c>
    </row>
    <row r="963" spans="1:4" x14ac:dyDescent="0.25">
      <c r="A963">
        <v>29</v>
      </c>
      <c r="B963">
        <v>25.9</v>
      </c>
      <c r="C963">
        <v>0</v>
      </c>
      <c r="D963">
        <v>3353.2840000000001</v>
      </c>
    </row>
    <row r="964" spans="1:4" x14ac:dyDescent="0.25">
      <c r="A964">
        <v>63</v>
      </c>
      <c r="B964">
        <v>35.200000000000003</v>
      </c>
      <c r="C964">
        <v>1</v>
      </c>
      <c r="D964">
        <v>14474.674999999999</v>
      </c>
    </row>
    <row r="965" spans="1:4" x14ac:dyDescent="0.25">
      <c r="A965">
        <v>46</v>
      </c>
      <c r="B965">
        <v>24.795000000000002</v>
      </c>
      <c r="C965">
        <v>3</v>
      </c>
      <c r="D965">
        <v>9500.5730500000009</v>
      </c>
    </row>
    <row r="966" spans="1:4" x14ac:dyDescent="0.25">
      <c r="A966">
        <v>52</v>
      </c>
      <c r="B966">
        <v>36.765000000000001</v>
      </c>
      <c r="C966">
        <v>2</v>
      </c>
      <c r="D966">
        <v>26467.09737</v>
      </c>
    </row>
    <row r="967" spans="1:4" x14ac:dyDescent="0.25">
      <c r="A967">
        <v>35</v>
      </c>
      <c r="B967">
        <v>27.1</v>
      </c>
      <c r="C967">
        <v>1</v>
      </c>
      <c r="D967">
        <v>4746.3440000000001</v>
      </c>
    </row>
    <row r="968" spans="1:4" x14ac:dyDescent="0.25">
      <c r="A968">
        <v>51</v>
      </c>
      <c r="B968">
        <v>24.795000000000002</v>
      </c>
      <c r="C968">
        <v>2</v>
      </c>
      <c r="D968">
        <v>23967.38305</v>
      </c>
    </row>
    <row r="969" spans="1:4" x14ac:dyDescent="0.25">
      <c r="A969">
        <v>44</v>
      </c>
      <c r="B969">
        <v>25.364999999999998</v>
      </c>
      <c r="C969">
        <v>1</v>
      </c>
      <c r="D969">
        <v>7518.0253499999999</v>
      </c>
    </row>
    <row r="970" spans="1:4" x14ac:dyDescent="0.25">
      <c r="A970">
        <v>21</v>
      </c>
      <c r="B970">
        <v>25.745000000000001</v>
      </c>
      <c r="C970">
        <v>2</v>
      </c>
      <c r="D970">
        <v>3279.8685500000001</v>
      </c>
    </row>
    <row r="971" spans="1:4" x14ac:dyDescent="0.25">
      <c r="A971">
        <v>39</v>
      </c>
      <c r="B971">
        <v>34.32</v>
      </c>
      <c r="C971">
        <v>5</v>
      </c>
      <c r="D971">
        <v>8596.8277999999991</v>
      </c>
    </row>
    <row r="972" spans="1:4" x14ac:dyDescent="0.25">
      <c r="A972">
        <v>50</v>
      </c>
      <c r="B972">
        <v>28.16</v>
      </c>
      <c r="C972">
        <v>3</v>
      </c>
      <c r="D972">
        <v>10702.642400000001</v>
      </c>
    </row>
    <row r="973" spans="1:4" x14ac:dyDescent="0.25">
      <c r="A973">
        <v>34</v>
      </c>
      <c r="B973">
        <v>23.56</v>
      </c>
      <c r="C973">
        <v>0</v>
      </c>
      <c r="D973">
        <v>4992.3764000000001</v>
      </c>
    </row>
    <row r="974" spans="1:4" x14ac:dyDescent="0.25">
      <c r="A974">
        <v>22</v>
      </c>
      <c r="B974">
        <v>20.234999999999999</v>
      </c>
      <c r="C974">
        <v>0</v>
      </c>
      <c r="D974">
        <v>2527.8186500000002</v>
      </c>
    </row>
    <row r="975" spans="1:4" x14ac:dyDescent="0.25">
      <c r="A975">
        <v>19</v>
      </c>
      <c r="B975">
        <v>40.5</v>
      </c>
      <c r="C975">
        <v>0</v>
      </c>
      <c r="D975">
        <v>1759.338</v>
      </c>
    </row>
    <row r="976" spans="1:4" x14ac:dyDescent="0.25">
      <c r="A976">
        <v>26</v>
      </c>
      <c r="B976">
        <v>35.42</v>
      </c>
      <c r="C976">
        <v>0</v>
      </c>
      <c r="D976">
        <v>2322.6217999999999</v>
      </c>
    </row>
    <row r="977" spans="1:4" x14ac:dyDescent="0.25">
      <c r="A977">
        <v>29</v>
      </c>
      <c r="B977">
        <v>22.895</v>
      </c>
      <c r="C977">
        <v>0</v>
      </c>
      <c r="D977">
        <v>16138.762049999999</v>
      </c>
    </row>
    <row r="978" spans="1:4" x14ac:dyDescent="0.25">
      <c r="A978">
        <v>48</v>
      </c>
      <c r="B978">
        <v>40.15</v>
      </c>
      <c r="C978">
        <v>0</v>
      </c>
      <c r="D978">
        <v>7804.1605</v>
      </c>
    </row>
    <row r="979" spans="1:4" x14ac:dyDescent="0.25">
      <c r="A979">
        <v>26</v>
      </c>
      <c r="B979">
        <v>29.15</v>
      </c>
      <c r="C979">
        <v>1</v>
      </c>
      <c r="D979">
        <v>2902.9065000000001</v>
      </c>
    </row>
    <row r="980" spans="1:4" x14ac:dyDescent="0.25">
      <c r="A980">
        <v>45</v>
      </c>
      <c r="B980">
        <v>39.994999999999997</v>
      </c>
      <c r="C980">
        <v>3</v>
      </c>
      <c r="D980">
        <v>9704.6680500000002</v>
      </c>
    </row>
    <row r="981" spans="1:4" x14ac:dyDescent="0.25">
      <c r="A981">
        <v>36</v>
      </c>
      <c r="B981">
        <v>29.92</v>
      </c>
      <c r="C981">
        <v>0</v>
      </c>
      <c r="D981">
        <v>4889.0367999999999</v>
      </c>
    </row>
    <row r="982" spans="1:4" x14ac:dyDescent="0.25">
      <c r="A982">
        <v>54</v>
      </c>
      <c r="B982">
        <v>25.46</v>
      </c>
      <c r="C982">
        <v>1</v>
      </c>
      <c r="D982">
        <v>25517.11363</v>
      </c>
    </row>
    <row r="983" spans="1:4" x14ac:dyDescent="0.25">
      <c r="A983">
        <v>34</v>
      </c>
      <c r="B983">
        <v>21.375</v>
      </c>
      <c r="C983">
        <v>0</v>
      </c>
      <c r="D983">
        <v>4500.33925</v>
      </c>
    </row>
    <row r="984" spans="1:4" x14ac:dyDescent="0.25">
      <c r="A984">
        <v>31</v>
      </c>
      <c r="B984">
        <v>25.9</v>
      </c>
      <c r="C984">
        <v>3</v>
      </c>
      <c r="D984">
        <v>19199.944</v>
      </c>
    </row>
    <row r="985" spans="1:4" x14ac:dyDescent="0.25">
      <c r="A985">
        <v>27</v>
      </c>
      <c r="B985">
        <v>30.59</v>
      </c>
      <c r="C985">
        <v>1</v>
      </c>
      <c r="D985">
        <v>16796.411940000002</v>
      </c>
    </row>
    <row r="986" spans="1:4" x14ac:dyDescent="0.25">
      <c r="A986">
        <v>20</v>
      </c>
      <c r="B986">
        <v>30.114999999999998</v>
      </c>
      <c r="C986">
        <v>5</v>
      </c>
      <c r="D986">
        <v>4915.0598499999996</v>
      </c>
    </row>
    <row r="987" spans="1:4" x14ac:dyDescent="0.25">
      <c r="A987">
        <v>44</v>
      </c>
      <c r="B987">
        <v>25.8</v>
      </c>
      <c r="C987">
        <v>1</v>
      </c>
      <c r="D987">
        <v>7624.63</v>
      </c>
    </row>
    <row r="988" spans="1:4" x14ac:dyDescent="0.25">
      <c r="A988">
        <v>43</v>
      </c>
      <c r="B988">
        <v>30.114999999999998</v>
      </c>
      <c r="C988">
        <v>3</v>
      </c>
      <c r="D988">
        <v>8410.0468500000006</v>
      </c>
    </row>
    <row r="989" spans="1:4" x14ac:dyDescent="0.25">
      <c r="A989">
        <v>45</v>
      </c>
      <c r="B989">
        <v>27.645</v>
      </c>
      <c r="C989">
        <v>1</v>
      </c>
      <c r="D989">
        <v>28340.188849999999</v>
      </c>
    </row>
    <row r="990" spans="1:4" x14ac:dyDescent="0.25">
      <c r="A990">
        <v>34</v>
      </c>
      <c r="B990">
        <v>34.674999999999997</v>
      </c>
      <c r="C990">
        <v>0</v>
      </c>
      <c r="D990">
        <v>4518.8262500000001</v>
      </c>
    </row>
    <row r="991" spans="1:4" x14ac:dyDescent="0.25">
      <c r="A991">
        <v>24</v>
      </c>
      <c r="B991">
        <v>20.52</v>
      </c>
      <c r="C991">
        <v>0</v>
      </c>
      <c r="D991">
        <v>14571.890799999999</v>
      </c>
    </row>
    <row r="992" spans="1:4" x14ac:dyDescent="0.25">
      <c r="A992">
        <v>26</v>
      </c>
      <c r="B992">
        <v>19.8</v>
      </c>
      <c r="C992">
        <v>1</v>
      </c>
      <c r="D992">
        <v>3378.91</v>
      </c>
    </row>
    <row r="993" spans="1:4" x14ac:dyDescent="0.25">
      <c r="A993">
        <v>38</v>
      </c>
      <c r="B993">
        <v>27.835000000000001</v>
      </c>
      <c r="C993">
        <v>2</v>
      </c>
      <c r="D993">
        <v>7144.86265</v>
      </c>
    </row>
    <row r="994" spans="1:4" x14ac:dyDescent="0.25">
      <c r="A994">
        <v>50</v>
      </c>
      <c r="B994">
        <v>31.6</v>
      </c>
      <c r="C994">
        <v>2</v>
      </c>
      <c r="D994">
        <v>10118.424000000001</v>
      </c>
    </row>
    <row r="995" spans="1:4" x14ac:dyDescent="0.25">
      <c r="A995">
        <v>38</v>
      </c>
      <c r="B995">
        <v>28.27</v>
      </c>
      <c r="C995">
        <v>1</v>
      </c>
      <c r="D995">
        <v>5484.4673000000003</v>
      </c>
    </row>
    <row r="996" spans="1:4" x14ac:dyDescent="0.25">
      <c r="A996">
        <v>27</v>
      </c>
      <c r="B996">
        <v>20.045000000000002</v>
      </c>
      <c r="C996">
        <v>3</v>
      </c>
      <c r="D996">
        <v>16420.494549999999</v>
      </c>
    </row>
    <row r="997" spans="1:4" x14ac:dyDescent="0.25">
      <c r="A997">
        <v>39</v>
      </c>
      <c r="B997">
        <v>23.274999999999999</v>
      </c>
      <c r="C997">
        <v>3</v>
      </c>
      <c r="D997">
        <v>7986.4752500000004</v>
      </c>
    </row>
    <row r="998" spans="1:4" x14ac:dyDescent="0.25">
      <c r="A998">
        <v>39</v>
      </c>
      <c r="B998">
        <v>34.1</v>
      </c>
      <c r="C998">
        <v>3</v>
      </c>
      <c r="D998">
        <v>7418.5219999999999</v>
      </c>
    </row>
    <row r="999" spans="1:4" x14ac:dyDescent="0.25">
      <c r="A999">
        <v>63</v>
      </c>
      <c r="B999">
        <v>36.85</v>
      </c>
      <c r="C999">
        <v>0</v>
      </c>
      <c r="D999">
        <v>13887.968500000001</v>
      </c>
    </row>
    <row r="1000" spans="1:4" x14ac:dyDescent="0.25">
      <c r="A1000">
        <v>33</v>
      </c>
      <c r="B1000">
        <v>36.29</v>
      </c>
      <c r="C1000">
        <v>3</v>
      </c>
      <c r="D1000">
        <v>6551.7501000000002</v>
      </c>
    </row>
    <row r="1001" spans="1:4" x14ac:dyDescent="0.25">
      <c r="A1001">
        <v>36</v>
      </c>
      <c r="B1001">
        <v>26.885000000000002</v>
      </c>
      <c r="C1001">
        <v>0</v>
      </c>
      <c r="D1001">
        <v>5267.8181500000001</v>
      </c>
    </row>
    <row r="1002" spans="1:4" x14ac:dyDescent="0.25">
      <c r="A1002">
        <v>30</v>
      </c>
      <c r="B1002">
        <v>22.99</v>
      </c>
      <c r="C1002">
        <v>2</v>
      </c>
      <c r="D1002">
        <v>17361.766100000001</v>
      </c>
    </row>
    <row r="1003" spans="1:4" x14ac:dyDescent="0.25">
      <c r="A1003">
        <v>24</v>
      </c>
      <c r="B1003">
        <v>32.700000000000003</v>
      </c>
      <c r="C1003">
        <v>0</v>
      </c>
      <c r="D1003">
        <v>34472.841</v>
      </c>
    </row>
    <row r="1004" spans="1:4" x14ac:dyDescent="0.25">
      <c r="A1004">
        <v>24</v>
      </c>
      <c r="B1004">
        <v>25.8</v>
      </c>
      <c r="C1004">
        <v>0</v>
      </c>
      <c r="D1004">
        <v>1972.95</v>
      </c>
    </row>
    <row r="1005" spans="1:4" x14ac:dyDescent="0.25">
      <c r="A1005">
        <v>48</v>
      </c>
      <c r="B1005">
        <v>29.6</v>
      </c>
      <c r="C1005">
        <v>0</v>
      </c>
      <c r="D1005">
        <v>21232.182260000001</v>
      </c>
    </row>
    <row r="1006" spans="1:4" x14ac:dyDescent="0.25">
      <c r="A1006">
        <v>47</v>
      </c>
      <c r="B1006">
        <v>19.190000000000001</v>
      </c>
      <c r="C1006">
        <v>1</v>
      </c>
      <c r="D1006">
        <v>8627.5411000000004</v>
      </c>
    </row>
    <row r="1007" spans="1:4" x14ac:dyDescent="0.25">
      <c r="A1007">
        <v>29</v>
      </c>
      <c r="B1007">
        <v>31.73</v>
      </c>
      <c r="C1007">
        <v>2</v>
      </c>
      <c r="D1007">
        <v>4433.3877000000002</v>
      </c>
    </row>
    <row r="1008" spans="1:4" x14ac:dyDescent="0.25">
      <c r="A1008">
        <v>28</v>
      </c>
      <c r="B1008">
        <v>29.26</v>
      </c>
      <c r="C1008">
        <v>2</v>
      </c>
      <c r="D1008">
        <v>4438.2633999999998</v>
      </c>
    </row>
    <row r="1009" spans="1:4" x14ac:dyDescent="0.25">
      <c r="A1009">
        <v>47</v>
      </c>
      <c r="B1009">
        <v>28.215</v>
      </c>
      <c r="C1009">
        <v>3</v>
      </c>
      <c r="D1009">
        <v>24915.220850000002</v>
      </c>
    </row>
    <row r="1010" spans="1:4" x14ac:dyDescent="0.25">
      <c r="A1010">
        <v>25</v>
      </c>
      <c r="B1010">
        <v>24.984999999999999</v>
      </c>
      <c r="C1010">
        <v>2</v>
      </c>
      <c r="D1010">
        <v>23241.47453</v>
      </c>
    </row>
    <row r="1011" spans="1:4" x14ac:dyDescent="0.25">
      <c r="A1011">
        <v>51</v>
      </c>
      <c r="B1011">
        <v>27.74</v>
      </c>
      <c r="C1011">
        <v>1</v>
      </c>
      <c r="D1011">
        <v>9957.7216000000008</v>
      </c>
    </row>
    <row r="1012" spans="1:4" x14ac:dyDescent="0.25">
      <c r="A1012">
        <v>48</v>
      </c>
      <c r="B1012">
        <v>22.8</v>
      </c>
      <c r="C1012">
        <v>0</v>
      </c>
      <c r="D1012">
        <v>8269.0439999999999</v>
      </c>
    </row>
    <row r="1013" spans="1:4" x14ac:dyDescent="0.25">
      <c r="A1013">
        <v>43</v>
      </c>
      <c r="B1013">
        <v>20.13</v>
      </c>
      <c r="C1013">
        <v>2</v>
      </c>
      <c r="D1013">
        <v>18767.737700000001</v>
      </c>
    </row>
    <row r="1014" spans="1:4" x14ac:dyDescent="0.25">
      <c r="A1014">
        <v>61</v>
      </c>
      <c r="B1014">
        <v>33.33</v>
      </c>
      <c r="C1014">
        <v>4</v>
      </c>
      <c r="D1014">
        <v>36580.282160000002</v>
      </c>
    </row>
    <row r="1015" spans="1:4" x14ac:dyDescent="0.25">
      <c r="A1015">
        <v>48</v>
      </c>
      <c r="B1015">
        <v>32.299999999999997</v>
      </c>
      <c r="C1015">
        <v>1</v>
      </c>
      <c r="D1015">
        <v>8765.2489999999998</v>
      </c>
    </row>
    <row r="1016" spans="1:4" x14ac:dyDescent="0.25">
      <c r="A1016">
        <v>38</v>
      </c>
      <c r="B1016">
        <v>27.6</v>
      </c>
      <c r="C1016">
        <v>0</v>
      </c>
      <c r="D1016">
        <v>5383.5360000000001</v>
      </c>
    </row>
    <row r="1017" spans="1:4" x14ac:dyDescent="0.25">
      <c r="A1017">
        <v>59</v>
      </c>
      <c r="B1017">
        <v>25.46</v>
      </c>
      <c r="C1017">
        <v>0</v>
      </c>
      <c r="D1017">
        <v>12124.992399999999</v>
      </c>
    </row>
    <row r="1018" spans="1:4" x14ac:dyDescent="0.25">
      <c r="A1018">
        <v>19</v>
      </c>
      <c r="B1018">
        <v>24.605</v>
      </c>
      <c r="C1018">
        <v>1</v>
      </c>
      <c r="D1018">
        <v>2709.24395</v>
      </c>
    </row>
    <row r="1019" spans="1:4" x14ac:dyDescent="0.25">
      <c r="A1019">
        <v>26</v>
      </c>
      <c r="B1019">
        <v>34.200000000000003</v>
      </c>
      <c r="C1019">
        <v>2</v>
      </c>
      <c r="D1019">
        <v>3987.9259999999999</v>
      </c>
    </row>
    <row r="1020" spans="1:4" x14ac:dyDescent="0.25">
      <c r="A1020">
        <v>54</v>
      </c>
      <c r="B1020">
        <v>35.814999999999998</v>
      </c>
      <c r="C1020">
        <v>3</v>
      </c>
      <c r="D1020">
        <v>12495.290849999999</v>
      </c>
    </row>
    <row r="1021" spans="1:4" x14ac:dyDescent="0.25">
      <c r="A1021">
        <v>21</v>
      </c>
      <c r="B1021">
        <v>32.68</v>
      </c>
      <c r="C1021">
        <v>2</v>
      </c>
      <c r="D1021">
        <v>26018.950519999999</v>
      </c>
    </row>
    <row r="1022" spans="1:4" x14ac:dyDescent="0.25">
      <c r="A1022">
        <v>51</v>
      </c>
      <c r="B1022">
        <v>37</v>
      </c>
      <c r="C1022">
        <v>0</v>
      </c>
      <c r="D1022">
        <v>8798.5930000000008</v>
      </c>
    </row>
    <row r="1023" spans="1:4" x14ac:dyDescent="0.25">
      <c r="A1023">
        <v>22</v>
      </c>
      <c r="B1023">
        <v>31.02</v>
      </c>
      <c r="C1023">
        <v>3</v>
      </c>
      <c r="D1023">
        <v>35595.589800000002</v>
      </c>
    </row>
    <row r="1024" spans="1:4" x14ac:dyDescent="0.25">
      <c r="A1024">
        <v>47</v>
      </c>
      <c r="B1024">
        <v>36.08</v>
      </c>
      <c r="C1024">
        <v>1</v>
      </c>
      <c r="D1024">
        <v>42211.138200000001</v>
      </c>
    </row>
    <row r="1025" spans="1:4" x14ac:dyDescent="0.25">
      <c r="A1025">
        <v>18</v>
      </c>
      <c r="B1025">
        <v>23.32</v>
      </c>
      <c r="C1025">
        <v>1</v>
      </c>
      <c r="D1025">
        <v>1711.0268000000001</v>
      </c>
    </row>
    <row r="1026" spans="1:4" x14ac:dyDescent="0.25">
      <c r="A1026">
        <v>47</v>
      </c>
      <c r="B1026">
        <v>45.32</v>
      </c>
      <c r="C1026">
        <v>1</v>
      </c>
      <c r="D1026">
        <v>8569.8618000000006</v>
      </c>
    </row>
    <row r="1027" spans="1:4" x14ac:dyDescent="0.25">
      <c r="A1027">
        <v>21</v>
      </c>
      <c r="B1027">
        <v>34.6</v>
      </c>
      <c r="C1027">
        <v>0</v>
      </c>
      <c r="D1027">
        <v>2020.1769999999999</v>
      </c>
    </row>
    <row r="1028" spans="1:4" x14ac:dyDescent="0.25">
      <c r="A1028">
        <v>19</v>
      </c>
      <c r="B1028">
        <v>26.03</v>
      </c>
      <c r="C1028">
        <v>1</v>
      </c>
      <c r="D1028">
        <v>16450.894700000001</v>
      </c>
    </row>
    <row r="1029" spans="1:4" x14ac:dyDescent="0.25">
      <c r="A1029">
        <v>23</v>
      </c>
      <c r="B1029">
        <v>18.715</v>
      </c>
      <c r="C1029">
        <v>0</v>
      </c>
      <c r="D1029">
        <v>21595.382290000001</v>
      </c>
    </row>
    <row r="1030" spans="1:4" x14ac:dyDescent="0.25">
      <c r="A1030">
        <v>54</v>
      </c>
      <c r="B1030">
        <v>31.6</v>
      </c>
      <c r="C1030">
        <v>0</v>
      </c>
      <c r="D1030">
        <v>9850.4320000000007</v>
      </c>
    </row>
    <row r="1031" spans="1:4" x14ac:dyDescent="0.25">
      <c r="A1031">
        <v>37</v>
      </c>
      <c r="B1031">
        <v>17.29</v>
      </c>
      <c r="C1031">
        <v>2</v>
      </c>
      <c r="D1031">
        <v>6877.9800999999998</v>
      </c>
    </row>
    <row r="1032" spans="1:4" x14ac:dyDescent="0.25">
      <c r="A1032">
        <v>46</v>
      </c>
      <c r="B1032">
        <v>23.655000000000001</v>
      </c>
      <c r="C1032">
        <v>1</v>
      </c>
      <c r="D1032">
        <v>21677.283449999999</v>
      </c>
    </row>
    <row r="1033" spans="1:4" x14ac:dyDescent="0.25">
      <c r="A1033">
        <v>55</v>
      </c>
      <c r="B1033">
        <v>35.200000000000003</v>
      </c>
      <c r="C1033">
        <v>0</v>
      </c>
      <c r="D1033">
        <v>44423.803</v>
      </c>
    </row>
    <row r="1034" spans="1:4" x14ac:dyDescent="0.25">
      <c r="A1034">
        <v>30</v>
      </c>
      <c r="B1034">
        <v>27.93</v>
      </c>
      <c r="C1034">
        <v>0</v>
      </c>
      <c r="D1034">
        <v>4137.5227000000004</v>
      </c>
    </row>
    <row r="1035" spans="1:4" x14ac:dyDescent="0.25">
      <c r="A1035">
        <v>18</v>
      </c>
      <c r="B1035">
        <v>21.565000000000001</v>
      </c>
      <c r="C1035">
        <v>0</v>
      </c>
      <c r="D1035">
        <v>13747.87235</v>
      </c>
    </row>
    <row r="1036" spans="1:4" x14ac:dyDescent="0.25">
      <c r="A1036">
        <v>61</v>
      </c>
      <c r="B1036">
        <v>38.380000000000003</v>
      </c>
      <c r="C1036">
        <v>0</v>
      </c>
      <c r="D1036">
        <v>12950.0712</v>
      </c>
    </row>
    <row r="1037" spans="1:4" x14ac:dyDescent="0.25">
      <c r="A1037">
        <v>54</v>
      </c>
      <c r="B1037">
        <v>23</v>
      </c>
      <c r="C1037">
        <v>3</v>
      </c>
      <c r="D1037">
        <v>12094.477999999999</v>
      </c>
    </row>
    <row r="1038" spans="1:4" x14ac:dyDescent="0.25">
      <c r="A1038">
        <v>22</v>
      </c>
      <c r="B1038">
        <v>37.07</v>
      </c>
      <c r="C1038">
        <v>2</v>
      </c>
      <c r="D1038">
        <v>37484.4493</v>
      </c>
    </row>
    <row r="1039" spans="1:4" x14ac:dyDescent="0.25">
      <c r="A1039">
        <v>45</v>
      </c>
      <c r="B1039">
        <v>30.495000000000001</v>
      </c>
      <c r="C1039">
        <v>1</v>
      </c>
      <c r="D1039">
        <v>39725.518049999999</v>
      </c>
    </row>
    <row r="1040" spans="1:4" x14ac:dyDescent="0.25">
      <c r="A1040">
        <v>22</v>
      </c>
      <c r="B1040">
        <v>28.88</v>
      </c>
      <c r="C1040">
        <v>0</v>
      </c>
      <c r="D1040">
        <v>2250.8352</v>
      </c>
    </row>
    <row r="1041" spans="1:4" x14ac:dyDescent="0.25">
      <c r="A1041">
        <v>19</v>
      </c>
      <c r="B1041">
        <v>27.265000000000001</v>
      </c>
      <c r="C1041">
        <v>2</v>
      </c>
      <c r="D1041">
        <v>22493.659640000002</v>
      </c>
    </row>
    <row r="1042" spans="1:4" x14ac:dyDescent="0.25">
      <c r="A1042">
        <v>35</v>
      </c>
      <c r="B1042">
        <v>28.024999999999999</v>
      </c>
      <c r="C1042">
        <v>0</v>
      </c>
      <c r="D1042">
        <v>20234.854749999999</v>
      </c>
    </row>
    <row r="1043" spans="1:4" x14ac:dyDescent="0.25">
      <c r="A1043">
        <v>18</v>
      </c>
      <c r="B1043">
        <v>23.085000000000001</v>
      </c>
      <c r="C1043">
        <v>0</v>
      </c>
      <c r="D1043">
        <v>1704.7001499999999</v>
      </c>
    </row>
    <row r="1044" spans="1:4" x14ac:dyDescent="0.25">
      <c r="A1044">
        <v>20</v>
      </c>
      <c r="B1044">
        <v>30.684999999999999</v>
      </c>
      <c r="C1044">
        <v>0</v>
      </c>
      <c r="D1044">
        <v>33475.817150000003</v>
      </c>
    </row>
    <row r="1045" spans="1:4" x14ac:dyDescent="0.25">
      <c r="A1045">
        <v>28</v>
      </c>
      <c r="B1045">
        <v>25.8</v>
      </c>
      <c r="C1045">
        <v>0</v>
      </c>
      <c r="D1045">
        <v>3161.4540000000002</v>
      </c>
    </row>
    <row r="1046" spans="1:4" x14ac:dyDescent="0.25">
      <c r="A1046">
        <v>55</v>
      </c>
      <c r="B1046">
        <v>35.244999999999997</v>
      </c>
      <c r="C1046">
        <v>1</v>
      </c>
      <c r="D1046">
        <v>11394.065549999999</v>
      </c>
    </row>
    <row r="1047" spans="1:4" x14ac:dyDescent="0.25">
      <c r="A1047">
        <v>43</v>
      </c>
      <c r="B1047">
        <v>24.7</v>
      </c>
      <c r="C1047">
        <v>2</v>
      </c>
      <c r="D1047">
        <v>21880.82</v>
      </c>
    </row>
    <row r="1048" spans="1:4" x14ac:dyDescent="0.25">
      <c r="A1048">
        <v>43</v>
      </c>
      <c r="B1048">
        <v>25.08</v>
      </c>
      <c r="C1048">
        <v>0</v>
      </c>
      <c r="D1048">
        <v>7325.0482000000002</v>
      </c>
    </row>
    <row r="1049" spans="1:4" x14ac:dyDescent="0.25">
      <c r="A1049">
        <v>22</v>
      </c>
      <c r="B1049">
        <v>52.58</v>
      </c>
      <c r="C1049">
        <v>1</v>
      </c>
      <c r="D1049">
        <v>44501.398200000003</v>
      </c>
    </row>
    <row r="1050" spans="1:4" x14ac:dyDescent="0.25">
      <c r="A1050">
        <v>25</v>
      </c>
      <c r="B1050">
        <v>22.515000000000001</v>
      </c>
      <c r="C1050">
        <v>1</v>
      </c>
      <c r="D1050">
        <v>3594.17085</v>
      </c>
    </row>
    <row r="1051" spans="1:4" x14ac:dyDescent="0.25">
      <c r="A1051">
        <v>49</v>
      </c>
      <c r="B1051">
        <v>30.9</v>
      </c>
      <c r="C1051">
        <v>0</v>
      </c>
      <c r="D1051">
        <v>39727.614000000001</v>
      </c>
    </row>
    <row r="1052" spans="1:4" x14ac:dyDescent="0.25">
      <c r="A1052">
        <v>44</v>
      </c>
      <c r="B1052">
        <v>36.954999999999998</v>
      </c>
      <c r="C1052">
        <v>1</v>
      </c>
      <c r="D1052">
        <v>8023.1354499999998</v>
      </c>
    </row>
    <row r="1053" spans="1:4" x14ac:dyDescent="0.25">
      <c r="A1053">
        <v>64</v>
      </c>
      <c r="B1053">
        <v>26.41</v>
      </c>
      <c r="C1053">
        <v>0</v>
      </c>
      <c r="D1053">
        <v>14394.5579</v>
      </c>
    </row>
    <row r="1054" spans="1:4" x14ac:dyDescent="0.25">
      <c r="A1054">
        <v>49</v>
      </c>
      <c r="B1054">
        <v>29.83</v>
      </c>
      <c r="C1054">
        <v>1</v>
      </c>
      <c r="D1054">
        <v>9288.0267000000003</v>
      </c>
    </row>
    <row r="1055" spans="1:4" x14ac:dyDescent="0.25">
      <c r="A1055">
        <v>47</v>
      </c>
      <c r="B1055">
        <v>29.8</v>
      </c>
      <c r="C1055">
        <v>3</v>
      </c>
      <c r="D1055">
        <v>25309.489000000001</v>
      </c>
    </row>
    <row r="1056" spans="1:4" x14ac:dyDescent="0.25">
      <c r="A1056">
        <v>27</v>
      </c>
      <c r="B1056">
        <v>21.47</v>
      </c>
      <c r="C1056">
        <v>0</v>
      </c>
      <c r="D1056">
        <v>3353.4703</v>
      </c>
    </row>
    <row r="1057" spans="1:4" x14ac:dyDescent="0.25">
      <c r="A1057">
        <v>55</v>
      </c>
      <c r="B1057">
        <v>27.645</v>
      </c>
      <c r="C1057">
        <v>0</v>
      </c>
      <c r="D1057">
        <v>10594.501550000001</v>
      </c>
    </row>
    <row r="1058" spans="1:4" x14ac:dyDescent="0.25">
      <c r="A1058">
        <v>48</v>
      </c>
      <c r="B1058">
        <v>28.9</v>
      </c>
      <c r="C1058">
        <v>0</v>
      </c>
      <c r="D1058">
        <v>8277.5229999999992</v>
      </c>
    </row>
    <row r="1059" spans="1:4" x14ac:dyDescent="0.25">
      <c r="A1059">
        <v>45</v>
      </c>
      <c r="B1059">
        <v>31.79</v>
      </c>
      <c r="C1059">
        <v>0</v>
      </c>
      <c r="D1059">
        <v>17929.303370000001</v>
      </c>
    </row>
    <row r="1060" spans="1:4" x14ac:dyDescent="0.25">
      <c r="A1060">
        <v>24</v>
      </c>
      <c r="B1060">
        <v>39.49</v>
      </c>
      <c r="C1060">
        <v>0</v>
      </c>
      <c r="D1060">
        <v>2480.9791</v>
      </c>
    </row>
    <row r="1061" spans="1:4" x14ac:dyDescent="0.25">
      <c r="A1061">
        <v>32</v>
      </c>
      <c r="B1061">
        <v>33.82</v>
      </c>
      <c r="C1061">
        <v>1</v>
      </c>
      <c r="D1061">
        <v>4462.7218000000003</v>
      </c>
    </row>
    <row r="1062" spans="1:4" x14ac:dyDescent="0.25">
      <c r="A1062">
        <v>24</v>
      </c>
      <c r="B1062">
        <v>32.01</v>
      </c>
      <c r="C1062">
        <v>0</v>
      </c>
      <c r="D1062">
        <v>1981.5818999999999</v>
      </c>
    </row>
    <row r="1063" spans="1:4" x14ac:dyDescent="0.25">
      <c r="A1063">
        <v>57</v>
      </c>
      <c r="B1063">
        <v>27.94</v>
      </c>
      <c r="C1063">
        <v>1</v>
      </c>
      <c r="D1063">
        <v>11554.223599999999</v>
      </c>
    </row>
    <row r="1064" spans="1:4" x14ac:dyDescent="0.25">
      <c r="A1064">
        <v>59</v>
      </c>
      <c r="B1064">
        <v>41.14</v>
      </c>
      <c r="C1064">
        <v>1</v>
      </c>
      <c r="D1064">
        <v>48970.247600000002</v>
      </c>
    </row>
    <row r="1065" spans="1:4" x14ac:dyDescent="0.25">
      <c r="A1065">
        <v>36</v>
      </c>
      <c r="B1065">
        <v>28.594999999999999</v>
      </c>
      <c r="C1065">
        <v>3</v>
      </c>
      <c r="D1065">
        <v>6548.1950500000003</v>
      </c>
    </row>
    <row r="1066" spans="1:4" x14ac:dyDescent="0.25">
      <c r="A1066">
        <v>29</v>
      </c>
      <c r="B1066">
        <v>25.6</v>
      </c>
      <c r="C1066">
        <v>4</v>
      </c>
      <c r="D1066">
        <v>5708.8670000000002</v>
      </c>
    </row>
    <row r="1067" spans="1:4" x14ac:dyDescent="0.25">
      <c r="A1067">
        <v>42</v>
      </c>
      <c r="B1067">
        <v>25.3</v>
      </c>
      <c r="C1067">
        <v>1</v>
      </c>
      <c r="D1067">
        <v>7045.4989999999998</v>
      </c>
    </row>
    <row r="1068" spans="1:4" x14ac:dyDescent="0.25">
      <c r="A1068">
        <v>48</v>
      </c>
      <c r="B1068">
        <v>37.29</v>
      </c>
      <c r="C1068">
        <v>2</v>
      </c>
      <c r="D1068">
        <v>8978.1851000000006</v>
      </c>
    </row>
    <row r="1069" spans="1:4" x14ac:dyDescent="0.25">
      <c r="A1069">
        <v>39</v>
      </c>
      <c r="B1069">
        <v>42.655000000000001</v>
      </c>
      <c r="C1069">
        <v>0</v>
      </c>
      <c r="D1069">
        <v>5757.41345</v>
      </c>
    </row>
    <row r="1070" spans="1:4" x14ac:dyDescent="0.25">
      <c r="A1070">
        <v>63</v>
      </c>
      <c r="B1070">
        <v>21.66</v>
      </c>
      <c r="C1070">
        <v>1</v>
      </c>
      <c r="D1070">
        <v>14349.8544</v>
      </c>
    </row>
    <row r="1071" spans="1:4" x14ac:dyDescent="0.25">
      <c r="A1071">
        <v>54</v>
      </c>
      <c r="B1071">
        <v>31.9</v>
      </c>
      <c r="C1071">
        <v>1</v>
      </c>
      <c r="D1071">
        <v>10928.849</v>
      </c>
    </row>
    <row r="1072" spans="1:4" x14ac:dyDescent="0.25">
      <c r="A1072">
        <v>37</v>
      </c>
      <c r="B1072">
        <v>37.07</v>
      </c>
      <c r="C1072">
        <v>1</v>
      </c>
      <c r="D1072">
        <v>39871.704299999998</v>
      </c>
    </row>
    <row r="1073" spans="1:4" x14ac:dyDescent="0.25">
      <c r="A1073">
        <v>63</v>
      </c>
      <c r="B1073">
        <v>31.445</v>
      </c>
      <c r="C1073">
        <v>0</v>
      </c>
      <c r="D1073">
        <v>13974.455550000001</v>
      </c>
    </row>
    <row r="1074" spans="1:4" x14ac:dyDescent="0.25">
      <c r="A1074">
        <v>21</v>
      </c>
      <c r="B1074">
        <v>31.254999999999999</v>
      </c>
      <c r="C1074">
        <v>0</v>
      </c>
      <c r="D1074">
        <v>1909.52745</v>
      </c>
    </row>
    <row r="1075" spans="1:4" x14ac:dyDescent="0.25">
      <c r="A1075">
        <v>54</v>
      </c>
      <c r="B1075">
        <v>28.88</v>
      </c>
      <c r="C1075">
        <v>2</v>
      </c>
      <c r="D1075">
        <v>12096.6512</v>
      </c>
    </row>
    <row r="1076" spans="1:4" x14ac:dyDescent="0.25">
      <c r="A1076">
        <v>60</v>
      </c>
      <c r="B1076">
        <v>18.335000000000001</v>
      </c>
      <c r="C1076">
        <v>0</v>
      </c>
      <c r="D1076">
        <v>13204.28565</v>
      </c>
    </row>
    <row r="1077" spans="1:4" x14ac:dyDescent="0.25">
      <c r="A1077">
        <v>32</v>
      </c>
      <c r="B1077">
        <v>29.59</v>
      </c>
      <c r="C1077">
        <v>1</v>
      </c>
      <c r="D1077">
        <v>4562.8420999999998</v>
      </c>
    </row>
    <row r="1078" spans="1:4" x14ac:dyDescent="0.25">
      <c r="A1078">
        <v>47</v>
      </c>
      <c r="B1078">
        <v>32</v>
      </c>
      <c r="C1078">
        <v>1</v>
      </c>
      <c r="D1078">
        <v>8551.3469999999998</v>
      </c>
    </row>
    <row r="1079" spans="1:4" x14ac:dyDescent="0.25">
      <c r="A1079">
        <v>21</v>
      </c>
      <c r="B1079">
        <v>26.03</v>
      </c>
      <c r="C1079">
        <v>0</v>
      </c>
      <c r="D1079">
        <v>2102.2647000000002</v>
      </c>
    </row>
    <row r="1080" spans="1:4" x14ac:dyDescent="0.25">
      <c r="A1080">
        <v>28</v>
      </c>
      <c r="B1080">
        <v>31.68</v>
      </c>
      <c r="C1080">
        <v>0</v>
      </c>
      <c r="D1080">
        <v>34672.147199999999</v>
      </c>
    </row>
    <row r="1081" spans="1:4" x14ac:dyDescent="0.25">
      <c r="A1081">
        <v>63</v>
      </c>
      <c r="B1081">
        <v>33.659999999999997</v>
      </c>
      <c r="C1081">
        <v>3</v>
      </c>
      <c r="D1081">
        <v>15161.5344</v>
      </c>
    </row>
    <row r="1082" spans="1:4" x14ac:dyDescent="0.25">
      <c r="A1082">
        <v>18</v>
      </c>
      <c r="B1082">
        <v>21.78</v>
      </c>
      <c r="C1082">
        <v>2</v>
      </c>
      <c r="D1082">
        <v>11884.048580000001</v>
      </c>
    </row>
    <row r="1083" spans="1:4" x14ac:dyDescent="0.25">
      <c r="A1083">
        <v>32</v>
      </c>
      <c r="B1083">
        <v>27.835000000000001</v>
      </c>
      <c r="C1083">
        <v>1</v>
      </c>
      <c r="D1083">
        <v>4454.40265</v>
      </c>
    </row>
    <row r="1084" spans="1:4" x14ac:dyDescent="0.25">
      <c r="A1084">
        <v>38</v>
      </c>
      <c r="B1084">
        <v>19.95</v>
      </c>
      <c r="C1084">
        <v>1</v>
      </c>
      <c r="D1084">
        <v>5855.9025000000001</v>
      </c>
    </row>
    <row r="1085" spans="1:4" x14ac:dyDescent="0.25">
      <c r="A1085">
        <v>32</v>
      </c>
      <c r="B1085">
        <v>31.5</v>
      </c>
      <c r="C1085">
        <v>1</v>
      </c>
      <c r="D1085">
        <v>4076.4969999999998</v>
      </c>
    </row>
    <row r="1086" spans="1:4" x14ac:dyDescent="0.25">
      <c r="A1086">
        <v>62</v>
      </c>
      <c r="B1086">
        <v>30.495000000000001</v>
      </c>
      <c r="C1086">
        <v>2</v>
      </c>
      <c r="D1086">
        <v>15019.760050000001</v>
      </c>
    </row>
    <row r="1087" spans="1:4" x14ac:dyDescent="0.25">
      <c r="A1087">
        <v>39</v>
      </c>
      <c r="B1087">
        <v>18.3</v>
      </c>
      <c r="C1087">
        <v>5</v>
      </c>
      <c r="D1087">
        <v>19023.259999999998</v>
      </c>
    </row>
    <row r="1088" spans="1:4" x14ac:dyDescent="0.25">
      <c r="A1088">
        <v>55</v>
      </c>
      <c r="B1088">
        <v>28.975000000000001</v>
      </c>
      <c r="C1088">
        <v>0</v>
      </c>
      <c r="D1088">
        <v>10796.35025</v>
      </c>
    </row>
    <row r="1089" spans="1:4" x14ac:dyDescent="0.25">
      <c r="A1089">
        <v>57</v>
      </c>
      <c r="B1089">
        <v>31.54</v>
      </c>
      <c r="C1089">
        <v>0</v>
      </c>
      <c r="D1089">
        <v>11353.2276</v>
      </c>
    </row>
    <row r="1090" spans="1:4" x14ac:dyDescent="0.25">
      <c r="A1090">
        <v>52</v>
      </c>
      <c r="B1090">
        <v>47.74</v>
      </c>
      <c r="C1090">
        <v>1</v>
      </c>
      <c r="D1090">
        <v>9748.9105999999992</v>
      </c>
    </row>
    <row r="1091" spans="1:4" x14ac:dyDescent="0.25">
      <c r="A1091">
        <v>56</v>
      </c>
      <c r="B1091">
        <v>22.1</v>
      </c>
      <c r="C1091">
        <v>0</v>
      </c>
      <c r="D1091">
        <v>10577.087</v>
      </c>
    </row>
    <row r="1092" spans="1:4" x14ac:dyDescent="0.25">
      <c r="A1092">
        <v>47</v>
      </c>
      <c r="B1092">
        <v>36.19</v>
      </c>
      <c r="C1092">
        <v>0</v>
      </c>
      <c r="D1092">
        <v>41676.081100000003</v>
      </c>
    </row>
    <row r="1093" spans="1:4" x14ac:dyDescent="0.25">
      <c r="A1093">
        <v>55</v>
      </c>
      <c r="B1093">
        <v>29.83</v>
      </c>
      <c r="C1093">
        <v>0</v>
      </c>
      <c r="D1093">
        <v>11286.538699999999</v>
      </c>
    </row>
    <row r="1094" spans="1:4" x14ac:dyDescent="0.25">
      <c r="A1094">
        <v>23</v>
      </c>
      <c r="B1094">
        <v>32.700000000000003</v>
      </c>
      <c r="C1094">
        <v>3</v>
      </c>
      <c r="D1094">
        <v>3591.48</v>
      </c>
    </row>
    <row r="1095" spans="1:4" x14ac:dyDescent="0.25">
      <c r="A1095">
        <v>22</v>
      </c>
      <c r="B1095">
        <v>30.4</v>
      </c>
      <c r="C1095">
        <v>0</v>
      </c>
      <c r="D1095">
        <v>33907.548000000003</v>
      </c>
    </row>
    <row r="1096" spans="1:4" x14ac:dyDescent="0.25">
      <c r="A1096">
        <v>50</v>
      </c>
      <c r="B1096">
        <v>33.700000000000003</v>
      </c>
      <c r="C1096">
        <v>4</v>
      </c>
      <c r="D1096">
        <v>11299.343000000001</v>
      </c>
    </row>
    <row r="1097" spans="1:4" x14ac:dyDescent="0.25">
      <c r="A1097">
        <v>18</v>
      </c>
      <c r="B1097">
        <v>31.35</v>
      </c>
      <c r="C1097">
        <v>4</v>
      </c>
      <c r="D1097">
        <v>4561.1885000000002</v>
      </c>
    </row>
    <row r="1098" spans="1:4" x14ac:dyDescent="0.25">
      <c r="A1098">
        <v>51</v>
      </c>
      <c r="B1098">
        <v>34.96</v>
      </c>
      <c r="C1098">
        <v>2</v>
      </c>
      <c r="D1098">
        <v>44641.197399999997</v>
      </c>
    </row>
    <row r="1099" spans="1:4" x14ac:dyDescent="0.25">
      <c r="A1099">
        <v>22</v>
      </c>
      <c r="B1099">
        <v>33.770000000000003</v>
      </c>
      <c r="C1099">
        <v>0</v>
      </c>
      <c r="D1099">
        <v>1674.6323</v>
      </c>
    </row>
    <row r="1100" spans="1:4" x14ac:dyDescent="0.25">
      <c r="A1100">
        <v>52</v>
      </c>
      <c r="B1100">
        <v>30.875</v>
      </c>
      <c r="C1100">
        <v>0</v>
      </c>
      <c r="D1100">
        <v>23045.566159999998</v>
      </c>
    </row>
    <row r="1101" spans="1:4" x14ac:dyDescent="0.25">
      <c r="A1101">
        <v>25</v>
      </c>
      <c r="B1101">
        <v>33.99</v>
      </c>
      <c r="C1101">
        <v>1</v>
      </c>
      <c r="D1101">
        <v>3227.1210999999998</v>
      </c>
    </row>
    <row r="1102" spans="1:4" x14ac:dyDescent="0.25">
      <c r="A1102">
        <v>33</v>
      </c>
      <c r="B1102">
        <v>19.094999999999999</v>
      </c>
      <c r="C1102">
        <v>2</v>
      </c>
      <c r="D1102">
        <v>16776.304049999999</v>
      </c>
    </row>
    <row r="1103" spans="1:4" x14ac:dyDescent="0.25">
      <c r="A1103">
        <v>53</v>
      </c>
      <c r="B1103">
        <v>28.6</v>
      </c>
      <c r="C1103">
        <v>3</v>
      </c>
      <c r="D1103">
        <v>11253.421</v>
      </c>
    </row>
    <row r="1104" spans="1:4" x14ac:dyDescent="0.25">
      <c r="A1104">
        <v>29</v>
      </c>
      <c r="B1104">
        <v>38.94</v>
      </c>
      <c r="C1104">
        <v>1</v>
      </c>
      <c r="D1104">
        <v>3471.4096</v>
      </c>
    </row>
    <row r="1105" spans="1:4" x14ac:dyDescent="0.25">
      <c r="A1105">
        <v>58</v>
      </c>
      <c r="B1105">
        <v>36.08</v>
      </c>
      <c r="C1105">
        <v>0</v>
      </c>
      <c r="D1105">
        <v>11363.2832</v>
      </c>
    </row>
    <row r="1106" spans="1:4" x14ac:dyDescent="0.25">
      <c r="A1106">
        <v>37</v>
      </c>
      <c r="B1106">
        <v>29.8</v>
      </c>
      <c r="C1106">
        <v>0</v>
      </c>
      <c r="D1106">
        <v>20420.604650000001</v>
      </c>
    </row>
    <row r="1107" spans="1:4" x14ac:dyDescent="0.25">
      <c r="A1107">
        <v>54</v>
      </c>
      <c r="B1107">
        <v>31.24</v>
      </c>
      <c r="C1107">
        <v>0</v>
      </c>
      <c r="D1107">
        <v>10338.9316</v>
      </c>
    </row>
    <row r="1108" spans="1:4" x14ac:dyDescent="0.25">
      <c r="A1108">
        <v>49</v>
      </c>
      <c r="B1108">
        <v>29.925000000000001</v>
      </c>
      <c r="C1108">
        <v>0</v>
      </c>
      <c r="D1108">
        <v>8988.1587500000005</v>
      </c>
    </row>
    <row r="1109" spans="1:4" x14ac:dyDescent="0.25">
      <c r="A1109">
        <v>50</v>
      </c>
      <c r="B1109">
        <v>26.22</v>
      </c>
      <c r="C1109">
        <v>2</v>
      </c>
      <c r="D1109">
        <v>10493.9458</v>
      </c>
    </row>
    <row r="1110" spans="1:4" x14ac:dyDescent="0.25">
      <c r="A1110">
        <v>26</v>
      </c>
      <c r="B1110">
        <v>30</v>
      </c>
      <c r="C1110">
        <v>1</v>
      </c>
      <c r="D1110">
        <v>2904.0880000000002</v>
      </c>
    </row>
    <row r="1111" spans="1:4" x14ac:dyDescent="0.25">
      <c r="A1111">
        <v>45</v>
      </c>
      <c r="B1111">
        <v>20.350000000000001</v>
      </c>
      <c r="C1111">
        <v>3</v>
      </c>
      <c r="D1111">
        <v>8605.3615000000009</v>
      </c>
    </row>
    <row r="1112" spans="1:4" x14ac:dyDescent="0.25">
      <c r="A1112">
        <v>54</v>
      </c>
      <c r="B1112">
        <v>32.299999999999997</v>
      </c>
      <c r="C1112">
        <v>1</v>
      </c>
      <c r="D1112">
        <v>11512.405000000001</v>
      </c>
    </row>
    <row r="1113" spans="1:4" x14ac:dyDescent="0.25">
      <c r="A1113">
        <v>38</v>
      </c>
      <c r="B1113">
        <v>38.39</v>
      </c>
      <c r="C1113">
        <v>3</v>
      </c>
      <c r="D1113">
        <v>41949.244100000004</v>
      </c>
    </row>
    <row r="1114" spans="1:4" x14ac:dyDescent="0.25">
      <c r="A1114">
        <v>48</v>
      </c>
      <c r="B1114">
        <v>25.85</v>
      </c>
      <c r="C1114">
        <v>3</v>
      </c>
      <c r="D1114">
        <v>24180.933499999999</v>
      </c>
    </row>
    <row r="1115" spans="1:4" x14ac:dyDescent="0.25">
      <c r="A1115">
        <v>28</v>
      </c>
      <c r="B1115">
        <v>26.315000000000001</v>
      </c>
      <c r="C1115">
        <v>3</v>
      </c>
      <c r="D1115">
        <v>5312.1698500000002</v>
      </c>
    </row>
    <row r="1116" spans="1:4" x14ac:dyDescent="0.25">
      <c r="A1116">
        <v>23</v>
      </c>
      <c r="B1116">
        <v>24.51</v>
      </c>
      <c r="C1116">
        <v>0</v>
      </c>
      <c r="D1116">
        <v>2396.0958999999998</v>
      </c>
    </row>
    <row r="1117" spans="1:4" x14ac:dyDescent="0.25">
      <c r="A1117">
        <v>55</v>
      </c>
      <c r="B1117">
        <v>32.67</v>
      </c>
      <c r="C1117">
        <v>1</v>
      </c>
      <c r="D1117">
        <v>10807.4863</v>
      </c>
    </row>
    <row r="1118" spans="1:4" x14ac:dyDescent="0.25">
      <c r="A1118">
        <v>41</v>
      </c>
      <c r="B1118">
        <v>29.64</v>
      </c>
      <c r="C1118">
        <v>5</v>
      </c>
      <c r="D1118">
        <v>9222.4025999999994</v>
      </c>
    </row>
    <row r="1119" spans="1:4" x14ac:dyDescent="0.25">
      <c r="A1119">
        <v>25</v>
      </c>
      <c r="B1119">
        <v>33.33</v>
      </c>
      <c r="C1119">
        <v>2</v>
      </c>
      <c r="D1119">
        <v>36124.573700000001</v>
      </c>
    </row>
    <row r="1120" spans="1:4" x14ac:dyDescent="0.25">
      <c r="A1120">
        <v>33</v>
      </c>
      <c r="B1120">
        <v>35.75</v>
      </c>
      <c r="C1120">
        <v>1</v>
      </c>
      <c r="D1120">
        <v>38282.749499999998</v>
      </c>
    </row>
    <row r="1121" spans="1:4" x14ac:dyDescent="0.25">
      <c r="A1121">
        <v>30</v>
      </c>
      <c r="B1121">
        <v>19.95</v>
      </c>
      <c r="C1121">
        <v>3</v>
      </c>
      <c r="D1121">
        <v>5693.4305000000004</v>
      </c>
    </row>
    <row r="1122" spans="1:4" x14ac:dyDescent="0.25">
      <c r="A1122">
        <v>23</v>
      </c>
      <c r="B1122">
        <v>31.4</v>
      </c>
      <c r="C1122">
        <v>0</v>
      </c>
      <c r="D1122">
        <v>34166.273000000001</v>
      </c>
    </row>
    <row r="1123" spans="1:4" x14ac:dyDescent="0.25">
      <c r="A1123">
        <v>46</v>
      </c>
      <c r="B1123">
        <v>38.17</v>
      </c>
      <c r="C1123">
        <v>2</v>
      </c>
      <c r="D1123">
        <v>8347.1643000000004</v>
      </c>
    </row>
    <row r="1124" spans="1:4" x14ac:dyDescent="0.25">
      <c r="A1124">
        <v>53</v>
      </c>
      <c r="B1124">
        <v>36.86</v>
      </c>
      <c r="C1124">
        <v>3</v>
      </c>
      <c r="D1124">
        <v>46661.4424</v>
      </c>
    </row>
    <row r="1125" spans="1:4" x14ac:dyDescent="0.25">
      <c r="A1125">
        <v>27</v>
      </c>
      <c r="B1125">
        <v>32.395000000000003</v>
      </c>
      <c r="C1125">
        <v>1</v>
      </c>
      <c r="D1125">
        <v>18903.491409999999</v>
      </c>
    </row>
    <row r="1126" spans="1:4" x14ac:dyDescent="0.25">
      <c r="A1126">
        <v>23</v>
      </c>
      <c r="B1126">
        <v>42.75</v>
      </c>
      <c r="C1126">
        <v>1</v>
      </c>
      <c r="D1126">
        <v>40904.199500000002</v>
      </c>
    </row>
    <row r="1127" spans="1:4" x14ac:dyDescent="0.25">
      <c r="A1127">
        <v>63</v>
      </c>
      <c r="B1127">
        <v>25.08</v>
      </c>
      <c r="C1127">
        <v>0</v>
      </c>
      <c r="D1127">
        <v>14254.608200000001</v>
      </c>
    </row>
    <row r="1128" spans="1:4" x14ac:dyDescent="0.25">
      <c r="A1128">
        <v>55</v>
      </c>
      <c r="B1128">
        <v>29.9</v>
      </c>
      <c r="C1128">
        <v>0</v>
      </c>
      <c r="D1128">
        <v>10214.636</v>
      </c>
    </row>
    <row r="1129" spans="1:4" x14ac:dyDescent="0.25">
      <c r="A1129">
        <v>35</v>
      </c>
      <c r="B1129">
        <v>35.86</v>
      </c>
      <c r="C1129">
        <v>2</v>
      </c>
      <c r="D1129">
        <v>5836.5204000000003</v>
      </c>
    </row>
    <row r="1130" spans="1:4" x14ac:dyDescent="0.25">
      <c r="A1130">
        <v>34</v>
      </c>
      <c r="B1130">
        <v>32.799999999999997</v>
      </c>
      <c r="C1130">
        <v>1</v>
      </c>
      <c r="D1130">
        <v>14358.364369999999</v>
      </c>
    </row>
    <row r="1131" spans="1:4" x14ac:dyDescent="0.25">
      <c r="A1131">
        <v>19</v>
      </c>
      <c r="B1131">
        <v>18.600000000000001</v>
      </c>
      <c r="C1131">
        <v>0</v>
      </c>
      <c r="D1131">
        <v>1728.8969999999999</v>
      </c>
    </row>
    <row r="1132" spans="1:4" x14ac:dyDescent="0.25">
      <c r="A1132">
        <v>39</v>
      </c>
      <c r="B1132">
        <v>23.87</v>
      </c>
      <c r="C1132">
        <v>5</v>
      </c>
      <c r="D1132">
        <v>8582.3022999999994</v>
      </c>
    </row>
    <row r="1133" spans="1:4" x14ac:dyDescent="0.25">
      <c r="A1133">
        <v>27</v>
      </c>
      <c r="B1133">
        <v>45.9</v>
      </c>
      <c r="C1133">
        <v>2</v>
      </c>
      <c r="D1133">
        <v>3693.4279999999999</v>
      </c>
    </row>
    <row r="1134" spans="1:4" x14ac:dyDescent="0.25">
      <c r="A1134">
        <v>57</v>
      </c>
      <c r="B1134">
        <v>40.28</v>
      </c>
      <c r="C1134">
        <v>0</v>
      </c>
      <c r="D1134">
        <v>20709.020339999999</v>
      </c>
    </row>
    <row r="1135" spans="1:4" x14ac:dyDescent="0.25">
      <c r="A1135">
        <v>52</v>
      </c>
      <c r="B1135">
        <v>18.335000000000001</v>
      </c>
      <c r="C1135">
        <v>0</v>
      </c>
      <c r="D1135">
        <v>9991.0376500000002</v>
      </c>
    </row>
    <row r="1136" spans="1:4" x14ac:dyDescent="0.25">
      <c r="A1136">
        <v>28</v>
      </c>
      <c r="B1136">
        <v>33.82</v>
      </c>
      <c r="C1136">
        <v>0</v>
      </c>
      <c r="D1136">
        <v>19673.335729999999</v>
      </c>
    </row>
    <row r="1137" spans="1:4" x14ac:dyDescent="0.25">
      <c r="A1137">
        <v>50</v>
      </c>
      <c r="B1137">
        <v>28.12</v>
      </c>
      <c r="C1137">
        <v>3</v>
      </c>
      <c r="D1137">
        <v>11085.586799999999</v>
      </c>
    </row>
    <row r="1138" spans="1:4" x14ac:dyDescent="0.25">
      <c r="A1138">
        <v>44</v>
      </c>
      <c r="B1138">
        <v>25</v>
      </c>
      <c r="C1138">
        <v>1</v>
      </c>
      <c r="D1138">
        <v>7623.518</v>
      </c>
    </row>
    <row r="1139" spans="1:4" x14ac:dyDescent="0.25">
      <c r="A1139">
        <v>26</v>
      </c>
      <c r="B1139">
        <v>22.23</v>
      </c>
      <c r="C1139">
        <v>0</v>
      </c>
      <c r="D1139">
        <v>3176.2876999999999</v>
      </c>
    </row>
    <row r="1140" spans="1:4" x14ac:dyDescent="0.25">
      <c r="A1140">
        <v>33</v>
      </c>
      <c r="B1140">
        <v>30.25</v>
      </c>
      <c r="C1140">
        <v>0</v>
      </c>
      <c r="D1140">
        <v>3704.3544999999999</v>
      </c>
    </row>
    <row r="1141" spans="1:4" x14ac:dyDescent="0.25">
      <c r="A1141">
        <v>19</v>
      </c>
      <c r="B1141">
        <v>32.49</v>
      </c>
      <c r="C1141">
        <v>0</v>
      </c>
      <c r="D1141">
        <v>36898.733079999998</v>
      </c>
    </row>
    <row r="1142" spans="1:4" x14ac:dyDescent="0.25">
      <c r="A1142">
        <v>50</v>
      </c>
      <c r="B1142">
        <v>37.07</v>
      </c>
      <c r="C1142">
        <v>1</v>
      </c>
      <c r="D1142">
        <v>9048.0272999999997</v>
      </c>
    </row>
    <row r="1143" spans="1:4" x14ac:dyDescent="0.25">
      <c r="A1143">
        <v>41</v>
      </c>
      <c r="B1143">
        <v>32.6</v>
      </c>
      <c r="C1143">
        <v>3</v>
      </c>
      <c r="D1143">
        <v>7954.5169999999998</v>
      </c>
    </row>
    <row r="1144" spans="1:4" x14ac:dyDescent="0.25">
      <c r="A1144">
        <v>52</v>
      </c>
      <c r="B1144">
        <v>24.86</v>
      </c>
      <c r="C1144">
        <v>0</v>
      </c>
      <c r="D1144">
        <v>27117.993780000001</v>
      </c>
    </row>
    <row r="1145" spans="1:4" x14ac:dyDescent="0.25">
      <c r="A1145">
        <v>39</v>
      </c>
      <c r="B1145">
        <v>32.340000000000003</v>
      </c>
      <c r="C1145">
        <v>2</v>
      </c>
      <c r="D1145">
        <v>6338.0756000000001</v>
      </c>
    </row>
    <row r="1146" spans="1:4" x14ac:dyDescent="0.25">
      <c r="A1146">
        <v>50</v>
      </c>
      <c r="B1146">
        <v>32.299999999999997</v>
      </c>
      <c r="C1146">
        <v>2</v>
      </c>
      <c r="D1146">
        <v>9630.3970000000008</v>
      </c>
    </row>
    <row r="1147" spans="1:4" x14ac:dyDescent="0.25">
      <c r="A1147">
        <v>52</v>
      </c>
      <c r="B1147">
        <v>32.774999999999999</v>
      </c>
      <c r="C1147">
        <v>3</v>
      </c>
      <c r="D1147">
        <v>11289.10925</v>
      </c>
    </row>
    <row r="1148" spans="1:4" x14ac:dyDescent="0.25">
      <c r="A1148">
        <v>60</v>
      </c>
      <c r="B1148">
        <v>32.799999999999997</v>
      </c>
      <c r="C1148">
        <v>0</v>
      </c>
      <c r="D1148">
        <v>52590.829389999999</v>
      </c>
    </row>
    <row r="1149" spans="1:4" x14ac:dyDescent="0.25">
      <c r="A1149">
        <v>20</v>
      </c>
      <c r="B1149">
        <v>31.92</v>
      </c>
      <c r="C1149">
        <v>0</v>
      </c>
      <c r="D1149">
        <v>2261.5688</v>
      </c>
    </row>
    <row r="1150" spans="1:4" x14ac:dyDescent="0.25">
      <c r="A1150">
        <v>55</v>
      </c>
      <c r="B1150">
        <v>21.5</v>
      </c>
      <c r="C1150">
        <v>1</v>
      </c>
      <c r="D1150">
        <v>10791.96</v>
      </c>
    </row>
    <row r="1151" spans="1:4" x14ac:dyDescent="0.25">
      <c r="A1151">
        <v>42</v>
      </c>
      <c r="B1151">
        <v>34.1</v>
      </c>
      <c r="C1151">
        <v>0</v>
      </c>
      <c r="D1151">
        <v>5979.7309999999998</v>
      </c>
    </row>
    <row r="1152" spans="1:4" x14ac:dyDescent="0.25">
      <c r="A1152">
        <v>18</v>
      </c>
      <c r="B1152">
        <v>30.305</v>
      </c>
      <c r="C1152">
        <v>0</v>
      </c>
      <c r="D1152">
        <v>2203.7359499999998</v>
      </c>
    </row>
    <row r="1153" spans="1:4" x14ac:dyDescent="0.25">
      <c r="A1153">
        <v>58</v>
      </c>
      <c r="B1153">
        <v>36.479999999999997</v>
      </c>
      <c r="C1153">
        <v>0</v>
      </c>
      <c r="D1153">
        <v>12235.8392</v>
      </c>
    </row>
    <row r="1154" spans="1:4" x14ac:dyDescent="0.25">
      <c r="A1154">
        <v>43</v>
      </c>
      <c r="B1154">
        <v>32.56</v>
      </c>
      <c r="C1154">
        <v>3</v>
      </c>
      <c r="D1154">
        <v>40941.285400000001</v>
      </c>
    </row>
    <row r="1155" spans="1:4" x14ac:dyDescent="0.25">
      <c r="A1155">
        <v>35</v>
      </c>
      <c r="B1155">
        <v>35.814999999999998</v>
      </c>
      <c r="C1155">
        <v>1</v>
      </c>
      <c r="D1155">
        <v>5630.4578499999998</v>
      </c>
    </row>
    <row r="1156" spans="1:4" x14ac:dyDescent="0.25">
      <c r="A1156">
        <v>48</v>
      </c>
      <c r="B1156">
        <v>27.93</v>
      </c>
      <c r="C1156">
        <v>4</v>
      </c>
      <c r="D1156">
        <v>11015.1747</v>
      </c>
    </row>
    <row r="1157" spans="1:4" x14ac:dyDescent="0.25">
      <c r="A1157">
        <v>36</v>
      </c>
      <c r="B1157">
        <v>22.135000000000002</v>
      </c>
      <c r="C1157">
        <v>3</v>
      </c>
      <c r="D1157">
        <v>7228.2156500000001</v>
      </c>
    </row>
    <row r="1158" spans="1:4" x14ac:dyDescent="0.25">
      <c r="A1158">
        <v>19</v>
      </c>
      <c r="B1158">
        <v>44.88</v>
      </c>
      <c r="C1158">
        <v>0</v>
      </c>
      <c r="D1158">
        <v>39722.746200000001</v>
      </c>
    </row>
    <row r="1159" spans="1:4" x14ac:dyDescent="0.25">
      <c r="A1159">
        <v>23</v>
      </c>
      <c r="B1159">
        <v>23.18</v>
      </c>
      <c r="C1159">
        <v>2</v>
      </c>
      <c r="D1159">
        <v>14426.073850000001</v>
      </c>
    </row>
    <row r="1160" spans="1:4" x14ac:dyDescent="0.25">
      <c r="A1160">
        <v>20</v>
      </c>
      <c r="B1160">
        <v>30.59</v>
      </c>
      <c r="C1160">
        <v>0</v>
      </c>
      <c r="D1160">
        <v>2459.7201</v>
      </c>
    </row>
    <row r="1161" spans="1:4" x14ac:dyDescent="0.25">
      <c r="A1161">
        <v>32</v>
      </c>
      <c r="B1161">
        <v>41.1</v>
      </c>
      <c r="C1161">
        <v>0</v>
      </c>
      <c r="D1161">
        <v>3989.8409999999999</v>
      </c>
    </row>
    <row r="1162" spans="1:4" x14ac:dyDescent="0.25">
      <c r="A1162">
        <v>43</v>
      </c>
      <c r="B1162">
        <v>34.58</v>
      </c>
      <c r="C1162">
        <v>1</v>
      </c>
      <c r="D1162">
        <v>7727.2532000000001</v>
      </c>
    </row>
    <row r="1163" spans="1:4" x14ac:dyDescent="0.25">
      <c r="A1163">
        <v>34</v>
      </c>
      <c r="B1163">
        <v>42.13</v>
      </c>
      <c r="C1163">
        <v>2</v>
      </c>
      <c r="D1163">
        <v>5124.1886999999997</v>
      </c>
    </row>
    <row r="1164" spans="1:4" x14ac:dyDescent="0.25">
      <c r="A1164">
        <v>30</v>
      </c>
      <c r="B1164">
        <v>38.83</v>
      </c>
      <c r="C1164">
        <v>1</v>
      </c>
      <c r="D1164">
        <v>18963.171920000001</v>
      </c>
    </row>
    <row r="1165" spans="1:4" x14ac:dyDescent="0.25">
      <c r="A1165">
        <v>18</v>
      </c>
      <c r="B1165">
        <v>28.215</v>
      </c>
      <c r="C1165">
        <v>0</v>
      </c>
      <c r="D1165">
        <v>2200.8308499999998</v>
      </c>
    </row>
    <row r="1166" spans="1:4" x14ac:dyDescent="0.25">
      <c r="A1166">
        <v>41</v>
      </c>
      <c r="B1166">
        <v>28.31</v>
      </c>
      <c r="C1166">
        <v>1</v>
      </c>
      <c r="D1166">
        <v>7153.5538999999999</v>
      </c>
    </row>
    <row r="1167" spans="1:4" x14ac:dyDescent="0.25">
      <c r="A1167">
        <v>35</v>
      </c>
      <c r="B1167">
        <v>26.125</v>
      </c>
      <c r="C1167">
        <v>0</v>
      </c>
      <c r="D1167">
        <v>5227.9887500000004</v>
      </c>
    </row>
    <row r="1168" spans="1:4" x14ac:dyDescent="0.25">
      <c r="A1168">
        <v>57</v>
      </c>
      <c r="B1168">
        <v>40.369999999999997</v>
      </c>
      <c r="C1168">
        <v>0</v>
      </c>
      <c r="D1168">
        <v>10982.5013</v>
      </c>
    </row>
    <row r="1169" spans="1:4" x14ac:dyDescent="0.25">
      <c r="A1169">
        <v>29</v>
      </c>
      <c r="B1169">
        <v>24.6</v>
      </c>
      <c r="C1169">
        <v>2</v>
      </c>
      <c r="D1169">
        <v>4529.4769999999999</v>
      </c>
    </row>
    <row r="1170" spans="1:4" x14ac:dyDescent="0.25">
      <c r="A1170">
        <v>32</v>
      </c>
      <c r="B1170">
        <v>35.200000000000003</v>
      </c>
      <c r="C1170">
        <v>2</v>
      </c>
      <c r="D1170">
        <v>4670.6400000000003</v>
      </c>
    </row>
    <row r="1171" spans="1:4" x14ac:dyDescent="0.25">
      <c r="A1171">
        <v>37</v>
      </c>
      <c r="B1171">
        <v>34.104999999999997</v>
      </c>
      <c r="C1171">
        <v>1</v>
      </c>
      <c r="D1171">
        <v>6112.3529500000004</v>
      </c>
    </row>
    <row r="1172" spans="1:4" x14ac:dyDescent="0.25">
      <c r="A1172">
        <v>18</v>
      </c>
      <c r="B1172">
        <v>27.36</v>
      </c>
      <c r="C1172">
        <v>1</v>
      </c>
      <c r="D1172">
        <v>17178.682400000002</v>
      </c>
    </row>
    <row r="1173" spans="1:4" x14ac:dyDescent="0.25">
      <c r="A1173">
        <v>43</v>
      </c>
      <c r="B1173">
        <v>26.7</v>
      </c>
      <c r="C1173">
        <v>2</v>
      </c>
      <c r="D1173">
        <v>22478.6</v>
      </c>
    </row>
    <row r="1174" spans="1:4" x14ac:dyDescent="0.25">
      <c r="A1174">
        <v>56</v>
      </c>
      <c r="B1174">
        <v>41.91</v>
      </c>
      <c r="C1174">
        <v>0</v>
      </c>
      <c r="D1174">
        <v>11093.6229</v>
      </c>
    </row>
    <row r="1175" spans="1:4" x14ac:dyDescent="0.25">
      <c r="A1175">
        <v>38</v>
      </c>
      <c r="B1175">
        <v>29.26</v>
      </c>
      <c r="C1175">
        <v>2</v>
      </c>
      <c r="D1175">
        <v>6457.8433999999997</v>
      </c>
    </row>
    <row r="1176" spans="1:4" x14ac:dyDescent="0.25">
      <c r="A1176">
        <v>29</v>
      </c>
      <c r="B1176">
        <v>32.11</v>
      </c>
      <c r="C1176">
        <v>2</v>
      </c>
      <c r="D1176">
        <v>4433.9159</v>
      </c>
    </row>
    <row r="1177" spans="1:4" x14ac:dyDescent="0.25">
      <c r="A1177">
        <v>22</v>
      </c>
      <c r="B1177">
        <v>27.1</v>
      </c>
      <c r="C1177">
        <v>0</v>
      </c>
      <c r="D1177">
        <v>2154.3609999999999</v>
      </c>
    </row>
    <row r="1178" spans="1:4" x14ac:dyDescent="0.25">
      <c r="A1178">
        <v>52</v>
      </c>
      <c r="B1178">
        <v>24.13</v>
      </c>
      <c r="C1178">
        <v>1</v>
      </c>
      <c r="D1178">
        <v>23887.662700000001</v>
      </c>
    </row>
    <row r="1179" spans="1:4" x14ac:dyDescent="0.25">
      <c r="A1179">
        <v>40</v>
      </c>
      <c r="B1179">
        <v>27.4</v>
      </c>
      <c r="C1179">
        <v>1</v>
      </c>
      <c r="D1179">
        <v>6496.8860000000004</v>
      </c>
    </row>
    <row r="1180" spans="1:4" x14ac:dyDescent="0.25">
      <c r="A1180">
        <v>23</v>
      </c>
      <c r="B1180">
        <v>34.865000000000002</v>
      </c>
      <c r="C1180">
        <v>0</v>
      </c>
      <c r="D1180">
        <v>2899.4893499999998</v>
      </c>
    </row>
    <row r="1181" spans="1:4" x14ac:dyDescent="0.25">
      <c r="A1181">
        <v>31</v>
      </c>
      <c r="B1181">
        <v>29.81</v>
      </c>
      <c r="C1181">
        <v>0</v>
      </c>
      <c r="D1181">
        <v>19350.368900000001</v>
      </c>
    </row>
    <row r="1182" spans="1:4" x14ac:dyDescent="0.25">
      <c r="A1182">
        <v>42</v>
      </c>
      <c r="B1182">
        <v>41.325000000000003</v>
      </c>
      <c r="C1182">
        <v>1</v>
      </c>
      <c r="D1182">
        <v>7650.7737500000003</v>
      </c>
    </row>
    <row r="1183" spans="1:4" x14ac:dyDescent="0.25">
      <c r="A1183">
        <v>24</v>
      </c>
      <c r="B1183">
        <v>29.925000000000001</v>
      </c>
      <c r="C1183">
        <v>0</v>
      </c>
      <c r="D1183">
        <v>2850.6837500000001</v>
      </c>
    </row>
    <row r="1184" spans="1:4" x14ac:dyDescent="0.25">
      <c r="A1184">
        <v>25</v>
      </c>
      <c r="B1184">
        <v>30.3</v>
      </c>
      <c r="C1184">
        <v>0</v>
      </c>
      <c r="D1184">
        <v>2632.9920000000002</v>
      </c>
    </row>
    <row r="1185" spans="1:4" x14ac:dyDescent="0.25">
      <c r="A1185">
        <v>48</v>
      </c>
      <c r="B1185">
        <v>27.36</v>
      </c>
      <c r="C1185">
        <v>1</v>
      </c>
      <c r="D1185">
        <v>9447.3824000000004</v>
      </c>
    </row>
    <row r="1186" spans="1:4" x14ac:dyDescent="0.25">
      <c r="A1186">
        <v>23</v>
      </c>
      <c r="B1186">
        <v>28.49</v>
      </c>
      <c r="C1186">
        <v>1</v>
      </c>
      <c r="D1186">
        <v>18328.238099999999</v>
      </c>
    </row>
    <row r="1187" spans="1:4" x14ac:dyDescent="0.25">
      <c r="A1187">
        <v>45</v>
      </c>
      <c r="B1187">
        <v>23.56</v>
      </c>
      <c r="C1187">
        <v>2</v>
      </c>
      <c r="D1187">
        <v>8603.8233999999993</v>
      </c>
    </row>
    <row r="1188" spans="1:4" x14ac:dyDescent="0.25">
      <c r="A1188">
        <v>20</v>
      </c>
      <c r="B1188">
        <v>35.625</v>
      </c>
      <c r="C1188">
        <v>3</v>
      </c>
      <c r="D1188">
        <v>37465.34375</v>
      </c>
    </row>
    <row r="1189" spans="1:4" x14ac:dyDescent="0.25">
      <c r="A1189">
        <v>62</v>
      </c>
      <c r="B1189">
        <v>32.68</v>
      </c>
      <c r="C1189">
        <v>0</v>
      </c>
      <c r="D1189">
        <v>13844.797200000001</v>
      </c>
    </row>
    <row r="1190" spans="1:4" x14ac:dyDescent="0.25">
      <c r="A1190">
        <v>43</v>
      </c>
      <c r="B1190">
        <v>25.27</v>
      </c>
      <c r="C1190">
        <v>1</v>
      </c>
      <c r="D1190">
        <v>21771.3423</v>
      </c>
    </row>
    <row r="1191" spans="1:4" x14ac:dyDescent="0.25">
      <c r="A1191">
        <v>23</v>
      </c>
      <c r="B1191">
        <v>28</v>
      </c>
      <c r="C1191">
        <v>0</v>
      </c>
      <c r="D1191">
        <v>13126.677449999999</v>
      </c>
    </row>
    <row r="1192" spans="1:4" x14ac:dyDescent="0.25">
      <c r="A1192">
        <v>31</v>
      </c>
      <c r="B1192">
        <v>32.774999999999999</v>
      </c>
      <c r="C1192">
        <v>2</v>
      </c>
      <c r="D1192">
        <v>5327.4002499999997</v>
      </c>
    </row>
    <row r="1193" spans="1:4" x14ac:dyDescent="0.25">
      <c r="A1193">
        <v>41</v>
      </c>
      <c r="B1193">
        <v>21.754999999999999</v>
      </c>
      <c r="C1193">
        <v>1</v>
      </c>
      <c r="D1193">
        <v>13725.47184</v>
      </c>
    </row>
    <row r="1194" spans="1:4" x14ac:dyDescent="0.25">
      <c r="A1194">
        <v>58</v>
      </c>
      <c r="B1194">
        <v>32.395000000000003</v>
      </c>
      <c r="C1194">
        <v>1</v>
      </c>
      <c r="D1194">
        <v>13019.161050000001</v>
      </c>
    </row>
    <row r="1195" spans="1:4" x14ac:dyDescent="0.25">
      <c r="A1195">
        <v>48</v>
      </c>
      <c r="B1195">
        <v>36.575000000000003</v>
      </c>
      <c r="C1195">
        <v>0</v>
      </c>
      <c r="D1195">
        <v>8671.1912499999999</v>
      </c>
    </row>
    <row r="1196" spans="1:4" x14ac:dyDescent="0.25">
      <c r="A1196">
        <v>31</v>
      </c>
      <c r="B1196">
        <v>21.754999999999999</v>
      </c>
      <c r="C1196">
        <v>0</v>
      </c>
      <c r="D1196">
        <v>4134.0824499999999</v>
      </c>
    </row>
    <row r="1197" spans="1:4" x14ac:dyDescent="0.25">
      <c r="A1197">
        <v>19</v>
      </c>
      <c r="B1197">
        <v>27.93</v>
      </c>
      <c r="C1197">
        <v>3</v>
      </c>
      <c r="D1197">
        <v>18838.703659999999</v>
      </c>
    </row>
    <row r="1198" spans="1:4" x14ac:dyDescent="0.25">
      <c r="A1198">
        <v>19</v>
      </c>
      <c r="B1198">
        <v>30.02</v>
      </c>
      <c r="C1198">
        <v>0</v>
      </c>
      <c r="D1198">
        <v>33307.550799999997</v>
      </c>
    </row>
    <row r="1199" spans="1:4" x14ac:dyDescent="0.25">
      <c r="A1199">
        <v>41</v>
      </c>
      <c r="B1199">
        <v>33.549999999999997</v>
      </c>
      <c r="C1199">
        <v>0</v>
      </c>
      <c r="D1199">
        <v>5699.8374999999996</v>
      </c>
    </row>
    <row r="1200" spans="1:4" x14ac:dyDescent="0.25">
      <c r="A1200">
        <v>40</v>
      </c>
      <c r="B1200">
        <v>29.355</v>
      </c>
      <c r="C1200">
        <v>1</v>
      </c>
      <c r="D1200">
        <v>6393.6034499999996</v>
      </c>
    </row>
    <row r="1201" spans="1:4" x14ac:dyDescent="0.25">
      <c r="A1201">
        <v>31</v>
      </c>
      <c r="B1201">
        <v>25.8</v>
      </c>
      <c r="C1201">
        <v>2</v>
      </c>
      <c r="D1201">
        <v>4934.7049999999999</v>
      </c>
    </row>
    <row r="1202" spans="1:4" x14ac:dyDescent="0.25">
      <c r="A1202">
        <v>37</v>
      </c>
      <c r="B1202">
        <v>24.32</v>
      </c>
      <c r="C1202">
        <v>2</v>
      </c>
      <c r="D1202">
        <v>6198.7518</v>
      </c>
    </row>
    <row r="1203" spans="1:4" x14ac:dyDescent="0.25">
      <c r="A1203">
        <v>46</v>
      </c>
      <c r="B1203">
        <v>40.375</v>
      </c>
      <c r="C1203">
        <v>2</v>
      </c>
      <c r="D1203">
        <v>8733.2292500000003</v>
      </c>
    </row>
    <row r="1204" spans="1:4" x14ac:dyDescent="0.25">
      <c r="A1204">
        <v>22</v>
      </c>
      <c r="B1204">
        <v>32.11</v>
      </c>
      <c r="C1204">
        <v>0</v>
      </c>
      <c r="D1204">
        <v>2055.3249000000001</v>
      </c>
    </row>
    <row r="1205" spans="1:4" x14ac:dyDescent="0.25">
      <c r="A1205">
        <v>51</v>
      </c>
      <c r="B1205">
        <v>32.299999999999997</v>
      </c>
      <c r="C1205">
        <v>1</v>
      </c>
      <c r="D1205">
        <v>9964.06</v>
      </c>
    </row>
    <row r="1206" spans="1:4" x14ac:dyDescent="0.25">
      <c r="A1206">
        <v>18</v>
      </c>
      <c r="B1206">
        <v>27.28</v>
      </c>
      <c r="C1206">
        <v>3</v>
      </c>
      <c r="D1206">
        <v>18223.4512</v>
      </c>
    </row>
    <row r="1207" spans="1:4" x14ac:dyDescent="0.25">
      <c r="A1207">
        <v>35</v>
      </c>
      <c r="B1207">
        <v>17.86</v>
      </c>
      <c r="C1207">
        <v>1</v>
      </c>
      <c r="D1207">
        <v>5116.5003999999999</v>
      </c>
    </row>
    <row r="1208" spans="1:4" x14ac:dyDescent="0.25">
      <c r="A1208">
        <v>59</v>
      </c>
      <c r="B1208">
        <v>34.799999999999997</v>
      </c>
      <c r="C1208">
        <v>2</v>
      </c>
      <c r="D1208">
        <v>36910.608030000003</v>
      </c>
    </row>
    <row r="1209" spans="1:4" x14ac:dyDescent="0.25">
      <c r="A1209">
        <v>36</v>
      </c>
      <c r="B1209">
        <v>33.4</v>
      </c>
      <c r="C1209">
        <v>2</v>
      </c>
      <c r="D1209">
        <v>38415.474000000002</v>
      </c>
    </row>
    <row r="1210" spans="1:4" x14ac:dyDescent="0.25">
      <c r="A1210">
        <v>37</v>
      </c>
      <c r="B1210">
        <v>25.555</v>
      </c>
      <c r="C1210">
        <v>1</v>
      </c>
      <c r="D1210">
        <v>20296.863450000001</v>
      </c>
    </row>
    <row r="1211" spans="1:4" x14ac:dyDescent="0.25">
      <c r="A1211">
        <v>59</v>
      </c>
      <c r="B1211">
        <v>37.1</v>
      </c>
      <c r="C1211">
        <v>1</v>
      </c>
      <c r="D1211">
        <v>12347.172</v>
      </c>
    </row>
    <row r="1212" spans="1:4" x14ac:dyDescent="0.25">
      <c r="A1212">
        <v>36</v>
      </c>
      <c r="B1212">
        <v>30.875</v>
      </c>
      <c r="C1212">
        <v>1</v>
      </c>
      <c r="D1212">
        <v>5373.3642499999996</v>
      </c>
    </row>
    <row r="1213" spans="1:4" x14ac:dyDescent="0.25">
      <c r="A1213">
        <v>39</v>
      </c>
      <c r="B1213">
        <v>34.1</v>
      </c>
      <c r="C1213">
        <v>2</v>
      </c>
      <c r="D1213">
        <v>23563.016179999999</v>
      </c>
    </row>
    <row r="1214" spans="1:4" x14ac:dyDescent="0.25">
      <c r="A1214">
        <v>18</v>
      </c>
      <c r="B1214">
        <v>21.47</v>
      </c>
      <c r="C1214">
        <v>0</v>
      </c>
      <c r="D1214">
        <v>1702.4553000000001</v>
      </c>
    </row>
    <row r="1215" spans="1:4" x14ac:dyDescent="0.25">
      <c r="A1215">
        <v>52</v>
      </c>
      <c r="B1215">
        <v>33.299999999999997</v>
      </c>
      <c r="C1215">
        <v>2</v>
      </c>
      <c r="D1215">
        <v>10806.839</v>
      </c>
    </row>
    <row r="1216" spans="1:4" x14ac:dyDescent="0.25">
      <c r="A1216">
        <v>27</v>
      </c>
      <c r="B1216">
        <v>31.254999999999999</v>
      </c>
      <c r="C1216">
        <v>1</v>
      </c>
      <c r="D1216">
        <v>3956.0714499999999</v>
      </c>
    </row>
    <row r="1217" spans="1:4" x14ac:dyDescent="0.25">
      <c r="A1217">
        <v>18</v>
      </c>
      <c r="B1217">
        <v>39.14</v>
      </c>
      <c r="C1217">
        <v>0</v>
      </c>
      <c r="D1217">
        <v>12890.057650000001</v>
      </c>
    </row>
    <row r="1218" spans="1:4" x14ac:dyDescent="0.25">
      <c r="A1218">
        <v>40</v>
      </c>
      <c r="B1218">
        <v>25.08</v>
      </c>
      <c r="C1218">
        <v>0</v>
      </c>
      <c r="D1218">
        <v>5415.6611999999996</v>
      </c>
    </row>
    <row r="1219" spans="1:4" x14ac:dyDescent="0.25">
      <c r="A1219">
        <v>29</v>
      </c>
      <c r="B1219">
        <v>37.29</v>
      </c>
      <c r="C1219">
        <v>2</v>
      </c>
      <c r="D1219">
        <v>4058.1161000000002</v>
      </c>
    </row>
    <row r="1220" spans="1:4" x14ac:dyDescent="0.25">
      <c r="A1220">
        <v>46</v>
      </c>
      <c r="B1220">
        <v>34.6</v>
      </c>
      <c r="C1220">
        <v>1</v>
      </c>
      <c r="D1220">
        <v>41661.601999999999</v>
      </c>
    </row>
    <row r="1221" spans="1:4" x14ac:dyDescent="0.25">
      <c r="A1221">
        <v>38</v>
      </c>
      <c r="B1221">
        <v>30.21</v>
      </c>
      <c r="C1221">
        <v>3</v>
      </c>
      <c r="D1221">
        <v>7537.1638999999996</v>
      </c>
    </row>
    <row r="1222" spans="1:4" x14ac:dyDescent="0.25">
      <c r="A1222">
        <v>30</v>
      </c>
      <c r="B1222">
        <v>21.945</v>
      </c>
      <c r="C1222">
        <v>1</v>
      </c>
      <c r="D1222">
        <v>4718.2035500000002</v>
      </c>
    </row>
    <row r="1223" spans="1:4" x14ac:dyDescent="0.25">
      <c r="A1223">
        <v>40</v>
      </c>
      <c r="B1223">
        <v>24.97</v>
      </c>
      <c r="C1223">
        <v>2</v>
      </c>
      <c r="D1223">
        <v>6593.5083000000004</v>
      </c>
    </row>
    <row r="1224" spans="1:4" x14ac:dyDescent="0.25">
      <c r="A1224">
        <v>50</v>
      </c>
      <c r="B1224">
        <v>25.3</v>
      </c>
      <c r="C1224">
        <v>0</v>
      </c>
      <c r="D1224">
        <v>8442.6669999999995</v>
      </c>
    </row>
    <row r="1225" spans="1:4" x14ac:dyDescent="0.25">
      <c r="A1225">
        <v>20</v>
      </c>
      <c r="B1225">
        <v>24.42</v>
      </c>
      <c r="C1225">
        <v>0</v>
      </c>
      <c r="D1225">
        <v>26125.674770000001</v>
      </c>
    </row>
    <row r="1226" spans="1:4" x14ac:dyDescent="0.25">
      <c r="A1226">
        <v>41</v>
      </c>
      <c r="B1226">
        <v>23.94</v>
      </c>
      <c r="C1226">
        <v>1</v>
      </c>
      <c r="D1226">
        <v>6858.4795999999997</v>
      </c>
    </row>
    <row r="1227" spans="1:4" x14ac:dyDescent="0.25">
      <c r="A1227">
        <v>33</v>
      </c>
      <c r="B1227">
        <v>39.82</v>
      </c>
      <c r="C1227">
        <v>1</v>
      </c>
      <c r="D1227">
        <v>4795.6567999999997</v>
      </c>
    </row>
    <row r="1228" spans="1:4" x14ac:dyDescent="0.25">
      <c r="A1228">
        <v>38</v>
      </c>
      <c r="B1228">
        <v>16.815000000000001</v>
      </c>
      <c r="C1228">
        <v>2</v>
      </c>
      <c r="D1228">
        <v>6640.5448500000002</v>
      </c>
    </row>
    <row r="1229" spans="1:4" x14ac:dyDescent="0.25">
      <c r="A1229">
        <v>42</v>
      </c>
      <c r="B1229">
        <v>37.18</v>
      </c>
      <c r="C1229">
        <v>2</v>
      </c>
      <c r="D1229">
        <v>7162.0122000000001</v>
      </c>
    </row>
    <row r="1230" spans="1:4" x14ac:dyDescent="0.25">
      <c r="A1230">
        <v>56</v>
      </c>
      <c r="B1230">
        <v>34.43</v>
      </c>
      <c r="C1230">
        <v>0</v>
      </c>
      <c r="D1230">
        <v>10594.225700000001</v>
      </c>
    </row>
    <row r="1231" spans="1:4" x14ac:dyDescent="0.25">
      <c r="A1231">
        <v>58</v>
      </c>
      <c r="B1231">
        <v>30.305</v>
      </c>
      <c r="C1231">
        <v>0</v>
      </c>
      <c r="D1231">
        <v>11938.255950000001</v>
      </c>
    </row>
    <row r="1232" spans="1:4" x14ac:dyDescent="0.25">
      <c r="A1232">
        <v>52</v>
      </c>
      <c r="B1232">
        <v>34.484999999999999</v>
      </c>
      <c r="C1232">
        <v>3</v>
      </c>
      <c r="D1232">
        <v>60021.398970000002</v>
      </c>
    </row>
    <row r="1233" spans="1:4" x14ac:dyDescent="0.25">
      <c r="A1233">
        <v>20</v>
      </c>
      <c r="B1233">
        <v>21.8</v>
      </c>
      <c r="C1233">
        <v>0</v>
      </c>
      <c r="D1233">
        <v>20167.336029999999</v>
      </c>
    </row>
    <row r="1234" spans="1:4" x14ac:dyDescent="0.25">
      <c r="A1234">
        <v>54</v>
      </c>
      <c r="B1234">
        <v>24.605</v>
      </c>
      <c r="C1234">
        <v>3</v>
      </c>
      <c r="D1234">
        <v>12479.70895</v>
      </c>
    </row>
    <row r="1235" spans="1:4" x14ac:dyDescent="0.25">
      <c r="A1235">
        <v>58</v>
      </c>
      <c r="B1235">
        <v>23.3</v>
      </c>
      <c r="C1235">
        <v>0</v>
      </c>
      <c r="D1235">
        <v>11345.519</v>
      </c>
    </row>
    <row r="1236" spans="1:4" x14ac:dyDescent="0.25">
      <c r="A1236">
        <v>45</v>
      </c>
      <c r="B1236">
        <v>27.83</v>
      </c>
      <c r="C1236">
        <v>2</v>
      </c>
      <c r="D1236">
        <v>8515.7587000000003</v>
      </c>
    </row>
    <row r="1237" spans="1:4" x14ac:dyDescent="0.25">
      <c r="A1237">
        <v>26</v>
      </c>
      <c r="B1237">
        <v>31.065000000000001</v>
      </c>
      <c r="C1237">
        <v>0</v>
      </c>
      <c r="D1237">
        <v>2699.56835</v>
      </c>
    </row>
    <row r="1238" spans="1:4" x14ac:dyDescent="0.25">
      <c r="A1238">
        <v>63</v>
      </c>
      <c r="B1238">
        <v>21.66</v>
      </c>
      <c r="C1238">
        <v>0</v>
      </c>
      <c r="D1238">
        <v>14449.8544</v>
      </c>
    </row>
    <row r="1239" spans="1:4" x14ac:dyDescent="0.25">
      <c r="A1239">
        <v>58</v>
      </c>
      <c r="B1239">
        <v>28.215</v>
      </c>
      <c r="C1239">
        <v>0</v>
      </c>
      <c r="D1239">
        <v>12224.350850000001</v>
      </c>
    </row>
    <row r="1240" spans="1:4" x14ac:dyDescent="0.25">
      <c r="A1240">
        <v>37</v>
      </c>
      <c r="B1240">
        <v>22.704999999999998</v>
      </c>
      <c r="C1240">
        <v>3</v>
      </c>
      <c r="D1240">
        <v>6985.50695</v>
      </c>
    </row>
    <row r="1241" spans="1:4" x14ac:dyDescent="0.25">
      <c r="A1241">
        <v>25</v>
      </c>
      <c r="B1241">
        <v>42.13</v>
      </c>
      <c r="C1241">
        <v>1</v>
      </c>
      <c r="D1241">
        <v>3238.4357</v>
      </c>
    </row>
    <row r="1242" spans="1:4" x14ac:dyDescent="0.25">
      <c r="A1242">
        <v>52</v>
      </c>
      <c r="B1242">
        <v>41.8</v>
      </c>
      <c r="C1242">
        <v>2</v>
      </c>
      <c r="D1242">
        <v>47269.853999999999</v>
      </c>
    </row>
    <row r="1243" spans="1:4" x14ac:dyDescent="0.25">
      <c r="A1243">
        <v>64</v>
      </c>
      <c r="B1243">
        <v>36.96</v>
      </c>
      <c r="C1243">
        <v>2</v>
      </c>
      <c r="D1243">
        <v>49577.662400000001</v>
      </c>
    </row>
    <row r="1244" spans="1:4" x14ac:dyDescent="0.25">
      <c r="A1244">
        <v>22</v>
      </c>
      <c r="B1244">
        <v>21.28</v>
      </c>
      <c r="C1244">
        <v>3</v>
      </c>
      <c r="D1244">
        <v>4296.2712000000001</v>
      </c>
    </row>
    <row r="1245" spans="1:4" x14ac:dyDescent="0.25">
      <c r="A1245">
        <v>28</v>
      </c>
      <c r="B1245">
        <v>33.11</v>
      </c>
      <c r="C1245">
        <v>0</v>
      </c>
      <c r="D1245">
        <v>3171.6149</v>
      </c>
    </row>
    <row r="1246" spans="1:4" x14ac:dyDescent="0.25">
      <c r="A1246">
        <v>18</v>
      </c>
      <c r="B1246">
        <v>33.33</v>
      </c>
      <c r="C1246">
        <v>0</v>
      </c>
      <c r="D1246">
        <v>1135.9407000000001</v>
      </c>
    </row>
    <row r="1247" spans="1:4" x14ac:dyDescent="0.25">
      <c r="A1247">
        <v>28</v>
      </c>
      <c r="B1247">
        <v>24.3</v>
      </c>
      <c r="C1247">
        <v>5</v>
      </c>
      <c r="D1247">
        <v>5615.3689999999997</v>
      </c>
    </row>
    <row r="1248" spans="1:4" x14ac:dyDescent="0.25">
      <c r="A1248">
        <v>45</v>
      </c>
      <c r="B1248">
        <v>25.7</v>
      </c>
      <c r="C1248">
        <v>3</v>
      </c>
      <c r="D1248">
        <v>9101.7980000000007</v>
      </c>
    </row>
    <row r="1249" spans="1:4" x14ac:dyDescent="0.25">
      <c r="A1249">
        <v>33</v>
      </c>
      <c r="B1249">
        <v>29.4</v>
      </c>
      <c r="C1249">
        <v>4</v>
      </c>
      <c r="D1249">
        <v>6059.1729999999998</v>
      </c>
    </row>
    <row r="1250" spans="1:4" x14ac:dyDescent="0.25">
      <c r="A1250">
        <v>18</v>
      </c>
      <c r="B1250">
        <v>39.82</v>
      </c>
      <c r="C1250">
        <v>0</v>
      </c>
      <c r="D1250">
        <v>1633.9618</v>
      </c>
    </row>
    <row r="1251" spans="1:4" x14ac:dyDescent="0.25">
      <c r="A1251">
        <v>32</v>
      </c>
      <c r="B1251">
        <v>33.630000000000003</v>
      </c>
      <c r="C1251">
        <v>1</v>
      </c>
      <c r="D1251">
        <v>37607.527699999999</v>
      </c>
    </row>
    <row r="1252" spans="1:4" x14ac:dyDescent="0.25">
      <c r="A1252">
        <v>24</v>
      </c>
      <c r="B1252">
        <v>29.83</v>
      </c>
      <c r="C1252">
        <v>0</v>
      </c>
      <c r="D1252">
        <v>18648.421699999999</v>
      </c>
    </row>
    <row r="1253" spans="1:4" x14ac:dyDescent="0.25">
      <c r="A1253">
        <v>19</v>
      </c>
      <c r="B1253">
        <v>19.8</v>
      </c>
      <c r="C1253">
        <v>0</v>
      </c>
      <c r="D1253">
        <v>1241.5650000000001</v>
      </c>
    </row>
    <row r="1254" spans="1:4" x14ac:dyDescent="0.25">
      <c r="A1254">
        <v>20</v>
      </c>
      <c r="B1254">
        <v>27.3</v>
      </c>
      <c r="C1254">
        <v>0</v>
      </c>
      <c r="D1254">
        <v>16232.847</v>
      </c>
    </row>
    <row r="1255" spans="1:4" x14ac:dyDescent="0.25">
      <c r="A1255">
        <v>40</v>
      </c>
      <c r="B1255">
        <v>29.3</v>
      </c>
      <c r="C1255">
        <v>4</v>
      </c>
      <c r="D1255">
        <v>15828.82173</v>
      </c>
    </row>
    <row r="1256" spans="1:4" x14ac:dyDescent="0.25">
      <c r="A1256">
        <v>34</v>
      </c>
      <c r="B1256">
        <v>27.72</v>
      </c>
      <c r="C1256">
        <v>0</v>
      </c>
      <c r="D1256">
        <v>4415.1588000000002</v>
      </c>
    </row>
    <row r="1257" spans="1:4" x14ac:dyDescent="0.25">
      <c r="A1257">
        <v>42</v>
      </c>
      <c r="B1257">
        <v>37.9</v>
      </c>
      <c r="C1257">
        <v>0</v>
      </c>
      <c r="D1257">
        <v>6474.0129999999999</v>
      </c>
    </row>
    <row r="1258" spans="1:4" x14ac:dyDescent="0.25">
      <c r="A1258">
        <v>51</v>
      </c>
      <c r="B1258">
        <v>36.384999999999998</v>
      </c>
      <c r="C1258">
        <v>3</v>
      </c>
      <c r="D1258">
        <v>11436.738149999999</v>
      </c>
    </row>
    <row r="1259" spans="1:4" x14ac:dyDescent="0.25">
      <c r="A1259">
        <v>54</v>
      </c>
      <c r="B1259">
        <v>27.645</v>
      </c>
      <c r="C1259">
        <v>1</v>
      </c>
      <c r="D1259">
        <v>11305.93455</v>
      </c>
    </row>
    <row r="1260" spans="1:4" x14ac:dyDescent="0.25">
      <c r="A1260">
        <v>55</v>
      </c>
      <c r="B1260">
        <v>37.715000000000003</v>
      </c>
      <c r="C1260">
        <v>3</v>
      </c>
      <c r="D1260">
        <v>30063.580549999999</v>
      </c>
    </row>
    <row r="1261" spans="1:4" x14ac:dyDescent="0.25">
      <c r="A1261">
        <v>52</v>
      </c>
      <c r="B1261">
        <v>23.18</v>
      </c>
      <c r="C1261">
        <v>0</v>
      </c>
      <c r="D1261">
        <v>10197.772199999999</v>
      </c>
    </row>
    <row r="1262" spans="1:4" x14ac:dyDescent="0.25">
      <c r="A1262">
        <v>32</v>
      </c>
      <c r="B1262">
        <v>20.52</v>
      </c>
      <c r="C1262">
        <v>0</v>
      </c>
      <c r="D1262">
        <v>4544.2348000000002</v>
      </c>
    </row>
    <row r="1263" spans="1:4" x14ac:dyDescent="0.25">
      <c r="A1263">
        <v>28</v>
      </c>
      <c r="B1263">
        <v>37.1</v>
      </c>
      <c r="C1263">
        <v>1</v>
      </c>
      <c r="D1263">
        <v>3277.1610000000001</v>
      </c>
    </row>
    <row r="1264" spans="1:4" x14ac:dyDescent="0.25">
      <c r="A1264">
        <v>41</v>
      </c>
      <c r="B1264">
        <v>28.05</v>
      </c>
      <c r="C1264">
        <v>1</v>
      </c>
      <c r="D1264">
        <v>6770.1925000000001</v>
      </c>
    </row>
    <row r="1265" spans="1:4" x14ac:dyDescent="0.25">
      <c r="A1265">
        <v>43</v>
      </c>
      <c r="B1265">
        <v>29.9</v>
      </c>
      <c r="C1265">
        <v>1</v>
      </c>
      <c r="D1265">
        <v>7337.7479999999996</v>
      </c>
    </row>
    <row r="1266" spans="1:4" x14ac:dyDescent="0.25">
      <c r="A1266">
        <v>49</v>
      </c>
      <c r="B1266">
        <v>33.344999999999999</v>
      </c>
      <c r="C1266">
        <v>2</v>
      </c>
      <c r="D1266">
        <v>10370.912549999999</v>
      </c>
    </row>
    <row r="1267" spans="1:4" x14ac:dyDescent="0.25">
      <c r="A1267">
        <v>64</v>
      </c>
      <c r="B1267">
        <v>23.76</v>
      </c>
      <c r="C1267">
        <v>0</v>
      </c>
      <c r="D1267">
        <v>26926.5144</v>
      </c>
    </row>
    <row r="1268" spans="1:4" x14ac:dyDescent="0.25">
      <c r="A1268">
        <v>55</v>
      </c>
      <c r="B1268">
        <v>30.5</v>
      </c>
      <c r="C1268">
        <v>0</v>
      </c>
      <c r="D1268">
        <v>10704.47</v>
      </c>
    </row>
    <row r="1269" spans="1:4" x14ac:dyDescent="0.25">
      <c r="A1269">
        <v>24</v>
      </c>
      <c r="B1269">
        <v>31.065000000000001</v>
      </c>
      <c r="C1269">
        <v>0</v>
      </c>
      <c r="D1269">
        <v>34254.053350000002</v>
      </c>
    </row>
    <row r="1270" spans="1:4" x14ac:dyDescent="0.25">
      <c r="A1270">
        <v>20</v>
      </c>
      <c r="B1270">
        <v>33.299999999999997</v>
      </c>
      <c r="C1270">
        <v>0</v>
      </c>
      <c r="D1270">
        <v>1880.4870000000001</v>
      </c>
    </row>
    <row r="1271" spans="1:4" x14ac:dyDescent="0.25">
      <c r="A1271">
        <v>45</v>
      </c>
      <c r="B1271">
        <v>27.5</v>
      </c>
      <c r="C1271">
        <v>3</v>
      </c>
      <c r="D1271">
        <v>8615.2999999999993</v>
      </c>
    </row>
    <row r="1272" spans="1:4" x14ac:dyDescent="0.25">
      <c r="A1272">
        <v>26</v>
      </c>
      <c r="B1272">
        <v>33.914999999999999</v>
      </c>
      <c r="C1272">
        <v>1</v>
      </c>
      <c r="D1272">
        <v>3292.5298499999999</v>
      </c>
    </row>
    <row r="1273" spans="1:4" x14ac:dyDescent="0.25">
      <c r="A1273">
        <v>25</v>
      </c>
      <c r="B1273">
        <v>34.484999999999999</v>
      </c>
      <c r="C1273">
        <v>0</v>
      </c>
      <c r="D1273">
        <v>3021.80915</v>
      </c>
    </row>
    <row r="1274" spans="1:4" x14ac:dyDescent="0.25">
      <c r="A1274">
        <v>43</v>
      </c>
      <c r="B1274">
        <v>25.52</v>
      </c>
      <c r="C1274">
        <v>5</v>
      </c>
      <c r="D1274">
        <v>14478.33015</v>
      </c>
    </row>
    <row r="1275" spans="1:4" x14ac:dyDescent="0.25">
      <c r="A1275">
        <v>35</v>
      </c>
      <c r="B1275">
        <v>27.61</v>
      </c>
      <c r="C1275">
        <v>1</v>
      </c>
      <c r="D1275">
        <v>4747.0528999999997</v>
      </c>
    </row>
    <row r="1276" spans="1:4" x14ac:dyDescent="0.25">
      <c r="A1276">
        <v>26</v>
      </c>
      <c r="B1276">
        <v>27.06</v>
      </c>
      <c r="C1276">
        <v>0</v>
      </c>
      <c r="D1276">
        <v>17043.341400000001</v>
      </c>
    </row>
    <row r="1277" spans="1:4" x14ac:dyDescent="0.25">
      <c r="A1277">
        <v>57</v>
      </c>
      <c r="B1277">
        <v>23.7</v>
      </c>
      <c r="C1277">
        <v>0</v>
      </c>
      <c r="D1277">
        <v>10959.33</v>
      </c>
    </row>
    <row r="1278" spans="1:4" x14ac:dyDescent="0.25">
      <c r="A1278">
        <v>22</v>
      </c>
      <c r="B1278">
        <v>30.4</v>
      </c>
      <c r="C1278">
        <v>0</v>
      </c>
      <c r="D1278">
        <v>2741.9479999999999</v>
      </c>
    </row>
    <row r="1279" spans="1:4" x14ac:dyDescent="0.25">
      <c r="A1279">
        <v>32</v>
      </c>
      <c r="B1279">
        <v>29.734999999999999</v>
      </c>
      <c r="C1279">
        <v>0</v>
      </c>
      <c r="D1279">
        <v>4357.0436499999996</v>
      </c>
    </row>
    <row r="1280" spans="1:4" x14ac:dyDescent="0.25">
      <c r="A1280">
        <v>39</v>
      </c>
      <c r="B1280">
        <v>29.925000000000001</v>
      </c>
      <c r="C1280">
        <v>1</v>
      </c>
      <c r="D1280">
        <v>22462.043750000001</v>
      </c>
    </row>
    <row r="1281" spans="1:4" x14ac:dyDescent="0.25">
      <c r="A1281">
        <v>25</v>
      </c>
      <c r="B1281">
        <v>26.79</v>
      </c>
      <c r="C1281">
        <v>2</v>
      </c>
      <c r="D1281">
        <v>4189.1130999999996</v>
      </c>
    </row>
    <row r="1282" spans="1:4" x14ac:dyDescent="0.25">
      <c r="A1282">
        <v>48</v>
      </c>
      <c r="B1282">
        <v>33.33</v>
      </c>
      <c r="C1282">
        <v>0</v>
      </c>
      <c r="D1282">
        <v>8283.6807000000008</v>
      </c>
    </row>
    <row r="1283" spans="1:4" x14ac:dyDescent="0.25">
      <c r="A1283">
        <v>47</v>
      </c>
      <c r="B1283">
        <v>27.645</v>
      </c>
      <c r="C1283">
        <v>2</v>
      </c>
      <c r="D1283">
        <v>24535.698550000001</v>
      </c>
    </row>
    <row r="1284" spans="1:4" x14ac:dyDescent="0.25">
      <c r="A1284">
        <v>18</v>
      </c>
      <c r="B1284">
        <v>21.66</v>
      </c>
      <c r="C1284">
        <v>0</v>
      </c>
      <c r="D1284">
        <v>14283.4594</v>
      </c>
    </row>
    <row r="1285" spans="1:4" x14ac:dyDescent="0.25">
      <c r="A1285">
        <v>18</v>
      </c>
      <c r="B1285">
        <v>30.03</v>
      </c>
      <c r="C1285">
        <v>1</v>
      </c>
      <c r="D1285">
        <v>1720.3536999999999</v>
      </c>
    </row>
    <row r="1286" spans="1:4" x14ac:dyDescent="0.25">
      <c r="A1286">
        <v>61</v>
      </c>
      <c r="B1286">
        <v>36.299999999999997</v>
      </c>
      <c r="C1286">
        <v>1</v>
      </c>
      <c r="D1286">
        <v>47403.88</v>
      </c>
    </row>
    <row r="1287" spans="1:4" x14ac:dyDescent="0.25">
      <c r="A1287">
        <v>47</v>
      </c>
      <c r="B1287">
        <v>24.32</v>
      </c>
      <c r="C1287">
        <v>0</v>
      </c>
      <c r="D1287">
        <v>8534.6718000000001</v>
      </c>
    </row>
    <row r="1288" spans="1:4" x14ac:dyDescent="0.25">
      <c r="A1288">
        <v>28</v>
      </c>
      <c r="B1288">
        <v>17.29</v>
      </c>
      <c r="C1288">
        <v>0</v>
      </c>
      <c r="D1288">
        <v>3732.6251000000002</v>
      </c>
    </row>
    <row r="1289" spans="1:4" x14ac:dyDescent="0.25">
      <c r="A1289">
        <v>36</v>
      </c>
      <c r="B1289">
        <v>25.9</v>
      </c>
      <c r="C1289">
        <v>1</v>
      </c>
      <c r="D1289">
        <v>5472.4489999999996</v>
      </c>
    </row>
    <row r="1290" spans="1:4" x14ac:dyDescent="0.25">
      <c r="A1290">
        <v>20</v>
      </c>
      <c r="B1290">
        <v>39.4</v>
      </c>
      <c r="C1290">
        <v>2</v>
      </c>
      <c r="D1290">
        <v>38344.565999999999</v>
      </c>
    </row>
    <row r="1291" spans="1:4" x14ac:dyDescent="0.25">
      <c r="A1291">
        <v>44</v>
      </c>
      <c r="B1291">
        <v>34.32</v>
      </c>
      <c r="C1291">
        <v>1</v>
      </c>
      <c r="D1291">
        <v>7147.4727999999996</v>
      </c>
    </row>
    <row r="1292" spans="1:4" x14ac:dyDescent="0.25">
      <c r="A1292">
        <v>38</v>
      </c>
      <c r="B1292">
        <v>19.95</v>
      </c>
      <c r="C1292">
        <v>2</v>
      </c>
      <c r="D1292">
        <v>7133.9025000000001</v>
      </c>
    </row>
    <row r="1293" spans="1:4" x14ac:dyDescent="0.25">
      <c r="A1293">
        <v>19</v>
      </c>
      <c r="B1293">
        <v>34.9</v>
      </c>
      <c r="C1293">
        <v>0</v>
      </c>
      <c r="D1293">
        <v>34828.654000000002</v>
      </c>
    </row>
    <row r="1294" spans="1:4" x14ac:dyDescent="0.25">
      <c r="A1294">
        <v>21</v>
      </c>
      <c r="B1294">
        <v>23.21</v>
      </c>
      <c r="C1294">
        <v>0</v>
      </c>
      <c r="D1294">
        <v>1515.3449000000001</v>
      </c>
    </row>
    <row r="1295" spans="1:4" x14ac:dyDescent="0.25">
      <c r="A1295">
        <v>46</v>
      </c>
      <c r="B1295">
        <v>25.745000000000001</v>
      </c>
      <c r="C1295">
        <v>3</v>
      </c>
      <c r="D1295">
        <v>9301.8935500000007</v>
      </c>
    </row>
    <row r="1296" spans="1:4" x14ac:dyDescent="0.25">
      <c r="A1296">
        <v>58</v>
      </c>
      <c r="B1296">
        <v>25.175000000000001</v>
      </c>
      <c r="C1296">
        <v>0</v>
      </c>
      <c r="D1296">
        <v>11931.125249999999</v>
      </c>
    </row>
    <row r="1297" spans="1:4" x14ac:dyDescent="0.25">
      <c r="A1297">
        <v>20</v>
      </c>
      <c r="B1297">
        <v>22</v>
      </c>
      <c r="C1297">
        <v>1</v>
      </c>
      <c r="D1297">
        <v>1964.78</v>
      </c>
    </row>
    <row r="1298" spans="1:4" x14ac:dyDescent="0.25">
      <c r="A1298">
        <v>18</v>
      </c>
      <c r="B1298">
        <v>26.125</v>
      </c>
      <c r="C1298">
        <v>0</v>
      </c>
      <c r="D1298">
        <v>1708.9257500000001</v>
      </c>
    </row>
    <row r="1299" spans="1:4" x14ac:dyDescent="0.25">
      <c r="A1299">
        <v>28</v>
      </c>
      <c r="B1299">
        <v>26.51</v>
      </c>
      <c r="C1299">
        <v>2</v>
      </c>
      <c r="D1299">
        <v>4340.4408999999996</v>
      </c>
    </row>
    <row r="1300" spans="1:4" x14ac:dyDescent="0.25">
      <c r="A1300">
        <v>33</v>
      </c>
      <c r="B1300">
        <v>27.454999999999998</v>
      </c>
      <c r="C1300">
        <v>2</v>
      </c>
      <c r="D1300">
        <v>5261.4694499999996</v>
      </c>
    </row>
    <row r="1301" spans="1:4" x14ac:dyDescent="0.25">
      <c r="A1301">
        <v>19</v>
      </c>
      <c r="B1301">
        <v>25.745000000000001</v>
      </c>
      <c r="C1301">
        <v>1</v>
      </c>
      <c r="D1301">
        <v>2710.8285500000002</v>
      </c>
    </row>
    <row r="1302" spans="1:4" x14ac:dyDescent="0.25">
      <c r="A1302">
        <v>45</v>
      </c>
      <c r="B1302">
        <v>30.36</v>
      </c>
      <c r="C1302">
        <v>0</v>
      </c>
      <c r="D1302">
        <v>62592.873090000001</v>
      </c>
    </row>
    <row r="1303" spans="1:4" x14ac:dyDescent="0.25">
      <c r="A1303">
        <v>62</v>
      </c>
      <c r="B1303">
        <v>30.875</v>
      </c>
      <c r="C1303">
        <v>3</v>
      </c>
      <c r="D1303">
        <v>46718.163249999998</v>
      </c>
    </row>
    <row r="1304" spans="1:4" x14ac:dyDescent="0.25">
      <c r="A1304">
        <v>25</v>
      </c>
      <c r="B1304">
        <v>20.8</v>
      </c>
      <c r="C1304">
        <v>1</v>
      </c>
      <c r="D1304">
        <v>3208.7869999999998</v>
      </c>
    </row>
    <row r="1305" spans="1:4" x14ac:dyDescent="0.25">
      <c r="A1305">
        <v>43</v>
      </c>
      <c r="B1305">
        <v>27.8</v>
      </c>
      <c r="C1305">
        <v>0</v>
      </c>
      <c r="D1305">
        <v>37829.724199999997</v>
      </c>
    </row>
    <row r="1306" spans="1:4" x14ac:dyDescent="0.25">
      <c r="A1306">
        <v>42</v>
      </c>
      <c r="B1306">
        <v>24.605</v>
      </c>
      <c r="C1306">
        <v>2</v>
      </c>
      <c r="D1306">
        <v>21259.377949999998</v>
      </c>
    </row>
    <row r="1307" spans="1:4" x14ac:dyDescent="0.25">
      <c r="A1307">
        <v>24</v>
      </c>
      <c r="B1307">
        <v>27.72</v>
      </c>
      <c r="C1307">
        <v>0</v>
      </c>
      <c r="D1307">
        <v>2464.6188000000002</v>
      </c>
    </row>
    <row r="1308" spans="1:4" x14ac:dyDescent="0.25">
      <c r="A1308">
        <v>29</v>
      </c>
      <c r="B1308">
        <v>21.85</v>
      </c>
      <c r="C1308">
        <v>0</v>
      </c>
      <c r="D1308">
        <v>16115.3045</v>
      </c>
    </row>
    <row r="1309" spans="1:4" x14ac:dyDescent="0.25">
      <c r="A1309">
        <v>32</v>
      </c>
      <c r="B1309">
        <v>28.12</v>
      </c>
      <c r="C1309">
        <v>4</v>
      </c>
      <c r="D1309">
        <v>21472.478800000001</v>
      </c>
    </row>
    <row r="1310" spans="1:4" x14ac:dyDescent="0.25">
      <c r="A1310">
        <v>25</v>
      </c>
      <c r="B1310">
        <v>30.2</v>
      </c>
      <c r="C1310">
        <v>0</v>
      </c>
      <c r="D1310">
        <v>33900.652999999998</v>
      </c>
    </row>
    <row r="1311" spans="1:4" x14ac:dyDescent="0.25">
      <c r="A1311">
        <v>41</v>
      </c>
      <c r="B1311">
        <v>32.200000000000003</v>
      </c>
      <c r="C1311">
        <v>2</v>
      </c>
      <c r="D1311">
        <v>6875.9610000000002</v>
      </c>
    </row>
    <row r="1312" spans="1:4" x14ac:dyDescent="0.25">
      <c r="A1312">
        <v>42</v>
      </c>
      <c r="B1312">
        <v>26.315000000000001</v>
      </c>
      <c r="C1312">
        <v>1</v>
      </c>
      <c r="D1312">
        <v>6940.90985</v>
      </c>
    </row>
    <row r="1313" spans="1:4" x14ac:dyDescent="0.25">
      <c r="A1313">
        <v>33</v>
      </c>
      <c r="B1313">
        <v>26.695</v>
      </c>
      <c r="C1313">
        <v>0</v>
      </c>
      <c r="D1313">
        <v>4571.4130500000001</v>
      </c>
    </row>
    <row r="1314" spans="1:4" x14ac:dyDescent="0.25">
      <c r="A1314">
        <v>34</v>
      </c>
      <c r="B1314">
        <v>42.9</v>
      </c>
      <c r="C1314">
        <v>1</v>
      </c>
      <c r="D1314">
        <v>4536.259</v>
      </c>
    </row>
    <row r="1315" spans="1:4" x14ac:dyDescent="0.25">
      <c r="A1315">
        <v>19</v>
      </c>
      <c r="B1315">
        <v>34.700000000000003</v>
      </c>
      <c r="C1315">
        <v>2</v>
      </c>
      <c r="D1315">
        <v>36397.576000000001</v>
      </c>
    </row>
    <row r="1316" spans="1:4" x14ac:dyDescent="0.25">
      <c r="A1316">
        <v>30</v>
      </c>
      <c r="B1316">
        <v>23.655000000000001</v>
      </c>
      <c r="C1316">
        <v>3</v>
      </c>
      <c r="D1316">
        <v>18765.87545</v>
      </c>
    </row>
    <row r="1317" spans="1:4" x14ac:dyDescent="0.25">
      <c r="A1317">
        <v>18</v>
      </c>
      <c r="B1317">
        <v>28.31</v>
      </c>
      <c r="C1317">
        <v>1</v>
      </c>
      <c r="D1317">
        <v>11272.331389999999</v>
      </c>
    </row>
    <row r="1318" spans="1:4" x14ac:dyDescent="0.25">
      <c r="A1318">
        <v>19</v>
      </c>
      <c r="B1318">
        <v>20.6</v>
      </c>
      <c r="C1318">
        <v>0</v>
      </c>
      <c r="D1318">
        <v>1731.6769999999999</v>
      </c>
    </row>
    <row r="1319" spans="1:4" x14ac:dyDescent="0.25">
      <c r="A1319">
        <v>18</v>
      </c>
      <c r="B1319">
        <v>53.13</v>
      </c>
      <c r="C1319">
        <v>0</v>
      </c>
      <c r="D1319">
        <v>1163.4627</v>
      </c>
    </row>
    <row r="1320" spans="1:4" x14ac:dyDescent="0.25">
      <c r="A1320">
        <v>35</v>
      </c>
      <c r="B1320">
        <v>39.71</v>
      </c>
      <c r="C1320">
        <v>4</v>
      </c>
      <c r="D1320">
        <v>19496.71917</v>
      </c>
    </row>
    <row r="1321" spans="1:4" x14ac:dyDescent="0.25">
      <c r="A1321">
        <v>39</v>
      </c>
      <c r="B1321">
        <v>26.315000000000001</v>
      </c>
      <c r="C1321">
        <v>2</v>
      </c>
      <c r="D1321">
        <v>7201.7008500000002</v>
      </c>
    </row>
    <row r="1322" spans="1:4" x14ac:dyDescent="0.25">
      <c r="A1322">
        <v>31</v>
      </c>
      <c r="B1322">
        <v>31.065000000000001</v>
      </c>
      <c r="C1322">
        <v>3</v>
      </c>
      <c r="D1322">
        <v>5425.0233500000004</v>
      </c>
    </row>
    <row r="1323" spans="1:4" x14ac:dyDescent="0.25">
      <c r="A1323">
        <v>62</v>
      </c>
      <c r="B1323">
        <v>26.695</v>
      </c>
      <c r="C1323">
        <v>0</v>
      </c>
      <c r="D1323">
        <v>28101.333050000001</v>
      </c>
    </row>
    <row r="1324" spans="1:4" x14ac:dyDescent="0.25">
      <c r="A1324">
        <v>62</v>
      </c>
      <c r="B1324">
        <v>38.83</v>
      </c>
      <c r="C1324">
        <v>0</v>
      </c>
      <c r="D1324">
        <v>12981.3457</v>
      </c>
    </row>
    <row r="1325" spans="1:4" x14ac:dyDescent="0.25">
      <c r="A1325">
        <v>42</v>
      </c>
      <c r="B1325">
        <v>40.369999999999997</v>
      </c>
      <c r="C1325">
        <v>2</v>
      </c>
      <c r="D1325">
        <v>43896.376300000004</v>
      </c>
    </row>
    <row r="1326" spans="1:4" x14ac:dyDescent="0.25">
      <c r="A1326">
        <v>31</v>
      </c>
      <c r="B1326">
        <v>25.934999999999999</v>
      </c>
      <c r="C1326">
        <v>1</v>
      </c>
      <c r="D1326">
        <v>4239.8926499999998</v>
      </c>
    </row>
    <row r="1327" spans="1:4" x14ac:dyDescent="0.25">
      <c r="A1327">
        <v>61</v>
      </c>
      <c r="B1327">
        <v>33.534999999999997</v>
      </c>
      <c r="C1327">
        <v>0</v>
      </c>
      <c r="D1327">
        <v>13143.336649999999</v>
      </c>
    </row>
    <row r="1328" spans="1:4" x14ac:dyDescent="0.25">
      <c r="A1328">
        <v>42</v>
      </c>
      <c r="B1328">
        <v>32.869999999999997</v>
      </c>
      <c r="C1328">
        <v>0</v>
      </c>
      <c r="D1328">
        <v>7050.0213000000003</v>
      </c>
    </row>
    <row r="1329" spans="1:4" x14ac:dyDescent="0.25">
      <c r="A1329">
        <v>51</v>
      </c>
      <c r="B1329">
        <v>30.03</v>
      </c>
      <c r="C1329">
        <v>1</v>
      </c>
      <c r="D1329">
        <v>9377.9046999999991</v>
      </c>
    </row>
    <row r="1330" spans="1:4" x14ac:dyDescent="0.25">
      <c r="A1330">
        <v>23</v>
      </c>
      <c r="B1330">
        <v>24.225000000000001</v>
      </c>
      <c r="C1330">
        <v>2</v>
      </c>
      <c r="D1330">
        <v>22395.74424</v>
      </c>
    </row>
    <row r="1331" spans="1:4" x14ac:dyDescent="0.25">
      <c r="A1331">
        <v>52</v>
      </c>
      <c r="B1331">
        <v>38.6</v>
      </c>
      <c r="C1331">
        <v>2</v>
      </c>
      <c r="D1331">
        <v>10325.206</v>
      </c>
    </row>
    <row r="1332" spans="1:4" x14ac:dyDescent="0.25">
      <c r="A1332">
        <v>57</v>
      </c>
      <c r="B1332">
        <v>25.74</v>
      </c>
      <c r="C1332">
        <v>2</v>
      </c>
      <c r="D1332">
        <v>12629.1656</v>
      </c>
    </row>
    <row r="1333" spans="1:4" x14ac:dyDescent="0.25">
      <c r="A1333">
        <v>23</v>
      </c>
      <c r="B1333">
        <v>33.4</v>
      </c>
      <c r="C1333">
        <v>0</v>
      </c>
      <c r="D1333">
        <v>10795.937330000001</v>
      </c>
    </row>
    <row r="1334" spans="1:4" x14ac:dyDescent="0.25">
      <c r="A1334">
        <v>52</v>
      </c>
      <c r="B1334">
        <v>44.7</v>
      </c>
      <c r="C1334">
        <v>3</v>
      </c>
      <c r="D1334">
        <v>11411.684999999999</v>
      </c>
    </row>
    <row r="1335" spans="1:4" x14ac:dyDescent="0.25">
      <c r="A1335">
        <v>50</v>
      </c>
      <c r="B1335">
        <v>30.97</v>
      </c>
      <c r="C1335">
        <v>3</v>
      </c>
      <c r="D1335">
        <v>10600.5483</v>
      </c>
    </row>
    <row r="1336" spans="1:4" x14ac:dyDescent="0.25">
      <c r="A1336">
        <v>18</v>
      </c>
      <c r="B1336">
        <v>31.92</v>
      </c>
      <c r="C1336">
        <v>0</v>
      </c>
      <c r="D1336">
        <v>2205.9807999999998</v>
      </c>
    </row>
    <row r="1337" spans="1:4" x14ac:dyDescent="0.25">
      <c r="A1337">
        <v>18</v>
      </c>
      <c r="B1337">
        <v>36.85</v>
      </c>
      <c r="C1337">
        <v>0</v>
      </c>
      <c r="D1337">
        <v>1629.8335</v>
      </c>
    </row>
    <row r="1338" spans="1:4" x14ac:dyDescent="0.25">
      <c r="A1338">
        <v>21</v>
      </c>
      <c r="B1338">
        <v>25.8</v>
      </c>
      <c r="C1338">
        <v>0</v>
      </c>
      <c r="D1338">
        <v>2007.9449999999999</v>
      </c>
    </row>
    <row r="1339" spans="1:4" x14ac:dyDescent="0.25">
      <c r="A1339">
        <v>61</v>
      </c>
      <c r="B1339">
        <v>29.07</v>
      </c>
      <c r="C1339">
        <v>0</v>
      </c>
      <c r="D1339">
        <v>29141.3603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9"/>
  <sheetViews>
    <sheetView workbookViewId="0">
      <selection activeCell="D16" sqref="D16"/>
    </sheetView>
  </sheetViews>
  <sheetFormatPr defaultRowHeight="15" x14ac:dyDescent="0.25"/>
  <cols>
    <col min="1" max="1" width="14.85546875" customWidth="1"/>
    <col min="2" max="2" width="16.28515625" customWidth="1"/>
    <col min="3" max="3" width="10.140625" customWidth="1"/>
    <col min="4" max="4" width="9.7109375" bestFit="1" customWidth="1"/>
    <col min="5" max="5" width="10.28515625" bestFit="1" customWidth="1"/>
    <col min="6" max="6" width="11.28515625" bestFit="1" customWidth="1"/>
  </cols>
  <sheetData>
    <row r="2" spans="1:10" x14ac:dyDescent="0.25">
      <c r="H2" s="7"/>
      <c r="I2" s="8"/>
      <c r="J2" s="9"/>
    </row>
    <row r="3" spans="1:10" x14ac:dyDescent="0.25">
      <c r="A3" s="1" t="s">
        <v>43</v>
      </c>
      <c r="B3" s="1" t="s">
        <v>30</v>
      </c>
      <c r="H3" s="10"/>
      <c r="I3" s="11"/>
      <c r="J3" s="12"/>
    </row>
    <row r="4" spans="1:10" x14ac:dyDescent="0.25">
      <c r="A4" s="1" t="s">
        <v>28</v>
      </c>
      <c r="B4" t="s">
        <v>14</v>
      </c>
      <c r="C4" t="s">
        <v>13</v>
      </c>
      <c r="D4" t="s">
        <v>12</v>
      </c>
      <c r="E4" t="s">
        <v>9</v>
      </c>
      <c r="F4" t="s">
        <v>29</v>
      </c>
      <c r="H4" s="10"/>
      <c r="I4" s="11"/>
      <c r="J4" s="12"/>
    </row>
    <row r="5" spans="1:10" x14ac:dyDescent="0.25">
      <c r="A5" s="2" t="s">
        <v>7</v>
      </c>
      <c r="B5" s="3">
        <v>161</v>
      </c>
      <c r="C5" s="3">
        <v>164</v>
      </c>
      <c r="D5" s="3">
        <v>175</v>
      </c>
      <c r="E5" s="3">
        <v>162</v>
      </c>
      <c r="F5" s="3">
        <v>662</v>
      </c>
      <c r="H5" s="10"/>
      <c r="I5" s="11"/>
      <c r="J5" s="12"/>
    </row>
    <row r="6" spans="1:10" x14ac:dyDescent="0.25">
      <c r="A6" s="2" t="s">
        <v>10</v>
      </c>
      <c r="B6" s="3">
        <v>163</v>
      </c>
      <c r="C6" s="3">
        <v>161</v>
      </c>
      <c r="D6" s="3">
        <v>189</v>
      </c>
      <c r="E6" s="3">
        <v>163</v>
      </c>
      <c r="F6" s="3">
        <v>676</v>
      </c>
      <c r="H6" s="10"/>
      <c r="I6" s="11"/>
      <c r="J6" s="12"/>
    </row>
    <row r="7" spans="1:10" x14ac:dyDescent="0.25">
      <c r="A7" s="2" t="s">
        <v>29</v>
      </c>
      <c r="B7" s="3">
        <v>324</v>
      </c>
      <c r="C7" s="3">
        <v>325</v>
      </c>
      <c r="D7" s="3">
        <v>364</v>
      </c>
      <c r="E7" s="3">
        <v>325</v>
      </c>
      <c r="F7" s="3">
        <v>1338</v>
      </c>
      <c r="H7" s="10"/>
      <c r="I7" s="11"/>
      <c r="J7" s="12"/>
    </row>
    <row r="8" spans="1:10" x14ac:dyDescent="0.25">
      <c r="H8" s="10"/>
      <c r="I8" s="11"/>
      <c r="J8" s="12"/>
    </row>
    <row r="9" spans="1:10" x14ac:dyDescent="0.25">
      <c r="H9" s="10"/>
      <c r="I9" s="11"/>
      <c r="J9" s="12"/>
    </row>
    <row r="10" spans="1:10" x14ac:dyDescent="0.25">
      <c r="H10" s="10"/>
      <c r="I10" s="11"/>
      <c r="J10" s="12"/>
    </row>
    <row r="11" spans="1:10" x14ac:dyDescent="0.25">
      <c r="D11" s="3"/>
      <c r="E11" s="3"/>
      <c r="F11" s="3"/>
      <c r="H11" s="10"/>
      <c r="I11" s="11"/>
      <c r="J11" s="12"/>
    </row>
    <row r="12" spans="1:10" x14ac:dyDescent="0.25">
      <c r="D12" s="3"/>
      <c r="E12" s="3"/>
      <c r="F12" s="3"/>
      <c r="H12" s="10"/>
      <c r="I12" s="11"/>
      <c r="J12" s="12"/>
    </row>
    <row r="13" spans="1:10" x14ac:dyDescent="0.25">
      <c r="D13" s="3"/>
      <c r="E13" s="3"/>
      <c r="F13" s="3"/>
      <c r="H13" s="10"/>
      <c r="I13" s="11"/>
      <c r="J13" s="12"/>
    </row>
    <row r="14" spans="1:10" x14ac:dyDescent="0.25">
      <c r="H14" s="10"/>
      <c r="I14" s="11"/>
      <c r="J14" s="12"/>
    </row>
    <row r="15" spans="1:10" x14ac:dyDescent="0.25">
      <c r="H15" s="10"/>
      <c r="I15" s="11"/>
      <c r="J15" s="12"/>
    </row>
    <row r="16" spans="1:10" x14ac:dyDescent="0.25">
      <c r="H16" s="10"/>
      <c r="I16" s="11"/>
      <c r="J16" s="12"/>
    </row>
    <row r="17" spans="8:10" x14ac:dyDescent="0.25">
      <c r="H17" s="10"/>
      <c r="I17" s="11"/>
      <c r="J17" s="12"/>
    </row>
    <row r="18" spans="8:10" x14ac:dyDescent="0.25">
      <c r="H18" s="10"/>
      <c r="I18" s="11"/>
      <c r="J18" s="12"/>
    </row>
    <row r="19" spans="8:10" x14ac:dyDescent="0.25">
      <c r="H19" s="13"/>
      <c r="I19" s="14"/>
      <c r="J1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5"/>
  <sheetViews>
    <sheetView showGridLines="0" workbookViewId="0">
      <selection sqref="A1:B3"/>
    </sheetView>
  </sheetViews>
  <sheetFormatPr defaultRowHeight="15" x14ac:dyDescent="0.25"/>
  <cols>
    <col min="1" max="1" width="10.85546875" bestFit="1" customWidth="1"/>
    <col min="2" max="2" width="12" bestFit="1" customWidth="1"/>
    <col min="20" max="20" width="16.140625" bestFit="1" customWidth="1"/>
  </cols>
  <sheetData>
    <row r="1" spans="1:21" x14ac:dyDescent="0.25">
      <c r="A1" s="4" t="s">
        <v>31</v>
      </c>
      <c r="B1" s="4" t="s">
        <v>32</v>
      </c>
    </row>
    <row r="2" spans="1:21" x14ac:dyDescent="0.25">
      <c r="A2" s="5" t="s">
        <v>33</v>
      </c>
      <c r="B2" s="6">
        <v>0.49476831091180867</v>
      </c>
    </row>
    <row r="3" spans="1:21" x14ac:dyDescent="0.25">
      <c r="A3" s="5" t="s">
        <v>34</v>
      </c>
      <c r="B3" s="6">
        <v>0.50523168908819138</v>
      </c>
    </row>
    <row r="14" spans="1:21" x14ac:dyDescent="0.25">
      <c r="P14" s="2"/>
      <c r="Q14" s="3"/>
      <c r="R14" s="3"/>
      <c r="S14" s="3"/>
      <c r="T14" s="3"/>
      <c r="U14" s="3"/>
    </row>
    <row r="15" spans="1:21" x14ac:dyDescent="0.25">
      <c r="P15" s="2"/>
      <c r="Q15" s="3"/>
      <c r="R15" s="3"/>
      <c r="S15" s="3"/>
      <c r="T15" s="3"/>
      <c r="U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Dashboard</vt:lpstr>
      <vt:lpstr>Insurance Main Data</vt:lpstr>
      <vt:lpstr>formula</vt:lpstr>
      <vt:lpstr>Regression model</vt:lpstr>
      <vt:lpstr>Coded Data</vt:lpstr>
      <vt:lpstr>Sheet2</vt:lpstr>
      <vt:lpstr>Cont_Desc_Analysis</vt:lpstr>
      <vt:lpstr>Pivot Table</vt:lpstr>
      <vt:lpstr>Male Vs Female</vt:lpstr>
      <vt:lpstr>Count of Smoker</vt:lpstr>
      <vt:lpstr>No. of male&amp;female who don't sm</vt:lpstr>
      <vt:lpstr>Region wise smoker</vt:lpstr>
      <vt:lpstr>No. of male&amp;female who smokes</vt:lpstr>
      <vt:lpstr>Region Wise Male&amp;Female</vt:lpstr>
      <vt:lpstr>Questions</vt:lpstr>
      <vt:lpstr>correlation matrics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2019-10-19T13:35:33Z</dcterms:created>
  <dcterms:modified xsi:type="dcterms:W3CDTF">2020-03-14T16:43:18Z</dcterms:modified>
</cp:coreProperties>
</file>