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Project\Data Set\"/>
    </mc:Choice>
  </mc:AlternateContent>
  <xr:revisionPtr revIDLastSave="0" documentId="13_ncr:1_{C84E117B-EA99-411A-847D-EE99EE1D797C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Dashboard" sheetId="4" r:id="rId1"/>
    <sheet name="Insurance Main Data" sheetId="1" r:id="rId2"/>
    <sheet name="Coded Data" sheetId="15" r:id="rId3"/>
    <sheet name="Regression model" sheetId="17" r:id="rId4"/>
    <sheet name="Sheet2" sheetId="16" state="hidden" r:id="rId5"/>
    <sheet name="Cont_Desc_Analysis" sheetId="2" r:id="rId6"/>
    <sheet name="Pivot Table" sheetId="5" state="hidden" r:id="rId7"/>
    <sheet name="Male Vs Female" sheetId="7" r:id="rId8"/>
    <sheet name="Count of Smoker" sheetId="14" r:id="rId9"/>
    <sheet name="No. of male&amp;female who don't sm" sheetId="13" r:id="rId10"/>
    <sheet name="Region wise smoker" sheetId="12" r:id="rId11"/>
    <sheet name="No. of male&amp;female who smokes" sheetId="11" r:id="rId12"/>
    <sheet name="Region Wise Male&amp;Female" sheetId="9" r:id="rId13"/>
    <sheet name="Questions" sheetId="8" r:id="rId14"/>
    <sheet name="correlation matrics" sheetId="21" r:id="rId15"/>
  </sheets>
  <calcPr calcId="181029"/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  <c r="K4" i="1"/>
  <c r="M5" i="21" l="1"/>
  <c r="M5" i="15" l="1"/>
  <c r="K5" i="15" s="1"/>
  <c r="L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866" i="15"/>
  <c r="M867" i="15"/>
  <c r="M868" i="15"/>
  <c r="M869" i="15"/>
  <c r="M870" i="15"/>
  <c r="M871" i="15"/>
  <c r="M872" i="15"/>
  <c r="M873" i="15"/>
  <c r="M874" i="15"/>
  <c r="M875" i="15"/>
  <c r="M876" i="15"/>
  <c r="M877" i="15"/>
  <c r="M878" i="15"/>
  <c r="M879" i="15"/>
  <c r="M880" i="15"/>
  <c r="M881" i="15"/>
  <c r="M882" i="15"/>
  <c r="M883" i="15"/>
  <c r="M884" i="15"/>
  <c r="M885" i="15"/>
  <c r="M886" i="15"/>
  <c r="M887" i="15"/>
  <c r="M888" i="15"/>
  <c r="M889" i="15"/>
  <c r="M890" i="15"/>
  <c r="M891" i="15"/>
  <c r="M892" i="15"/>
  <c r="M893" i="15"/>
  <c r="M894" i="15"/>
  <c r="M895" i="15"/>
  <c r="M896" i="15"/>
  <c r="M897" i="15"/>
  <c r="M898" i="15"/>
  <c r="M899" i="15"/>
  <c r="M900" i="15"/>
  <c r="M901" i="15"/>
  <c r="M902" i="15"/>
  <c r="M903" i="15"/>
  <c r="M904" i="15"/>
  <c r="M905" i="15"/>
  <c r="M906" i="15"/>
  <c r="M907" i="15"/>
  <c r="M908" i="15"/>
  <c r="M909" i="15"/>
  <c r="M910" i="15"/>
  <c r="M911" i="15"/>
  <c r="M912" i="15"/>
  <c r="M913" i="15"/>
  <c r="M914" i="15"/>
  <c r="M915" i="15"/>
  <c r="M916" i="15"/>
  <c r="M917" i="15"/>
  <c r="M918" i="15"/>
  <c r="M919" i="15"/>
  <c r="M920" i="15"/>
  <c r="M921" i="15"/>
  <c r="M922" i="15"/>
  <c r="M923" i="15"/>
  <c r="M924" i="15"/>
  <c r="M925" i="15"/>
  <c r="M926" i="15"/>
  <c r="M927" i="15"/>
  <c r="M928" i="15"/>
  <c r="M929" i="15"/>
  <c r="M930" i="15"/>
  <c r="M931" i="15"/>
  <c r="M932" i="15"/>
  <c r="M933" i="15"/>
  <c r="M934" i="15"/>
  <c r="M935" i="15"/>
  <c r="M936" i="15"/>
  <c r="M937" i="15"/>
  <c r="M938" i="15"/>
  <c r="M939" i="15"/>
  <c r="M940" i="15"/>
  <c r="M941" i="15"/>
  <c r="M942" i="15"/>
  <c r="M943" i="15"/>
  <c r="M944" i="15"/>
  <c r="M945" i="15"/>
  <c r="M946" i="15"/>
  <c r="M947" i="15"/>
  <c r="M948" i="15"/>
  <c r="M949" i="15"/>
  <c r="M950" i="15"/>
  <c r="M951" i="15"/>
  <c r="M952" i="15"/>
  <c r="M953" i="15"/>
  <c r="M954" i="15"/>
  <c r="M955" i="15"/>
  <c r="M956" i="15"/>
  <c r="M957" i="15"/>
  <c r="M958" i="15"/>
  <c r="M959" i="15"/>
  <c r="M960" i="15"/>
  <c r="M961" i="15"/>
  <c r="M962" i="15"/>
  <c r="M963" i="15"/>
  <c r="M964" i="15"/>
  <c r="M965" i="15"/>
  <c r="M966" i="15"/>
  <c r="M967" i="15"/>
  <c r="M968" i="15"/>
  <c r="M969" i="15"/>
  <c r="M970" i="15"/>
  <c r="M971" i="15"/>
  <c r="M972" i="15"/>
  <c r="M973" i="15"/>
  <c r="M974" i="15"/>
  <c r="M975" i="15"/>
  <c r="M976" i="15"/>
  <c r="M977" i="15"/>
  <c r="M978" i="15"/>
  <c r="M979" i="15"/>
  <c r="M980" i="15"/>
  <c r="M981" i="15"/>
  <c r="M982" i="15"/>
  <c r="M983" i="15"/>
  <c r="M984" i="15"/>
  <c r="M985" i="15"/>
  <c r="M986" i="15"/>
  <c r="M987" i="15"/>
  <c r="M988" i="15"/>
  <c r="M989" i="15"/>
  <c r="M990" i="15"/>
  <c r="M991" i="15"/>
  <c r="M992" i="15"/>
  <c r="M993" i="15"/>
  <c r="M994" i="15"/>
  <c r="M995" i="15"/>
  <c r="M996" i="15"/>
  <c r="M997" i="15"/>
  <c r="M998" i="15"/>
  <c r="M999" i="15"/>
  <c r="M1000" i="15"/>
  <c r="M1001" i="15"/>
  <c r="M1002" i="15"/>
  <c r="M1003" i="15"/>
  <c r="M1004" i="15"/>
  <c r="M1005" i="15"/>
  <c r="M1006" i="15"/>
  <c r="M1007" i="15"/>
  <c r="M1008" i="15"/>
  <c r="M1009" i="15"/>
  <c r="M1010" i="15"/>
  <c r="M1011" i="15"/>
  <c r="M1012" i="15"/>
  <c r="M1013" i="15"/>
  <c r="M1014" i="15"/>
  <c r="M1015" i="15"/>
  <c r="M1016" i="15"/>
  <c r="M1017" i="15"/>
  <c r="M1018" i="15"/>
  <c r="M1019" i="15"/>
  <c r="M1020" i="15"/>
  <c r="M1021" i="15"/>
  <c r="M1022" i="15"/>
  <c r="M1023" i="15"/>
  <c r="M1024" i="15"/>
  <c r="M1025" i="15"/>
  <c r="M1026" i="15"/>
  <c r="M1027" i="15"/>
  <c r="M1028" i="15"/>
  <c r="M1029" i="15"/>
  <c r="M1030" i="15"/>
  <c r="M1031" i="15"/>
  <c r="M1032" i="15"/>
  <c r="M1033" i="15"/>
  <c r="M1034" i="15"/>
  <c r="M1035" i="15"/>
  <c r="M1036" i="15"/>
  <c r="M1037" i="15"/>
  <c r="M1038" i="15"/>
  <c r="M1039" i="15"/>
  <c r="M1040" i="15"/>
  <c r="M1041" i="15"/>
  <c r="M1042" i="15"/>
  <c r="M1043" i="15"/>
  <c r="M1044" i="15"/>
  <c r="M1045" i="15"/>
  <c r="M1046" i="15"/>
  <c r="M1047" i="15"/>
  <c r="M1048" i="15"/>
  <c r="M1049" i="15"/>
  <c r="M1050" i="15"/>
  <c r="M1051" i="15"/>
  <c r="M1052" i="15"/>
  <c r="M1053" i="15"/>
  <c r="M1054" i="15"/>
  <c r="M1055" i="15"/>
  <c r="M1056" i="15"/>
  <c r="M1057" i="15"/>
  <c r="M1058" i="15"/>
  <c r="M1059" i="15"/>
  <c r="M1060" i="15"/>
  <c r="M1061" i="15"/>
  <c r="M1062" i="15"/>
  <c r="M1063" i="15"/>
  <c r="M1064" i="15"/>
  <c r="M1065" i="15"/>
  <c r="M1066" i="15"/>
  <c r="M1067" i="15"/>
  <c r="M1068" i="15"/>
  <c r="M1069" i="15"/>
  <c r="M1070" i="15"/>
  <c r="M1071" i="15"/>
  <c r="M1072" i="15"/>
  <c r="M1073" i="15"/>
  <c r="M1074" i="15"/>
  <c r="M1075" i="15"/>
  <c r="M1076" i="15"/>
  <c r="M1077" i="15"/>
  <c r="M1078" i="15"/>
  <c r="M1079" i="15"/>
  <c r="M1080" i="15"/>
  <c r="M1081" i="15"/>
  <c r="M1082" i="15"/>
  <c r="M1083" i="15"/>
  <c r="M1084" i="15"/>
  <c r="M1085" i="15"/>
  <c r="M1086" i="15"/>
  <c r="M1087" i="15"/>
  <c r="M1088" i="15"/>
  <c r="M1089" i="15"/>
  <c r="M1090" i="15"/>
  <c r="M1091" i="15"/>
  <c r="M1092" i="15"/>
  <c r="M1093" i="15"/>
  <c r="M1094" i="15"/>
  <c r="M1095" i="15"/>
  <c r="M1096" i="15"/>
  <c r="M1097" i="15"/>
  <c r="M1098" i="15"/>
  <c r="M1099" i="15"/>
  <c r="M1100" i="15"/>
  <c r="M1101" i="15"/>
  <c r="M1102" i="15"/>
  <c r="M1103" i="15"/>
  <c r="M1104" i="15"/>
  <c r="M1105" i="15"/>
  <c r="M1106" i="15"/>
  <c r="M1107" i="15"/>
  <c r="M1108" i="15"/>
  <c r="M1109" i="15"/>
  <c r="M1110" i="15"/>
  <c r="M1111" i="15"/>
  <c r="M1112" i="15"/>
  <c r="M1113" i="15"/>
  <c r="M1114" i="15"/>
  <c r="M1115" i="15"/>
  <c r="M1116" i="15"/>
  <c r="M1117" i="15"/>
  <c r="M1118" i="15"/>
  <c r="M1119" i="15"/>
  <c r="M1120" i="15"/>
  <c r="M1121" i="15"/>
  <c r="M1122" i="15"/>
  <c r="M1123" i="15"/>
  <c r="M1124" i="15"/>
  <c r="M1125" i="15"/>
  <c r="M1126" i="15"/>
  <c r="M1127" i="15"/>
  <c r="M1128" i="15"/>
  <c r="M1129" i="15"/>
  <c r="M1130" i="15"/>
  <c r="M1131" i="15"/>
  <c r="M1132" i="15"/>
  <c r="M1133" i="15"/>
  <c r="M1134" i="15"/>
  <c r="M1135" i="15"/>
  <c r="M1136" i="15"/>
  <c r="M1137" i="15"/>
  <c r="M1138" i="15"/>
  <c r="M1139" i="15"/>
  <c r="M1140" i="15"/>
  <c r="M1141" i="15"/>
  <c r="M1142" i="15"/>
  <c r="M1143" i="15"/>
  <c r="M1144" i="15"/>
  <c r="M1145" i="15"/>
  <c r="M1146" i="15"/>
  <c r="M1147" i="15"/>
  <c r="M1148" i="15"/>
  <c r="M1149" i="15"/>
  <c r="M1150" i="15"/>
  <c r="M1151" i="15"/>
  <c r="M1152" i="15"/>
  <c r="M1153" i="15"/>
  <c r="M1154" i="15"/>
  <c r="M1155" i="15"/>
  <c r="M1156" i="15"/>
  <c r="M1157" i="15"/>
  <c r="M1158" i="15"/>
  <c r="M1159" i="15"/>
  <c r="M1160" i="15"/>
  <c r="M1161" i="15"/>
  <c r="M1162" i="15"/>
  <c r="M1163" i="15"/>
  <c r="M1164" i="15"/>
  <c r="M1165" i="15"/>
  <c r="M1166" i="15"/>
  <c r="M1167" i="15"/>
  <c r="M1168" i="15"/>
  <c r="M1169" i="15"/>
  <c r="M1170" i="15"/>
  <c r="M1171" i="15"/>
  <c r="M1172" i="15"/>
  <c r="M1173" i="15"/>
  <c r="M1174" i="15"/>
  <c r="M1175" i="15"/>
  <c r="M1176" i="15"/>
  <c r="M1177" i="15"/>
  <c r="M1178" i="15"/>
  <c r="M1179" i="15"/>
  <c r="M1180" i="15"/>
  <c r="M1181" i="15"/>
  <c r="M1182" i="15"/>
  <c r="M1183" i="15"/>
  <c r="M1184" i="15"/>
  <c r="M1185" i="15"/>
  <c r="M1186" i="15"/>
  <c r="M1187" i="15"/>
  <c r="M1188" i="15"/>
  <c r="M1189" i="15"/>
  <c r="M1190" i="15"/>
  <c r="M1191" i="15"/>
  <c r="M1192" i="15"/>
  <c r="M1193" i="15"/>
  <c r="M1194" i="15"/>
  <c r="M1195" i="15"/>
  <c r="M1196" i="15"/>
  <c r="M1197" i="15"/>
  <c r="M1198" i="15"/>
  <c r="M1199" i="15"/>
  <c r="M1200" i="15"/>
  <c r="M1201" i="15"/>
  <c r="M1202" i="15"/>
  <c r="M1203" i="15"/>
  <c r="M1204" i="15"/>
  <c r="M1205" i="15"/>
  <c r="M1206" i="15"/>
  <c r="M1207" i="15"/>
  <c r="M1208" i="15"/>
  <c r="M1209" i="15"/>
  <c r="M1210" i="15"/>
  <c r="M1211" i="15"/>
  <c r="M1212" i="15"/>
  <c r="M1213" i="15"/>
  <c r="M1214" i="15"/>
  <c r="M1215" i="15"/>
  <c r="M1216" i="15"/>
  <c r="M1217" i="15"/>
  <c r="M1218" i="15"/>
  <c r="M1219" i="15"/>
  <c r="M1220" i="15"/>
  <c r="M1221" i="15"/>
  <c r="M1222" i="15"/>
  <c r="M1223" i="15"/>
  <c r="M1224" i="15"/>
  <c r="M1225" i="15"/>
  <c r="M1226" i="15"/>
  <c r="M1227" i="15"/>
  <c r="M1228" i="15"/>
  <c r="M1229" i="15"/>
  <c r="M1230" i="15"/>
  <c r="M1231" i="15"/>
  <c r="M1232" i="15"/>
  <c r="M1233" i="15"/>
  <c r="M1234" i="15"/>
  <c r="M1235" i="15"/>
  <c r="M1236" i="15"/>
  <c r="M1237" i="15"/>
  <c r="M1238" i="15"/>
  <c r="M1239" i="15"/>
  <c r="M1240" i="15"/>
  <c r="M1241" i="15"/>
  <c r="M1242" i="15"/>
  <c r="M1243" i="15"/>
  <c r="M1244" i="15"/>
  <c r="M1245" i="15"/>
  <c r="M1246" i="15"/>
  <c r="M1247" i="15"/>
  <c r="M1248" i="15"/>
  <c r="M1249" i="15"/>
  <c r="M1250" i="15"/>
  <c r="M1251" i="15"/>
  <c r="M1252" i="15"/>
  <c r="M1253" i="15"/>
  <c r="M1254" i="15"/>
  <c r="M1255" i="15"/>
  <c r="M1256" i="15"/>
  <c r="M1257" i="15"/>
  <c r="M1258" i="15"/>
  <c r="M1259" i="15"/>
  <c r="M1260" i="15"/>
  <c r="M1261" i="15"/>
  <c r="M1262" i="15"/>
  <c r="M1263" i="15"/>
  <c r="M1264" i="15"/>
  <c r="M1265" i="15"/>
  <c r="M1266" i="15"/>
  <c r="M1267" i="15"/>
  <c r="M1268" i="15"/>
  <c r="M1269" i="15"/>
  <c r="M1270" i="15"/>
  <c r="M1271" i="15"/>
  <c r="M1272" i="15"/>
  <c r="M1273" i="15"/>
  <c r="M1274" i="15"/>
  <c r="M1275" i="15"/>
  <c r="M1276" i="15"/>
  <c r="M1277" i="15"/>
  <c r="M1278" i="15"/>
  <c r="M1279" i="15"/>
  <c r="M1280" i="15"/>
  <c r="M1281" i="15"/>
  <c r="M1282" i="15"/>
  <c r="M1283" i="15"/>
  <c r="M1284" i="15"/>
  <c r="M1285" i="15"/>
  <c r="M1286" i="15"/>
  <c r="M1287" i="15"/>
  <c r="M1288" i="15"/>
  <c r="M1289" i="15"/>
  <c r="M1290" i="15"/>
  <c r="M1291" i="15"/>
  <c r="M1292" i="15"/>
  <c r="M1293" i="15"/>
  <c r="M1294" i="15"/>
  <c r="M1295" i="15"/>
  <c r="M1296" i="15"/>
  <c r="M1297" i="15"/>
  <c r="M1298" i="15"/>
  <c r="M1299" i="15"/>
  <c r="M1300" i="15"/>
  <c r="M1301" i="15"/>
  <c r="M1302" i="15"/>
  <c r="M1303" i="15"/>
  <c r="M1304" i="15"/>
  <c r="M1305" i="15"/>
  <c r="M1306" i="15"/>
  <c r="M1307" i="15"/>
  <c r="M1308" i="15"/>
  <c r="M1309" i="15"/>
  <c r="M1310" i="15"/>
  <c r="M1311" i="15"/>
  <c r="M1312" i="15"/>
  <c r="M1313" i="15"/>
  <c r="M1314" i="15"/>
  <c r="M1315" i="15"/>
  <c r="M1316" i="15"/>
  <c r="M1317" i="15"/>
  <c r="M1318" i="15"/>
  <c r="M1319" i="15"/>
  <c r="M1320" i="15"/>
  <c r="M1321" i="15"/>
  <c r="M1322" i="15"/>
  <c r="M1323" i="15"/>
  <c r="M1324" i="15"/>
  <c r="M1325" i="15"/>
  <c r="M1326" i="15"/>
  <c r="M1327" i="15"/>
  <c r="M1328" i="15"/>
  <c r="M1329" i="15"/>
  <c r="M1330" i="15"/>
  <c r="M1331" i="15"/>
  <c r="M1332" i="15"/>
  <c r="M1333" i="15"/>
  <c r="M1334" i="15"/>
  <c r="M1335" i="15"/>
  <c r="M1336" i="15"/>
  <c r="M1337" i="15"/>
  <c r="M1338" i="15"/>
  <c r="M1339" i="15"/>
  <c r="M1340" i="15"/>
  <c r="M1341" i="15"/>
  <c r="M1342" i="15"/>
  <c r="K1327" i="15" l="1"/>
  <c r="L1327" i="15"/>
  <c r="L1315" i="15"/>
  <c r="K1315" i="15"/>
  <c r="K1303" i="15"/>
  <c r="L1303" i="15"/>
  <c r="K1295" i="15"/>
  <c r="L1295" i="15"/>
  <c r="K1287" i="15"/>
  <c r="L1287" i="15"/>
  <c r="K1271" i="15"/>
  <c r="L1271" i="15"/>
  <c r="L1259" i="15"/>
  <c r="K1259" i="15"/>
  <c r="K1247" i="15"/>
  <c r="L1247" i="15"/>
  <c r="L1235" i="15"/>
  <c r="K1235" i="15"/>
  <c r="K1223" i="15"/>
  <c r="L1223" i="15"/>
  <c r="L1211" i="15"/>
  <c r="K1211" i="15"/>
  <c r="K1199" i="15"/>
  <c r="L1199" i="15"/>
  <c r="K1191" i="15"/>
  <c r="L1191" i="15"/>
  <c r="L1179" i="15"/>
  <c r="K1179" i="15"/>
  <c r="K1167" i="15"/>
  <c r="L1167" i="15"/>
  <c r="L1155" i="15"/>
  <c r="K1155" i="15"/>
  <c r="L1139" i="15"/>
  <c r="K1139" i="15"/>
  <c r="L1131" i="15"/>
  <c r="K1131" i="15"/>
  <c r="K1119" i="15"/>
  <c r="L1119" i="15"/>
  <c r="K1111" i="15"/>
  <c r="L1111" i="15"/>
  <c r="L1099" i="15"/>
  <c r="K1099" i="15"/>
  <c r="K1087" i="15"/>
  <c r="L1087" i="15"/>
  <c r="L1079" i="15"/>
  <c r="K1079" i="15"/>
  <c r="L1067" i="15"/>
  <c r="K1067" i="15"/>
  <c r="L1051" i="15"/>
  <c r="K1051" i="15"/>
  <c r="K1039" i="15"/>
  <c r="L1039" i="15"/>
  <c r="L1027" i="15"/>
  <c r="K1027" i="15"/>
  <c r="L1019" i="15"/>
  <c r="K1019" i="15"/>
  <c r="L1007" i="15"/>
  <c r="K1007" i="15"/>
  <c r="L995" i="15"/>
  <c r="K995" i="15"/>
  <c r="L983" i="15"/>
  <c r="K983" i="15"/>
  <c r="L971" i="15"/>
  <c r="K971" i="15"/>
  <c r="L963" i="15"/>
  <c r="K963" i="15"/>
  <c r="L951" i="15"/>
  <c r="K951" i="15"/>
  <c r="L939" i="15"/>
  <c r="K939" i="15"/>
  <c r="L927" i="15"/>
  <c r="K927" i="15"/>
  <c r="L915" i="15"/>
  <c r="K915" i="15"/>
  <c r="L903" i="15"/>
  <c r="K903" i="15"/>
  <c r="L895" i="15"/>
  <c r="K895" i="15"/>
  <c r="L883" i="15"/>
  <c r="K883" i="15"/>
  <c r="L871" i="15"/>
  <c r="K871" i="15"/>
  <c r="L863" i="15"/>
  <c r="K863" i="15"/>
  <c r="L851" i="15"/>
  <c r="K851" i="15"/>
  <c r="L839" i="15"/>
  <c r="K839" i="15"/>
  <c r="L827" i="15"/>
  <c r="K827" i="15"/>
  <c r="L815" i="15"/>
  <c r="K815" i="15"/>
  <c r="L803" i="15"/>
  <c r="K803" i="15"/>
  <c r="L795" i="15"/>
  <c r="K795" i="15"/>
  <c r="L783" i="15"/>
  <c r="K783" i="15"/>
  <c r="L767" i="15"/>
  <c r="K767" i="15"/>
  <c r="L755" i="15"/>
  <c r="K755" i="15"/>
  <c r="L743" i="15"/>
  <c r="K743" i="15"/>
  <c r="L735" i="15"/>
  <c r="K735" i="15"/>
  <c r="L727" i="15"/>
  <c r="K727" i="15"/>
  <c r="L715" i="15"/>
  <c r="K715" i="15"/>
  <c r="L703" i="15"/>
  <c r="K703" i="15"/>
  <c r="L695" i="15"/>
  <c r="K695" i="15"/>
  <c r="L683" i="15"/>
  <c r="K683" i="15"/>
  <c r="L671" i="15"/>
  <c r="K671" i="15"/>
  <c r="L659" i="15"/>
  <c r="K659" i="15"/>
  <c r="L647" i="15"/>
  <c r="K647" i="15"/>
  <c r="L639" i="15"/>
  <c r="K639" i="15"/>
  <c r="L627" i="15"/>
  <c r="K627" i="15"/>
  <c r="L615" i="15"/>
  <c r="K615" i="15"/>
  <c r="L603" i="15"/>
  <c r="K603" i="15"/>
  <c r="L591" i="15"/>
  <c r="K591" i="15"/>
  <c r="L579" i="15"/>
  <c r="K579" i="15"/>
  <c r="L575" i="15"/>
  <c r="K575" i="15"/>
  <c r="L563" i="15"/>
  <c r="K563" i="15"/>
  <c r="L551" i="15"/>
  <c r="K551" i="15"/>
  <c r="L543" i="15"/>
  <c r="K543" i="15"/>
  <c r="L531" i="15"/>
  <c r="K531" i="15"/>
  <c r="L519" i="15"/>
  <c r="K519" i="15"/>
  <c r="L507" i="15"/>
  <c r="K507" i="15"/>
  <c r="K495" i="15"/>
  <c r="L495" i="15"/>
  <c r="L483" i="15"/>
  <c r="K483" i="15"/>
  <c r="L475" i="15"/>
  <c r="K475" i="15"/>
  <c r="K463" i="15"/>
  <c r="L463" i="15"/>
  <c r="L451" i="15"/>
  <c r="K451" i="15"/>
  <c r="L443" i="15"/>
  <c r="K443" i="15"/>
  <c r="L423" i="15"/>
  <c r="K423" i="15"/>
  <c r="L411" i="15"/>
  <c r="K411" i="15"/>
  <c r="L403" i="15"/>
  <c r="K403" i="15"/>
  <c r="L391" i="15"/>
  <c r="K391" i="15"/>
  <c r="L379" i="15"/>
  <c r="K379" i="15"/>
  <c r="L367" i="15"/>
  <c r="K367" i="15"/>
  <c r="L359" i="15"/>
  <c r="K359" i="15"/>
  <c r="L347" i="15"/>
  <c r="K347" i="15"/>
  <c r="L335" i="15"/>
  <c r="K335" i="15"/>
  <c r="L319" i="15"/>
  <c r="K319" i="15"/>
  <c r="L307" i="15"/>
  <c r="K307" i="15"/>
  <c r="L299" i="15"/>
  <c r="K299" i="15"/>
  <c r="L287" i="15"/>
  <c r="K287" i="15"/>
  <c r="L275" i="15"/>
  <c r="K275" i="15"/>
  <c r="L267" i="15"/>
  <c r="K267" i="15"/>
  <c r="L263" i="15"/>
  <c r="K263" i="15"/>
  <c r="L255" i="15"/>
  <c r="K255" i="15"/>
  <c r="L247" i="15"/>
  <c r="K247" i="15"/>
  <c r="L239" i="15"/>
  <c r="K239" i="15"/>
  <c r="L231" i="15"/>
  <c r="K231" i="15"/>
  <c r="L223" i="15"/>
  <c r="K223" i="15"/>
  <c r="L215" i="15"/>
  <c r="K215" i="15"/>
  <c r="L207" i="15"/>
  <c r="K207" i="15"/>
  <c r="L199" i="15"/>
  <c r="K199" i="15"/>
  <c r="L191" i="15"/>
  <c r="K191" i="15"/>
  <c r="L183" i="15"/>
  <c r="K183" i="15"/>
  <c r="L171" i="15"/>
  <c r="K171" i="15"/>
  <c r="L163" i="15"/>
  <c r="K163" i="15"/>
  <c r="L155" i="15"/>
  <c r="K155" i="15"/>
  <c r="L147" i="15"/>
  <c r="K147" i="15"/>
  <c r="L139" i="15"/>
  <c r="K139" i="15"/>
  <c r="L131" i="15"/>
  <c r="K131" i="15"/>
  <c r="L123" i="15"/>
  <c r="K123" i="15"/>
  <c r="L115" i="15"/>
  <c r="K115" i="15"/>
  <c r="L107" i="15"/>
  <c r="K107" i="15"/>
  <c r="L99" i="15"/>
  <c r="K99" i="15"/>
  <c r="L91" i="15"/>
  <c r="K91" i="15"/>
  <c r="L87" i="15"/>
  <c r="K87" i="15"/>
  <c r="L79" i="15"/>
  <c r="K79" i="15"/>
  <c r="L71" i="15"/>
  <c r="K71" i="15"/>
  <c r="L63" i="15"/>
  <c r="K63" i="15"/>
  <c r="L55" i="15"/>
  <c r="K55" i="15"/>
  <c r="L47" i="15"/>
  <c r="K47" i="15"/>
  <c r="L39" i="15"/>
  <c r="K39" i="15"/>
  <c r="L31" i="15"/>
  <c r="K31" i="15"/>
  <c r="L27" i="15"/>
  <c r="K27" i="15"/>
  <c r="L19" i="15"/>
  <c r="K19" i="15"/>
  <c r="L7" i="15"/>
  <c r="K7" i="15"/>
  <c r="L1342" i="15"/>
  <c r="K1342" i="15"/>
  <c r="L1338" i="15"/>
  <c r="K1338" i="15"/>
  <c r="L1334" i="15"/>
  <c r="K1334" i="15"/>
  <c r="L1330" i="15"/>
  <c r="K1330" i="15"/>
  <c r="L1326" i="15"/>
  <c r="K1326" i="15"/>
  <c r="L1322" i="15"/>
  <c r="K1322" i="15"/>
  <c r="L1318" i="15"/>
  <c r="K1318" i="15"/>
  <c r="L1314" i="15"/>
  <c r="K1314" i="15"/>
  <c r="L1310" i="15"/>
  <c r="K1310" i="15"/>
  <c r="L1306" i="15"/>
  <c r="K1306" i="15"/>
  <c r="L1302" i="15"/>
  <c r="K1302" i="15"/>
  <c r="L1298" i="15"/>
  <c r="K1298" i="15"/>
  <c r="L1294" i="15"/>
  <c r="K1294" i="15"/>
  <c r="L1290" i="15"/>
  <c r="K1290" i="15"/>
  <c r="L1286" i="15"/>
  <c r="K1286" i="15"/>
  <c r="L1282" i="15"/>
  <c r="K1282" i="15"/>
  <c r="L1278" i="15"/>
  <c r="K1278" i="15"/>
  <c r="L1274" i="15"/>
  <c r="K1274" i="15"/>
  <c r="L1270" i="15"/>
  <c r="K1270" i="15"/>
  <c r="L1266" i="15"/>
  <c r="K1266" i="15"/>
  <c r="L1262" i="15"/>
  <c r="K1262" i="15"/>
  <c r="L1258" i="15"/>
  <c r="K1258" i="15"/>
  <c r="L1254" i="15"/>
  <c r="K1254" i="15"/>
  <c r="L1250" i="15"/>
  <c r="K1250" i="15"/>
  <c r="L1246" i="15"/>
  <c r="K1246" i="15"/>
  <c r="L1242" i="15"/>
  <c r="K1242" i="15"/>
  <c r="L1238" i="15"/>
  <c r="K1238" i="15"/>
  <c r="L1234" i="15"/>
  <c r="K1234" i="15"/>
  <c r="L1230" i="15"/>
  <c r="K1230" i="15"/>
  <c r="L1226" i="15"/>
  <c r="K1226" i="15"/>
  <c r="L1222" i="15"/>
  <c r="K1222" i="15"/>
  <c r="L1218" i="15"/>
  <c r="K1218" i="15"/>
  <c r="L1214" i="15"/>
  <c r="K1214" i="15"/>
  <c r="L1210" i="15"/>
  <c r="K1210" i="15"/>
  <c r="L1206" i="15"/>
  <c r="K1206" i="15"/>
  <c r="L1202" i="15"/>
  <c r="K1202" i="15"/>
  <c r="L1198" i="15"/>
  <c r="K1198" i="15"/>
  <c r="L1194" i="15"/>
  <c r="K1194" i="15"/>
  <c r="L1190" i="15"/>
  <c r="K1190" i="15"/>
  <c r="L1186" i="15"/>
  <c r="K1186" i="15"/>
  <c r="L1182" i="15"/>
  <c r="K1182" i="15"/>
  <c r="L1178" i="15"/>
  <c r="K1178" i="15"/>
  <c r="L1174" i="15"/>
  <c r="K1174" i="15"/>
  <c r="L1170" i="15"/>
  <c r="K1170" i="15"/>
  <c r="L1166" i="15"/>
  <c r="K1166" i="15"/>
  <c r="L1162" i="15"/>
  <c r="K1162" i="15"/>
  <c r="L1158" i="15"/>
  <c r="K1158" i="15"/>
  <c r="L1154" i="15"/>
  <c r="K1154" i="15"/>
  <c r="L1150" i="15"/>
  <c r="K1150" i="15"/>
  <c r="L1146" i="15"/>
  <c r="K1146" i="15"/>
  <c r="L1142" i="15"/>
  <c r="K1142" i="15"/>
  <c r="L1138" i="15"/>
  <c r="K1138" i="15"/>
  <c r="L1134" i="15"/>
  <c r="K1134" i="15"/>
  <c r="L1130" i="15"/>
  <c r="K1130" i="15"/>
  <c r="L1126" i="15"/>
  <c r="K1126" i="15"/>
  <c r="L1122" i="15"/>
  <c r="K1122" i="15"/>
  <c r="K1118" i="15"/>
  <c r="L1118" i="15"/>
  <c r="L1114" i="15"/>
  <c r="K1114" i="15"/>
  <c r="K1110" i="15"/>
  <c r="L1110" i="15"/>
  <c r="L1106" i="15"/>
  <c r="K1106" i="15"/>
  <c r="K1102" i="15"/>
  <c r="L1102" i="15"/>
  <c r="L1098" i="15"/>
  <c r="K1098" i="15"/>
  <c r="K1094" i="15"/>
  <c r="L1094" i="15"/>
  <c r="L1090" i="15"/>
  <c r="K1090" i="15"/>
  <c r="K1086" i="15"/>
  <c r="L1086" i="15"/>
  <c r="L1082" i="15"/>
  <c r="K1082" i="15"/>
  <c r="K1078" i="15"/>
  <c r="L1078" i="15"/>
  <c r="L1074" i="15"/>
  <c r="K1074" i="15"/>
  <c r="K1070" i="15"/>
  <c r="L1070" i="15"/>
  <c r="L1066" i="15"/>
  <c r="K1066" i="15"/>
  <c r="K1062" i="15"/>
  <c r="L1062" i="15"/>
  <c r="L1058" i="15"/>
  <c r="K1058" i="15"/>
  <c r="K1054" i="15"/>
  <c r="L1054" i="15"/>
  <c r="L1050" i="15"/>
  <c r="K1050" i="15"/>
  <c r="K1046" i="15"/>
  <c r="L1046" i="15"/>
  <c r="L1042" i="15"/>
  <c r="K1042" i="15"/>
  <c r="K1038" i="15"/>
  <c r="L1038" i="15"/>
  <c r="L1034" i="15"/>
  <c r="K1034" i="15"/>
  <c r="K1030" i="15"/>
  <c r="L1030" i="15"/>
  <c r="L1026" i="15"/>
  <c r="K1026" i="15"/>
  <c r="K1022" i="15"/>
  <c r="L1022" i="15"/>
  <c r="L1018" i="15"/>
  <c r="K1018" i="15"/>
  <c r="L1014" i="15"/>
  <c r="K1014" i="15"/>
  <c r="L1010" i="15"/>
  <c r="K1010" i="15"/>
  <c r="L1006" i="15"/>
  <c r="K1006" i="15"/>
  <c r="L1002" i="15"/>
  <c r="K1002" i="15"/>
  <c r="L998" i="15"/>
  <c r="K998" i="15"/>
  <c r="L994" i="15"/>
  <c r="K994" i="15"/>
  <c r="L990" i="15"/>
  <c r="K990" i="15"/>
  <c r="L986" i="15"/>
  <c r="K986" i="15"/>
  <c r="L982" i="15"/>
  <c r="K982" i="15"/>
  <c r="L978" i="15"/>
  <c r="K978" i="15"/>
  <c r="L974" i="15"/>
  <c r="K974" i="15"/>
  <c r="L970" i="15"/>
  <c r="K970" i="15"/>
  <c r="L966" i="15"/>
  <c r="K966" i="15"/>
  <c r="L962" i="15"/>
  <c r="K962" i="15"/>
  <c r="L958" i="15"/>
  <c r="K958" i="15"/>
  <c r="L954" i="15"/>
  <c r="K954" i="15"/>
  <c r="L950" i="15"/>
  <c r="K950" i="15"/>
  <c r="L946" i="15"/>
  <c r="K946" i="15"/>
  <c r="L942" i="15"/>
  <c r="K942" i="15"/>
  <c r="L938" i="15"/>
  <c r="K938" i="15"/>
  <c r="L934" i="15"/>
  <c r="K934" i="15"/>
  <c r="L930" i="15"/>
  <c r="K930" i="15"/>
  <c r="L926" i="15"/>
  <c r="K926" i="15"/>
  <c r="L922" i="15"/>
  <c r="K922" i="15"/>
  <c r="L918" i="15"/>
  <c r="K918" i="15"/>
  <c r="L914" i="15"/>
  <c r="K914" i="15"/>
  <c r="L910" i="15"/>
  <c r="K910" i="15"/>
  <c r="L906" i="15"/>
  <c r="K906" i="15"/>
  <c r="L902" i="15"/>
  <c r="K902" i="15"/>
  <c r="L898" i="15"/>
  <c r="K898" i="15"/>
  <c r="L894" i="15"/>
  <c r="K894" i="15"/>
  <c r="L890" i="15"/>
  <c r="K890" i="15"/>
  <c r="L886" i="15"/>
  <c r="K886" i="15"/>
  <c r="L882" i="15"/>
  <c r="K882" i="15"/>
  <c r="L878" i="15"/>
  <c r="K878" i="15"/>
  <c r="L874" i="15"/>
  <c r="K874" i="15"/>
  <c r="L870" i="15"/>
  <c r="K870" i="15"/>
  <c r="L866" i="15"/>
  <c r="K866" i="15"/>
  <c r="L862" i="15"/>
  <c r="K862" i="15"/>
  <c r="L858" i="15"/>
  <c r="K858" i="15"/>
  <c r="L854" i="15"/>
  <c r="K854" i="15"/>
  <c r="L850" i="15"/>
  <c r="K850" i="15"/>
  <c r="L846" i="15"/>
  <c r="K846" i="15"/>
  <c r="L842" i="15"/>
  <c r="K842" i="15"/>
  <c r="L838" i="15"/>
  <c r="K838" i="15"/>
  <c r="L834" i="15"/>
  <c r="K834" i="15"/>
  <c r="L830" i="15"/>
  <c r="K830" i="15"/>
  <c r="L826" i="15"/>
  <c r="K826" i="15"/>
  <c r="L822" i="15"/>
  <c r="K822" i="15"/>
  <c r="L818" i="15"/>
  <c r="K818" i="15"/>
  <c r="L814" i="15"/>
  <c r="K814" i="15"/>
  <c r="L810" i="15"/>
  <c r="K810" i="15"/>
  <c r="L806" i="15"/>
  <c r="K806" i="15"/>
  <c r="L802" i="15"/>
  <c r="K802" i="15"/>
  <c r="L798" i="15"/>
  <c r="K798" i="15"/>
  <c r="L794" i="15"/>
  <c r="K794" i="15"/>
  <c r="L790" i="15"/>
  <c r="K790" i="15"/>
  <c r="L786" i="15"/>
  <c r="K786" i="15"/>
  <c r="L782" i="15"/>
  <c r="K782" i="15"/>
  <c r="L778" i="15"/>
  <c r="K778" i="15"/>
  <c r="L774" i="15"/>
  <c r="K774" i="15"/>
  <c r="L770" i="15"/>
  <c r="K770" i="15"/>
  <c r="L766" i="15"/>
  <c r="K766" i="15"/>
  <c r="L762" i="15"/>
  <c r="K762" i="15"/>
  <c r="L758" i="15"/>
  <c r="K758" i="15"/>
  <c r="L754" i="15"/>
  <c r="K754" i="15"/>
  <c r="L750" i="15"/>
  <c r="K750" i="15"/>
  <c r="L746" i="15"/>
  <c r="K746" i="15"/>
  <c r="L742" i="15"/>
  <c r="K742" i="15"/>
  <c r="L738" i="15"/>
  <c r="K738" i="15"/>
  <c r="L734" i="15"/>
  <c r="K734" i="15"/>
  <c r="L730" i="15"/>
  <c r="K730" i="15"/>
  <c r="L726" i="15"/>
  <c r="K726" i="15"/>
  <c r="L722" i="15"/>
  <c r="K722" i="15"/>
  <c r="L718" i="15"/>
  <c r="K718" i="15"/>
  <c r="L714" i="15"/>
  <c r="K714" i="15"/>
  <c r="L710" i="15"/>
  <c r="K710" i="15"/>
  <c r="L706" i="15"/>
  <c r="K706" i="15"/>
  <c r="L702" i="15"/>
  <c r="K702" i="15"/>
  <c r="L698" i="15"/>
  <c r="K698" i="15"/>
  <c r="L694" i="15"/>
  <c r="K694" i="15"/>
  <c r="L690" i="15"/>
  <c r="K690" i="15"/>
  <c r="L686" i="15"/>
  <c r="K686" i="15"/>
  <c r="L682" i="15"/>
  <c r="K682" i="15"/>
  <c r="L678" i="15"/>
  <c r="K678" i="15"/>
  <c r="L674" i="15"/>
  <c r="K674" i="15"/>
  <c r="L670" i="15"/>
  <c r="K670" i="15"/>
  <c r="L666" i="15"/>
  <c r="K666" i="15"/>
  <c r="L662" i="15"/>
  <c r="K662" i="15"/>
  <c r="L658" i="15"/>
  <c r="K658" i="15"/>
  <c r="L654" i="15"/>
  <c r="K654" i="15"/>
  <c r="L650" i="15"/>
  <c r="K650" i="15"/>
  <c r="L646" i="15"/>
  <c r="K646" i="15"/>
  <c r="L642" i="15"/>
  <c r="K642" i="15"/>
  <c r="L638" i="15"/>
  <c r="K638" i="15"/>
  <c r="L634" i="15"/>
  <c r="K634" i="15"/>
  <c r="L630" i="15"/>
  <c r="K630" i="15"/>
  <c r="L626" i="15"/>
  <c r="K626" i="15"/>
  <c r="L622" i="15"/>
  <c r="K622" i="15"/>
  <c r="L618" i="15"/>
  <c r="K618" i="15"/>
  <c r="L614" i="15"/>
  <c r="K614" i="15"/>
  <c r="L610" i="15"/>
  <c r="K610" i="15"/>
  <c r="L606" i="15"/>
  <c r="K606" i="15"/>
  <c r="L602" i="15"/>
  <c r="K602" i="15"/>
  <c r="L598" i="15"/>
  <c r="K598" i="15"/>
  <c r="L594" i="15"/>
  <c r="K594" i="15"/>
  <c r="L590" i="15"/>
  <c r="K590" i="15"/>
  <c r="L586" i="15"/>
  <c r="K586" i="15"/>
  <c r="L582" i="15"/>
  <c r="K582" i="15"/>
  <c r="L578" i="15"/>
  <c r="K578" i="15"/>
  <c r="L574" i="15"/>
  <c r="K574" i="15"/>
  <c r="L570" i="15"/>
  <c r="K570" i="15"/>
  <c r="L566" i="15"/>
  <c r="K566" i="15"/>
  <c r="L562" i="15"/>
  <c r="K562" i="15"/>
  <c r="L558" i="15"/>
  <c r="K558" i="15"/>
  <c r="L554" i="15"/>
  <c r="K554" i="15"/>
  <c r="L550" i="15"/>
  <c r="K550" i="15"/>
  <c r="L546" i="15"/>
  <c r="K546" i="15"/>
  <c r="L542" i="15"/>
  <c r="K542" i="15"/>
  <c r="L538" i="15"/>
  <c r="K538" i="15"/>
  <c r="L534" i="15"/>
  <c r="K534" i="15"/>
  <c r="L530" i="15"/>
  <c r="K530" i="15"/>
  <c r="L526" i="15"/>
  <c r="K526" i="15"/>
  <c r="L522" i="15"/>
  <c r="K522" i="15"/>
  <c r="L518" i="15"/>
  <c r="K518" i="15"/>
  <c r="L514" i="15"/>
  <c r="K514" i="15"/>
  <c r="L510" i="15"/>
  <c r="K510" i="15"/>
  <c r="L506" i="15"/>
  <c r="K506" i="15"/>
  <c r="L502" i="15"/>
  <c r="K502" i="15"/>
  <c r="L498" i="15"/>
  <c r="K498" i="15"/>
  <c r="L494" i="15"/>
  <c r="K494" i="15"/>
  <c r="L490" i="15"/>
  <c r="K490" i="15"/>
  <c r="L486" i="15"/>
  <c r="K486" i="15"/>
  <c r="L482" i="15"/>
  <c r="K482" i="15"/>
  <c r="L478" i="15"/>
  <c r="K478" i="15"/>
  <c r="L474" i="15"/>
  <c r="K474" i="15"/>
  <c r="L470" i="15"/>
  <c r="K470" i="15"/>
  <c r="L466" i="15"/>
  <c r="K466" i="15"/>
  <c r="L462" i="15"/>
  <c r="K462" i="15"/>
  <c r="L458" i="15"/>
  <c r="K458" i="15"/>
  <c r="L454" i="15"/>
  <c r="K454" i="15"/>
  <c r="L450" i="15"/>
  <c r="K450" i="15"/>
  <c r="L446" i="15"/>
  <c r="K446" i="15"/>
  <c r="L442" i="15"/>
  <c r="K442" i="15"/>
  <c r="L438" i="15"/>
  <c r="K438" i="15"/>
  <c r="L434" i="15"/>
  <c r="K434" i="15"/>
  <c r="L430" i="15"/>
  <c r="K430" i="15"/>
  <c r="L426" i="15"/>
  <c r="K426" i="15"/>
  <c r="L422" i="15"/>
  <c r="K422" i="15"/>
  <c r="L418" i="15"/>
  <c r="K418" i="15"/>
  <c r="L414" i="15"/>
  <c r="K414" i="15"/>
  <c r="L410" i="15"/>
  <c r="K410" i="15"/>
  <c r="L406" i="15"/>
  <c r="K406" i="15"/>
  <c r="L402" i="15"/>
  <c r="K402" i="15"/>
  <c r="L398" i="15"/>
  <c r="K398" i="15"/>
  <c r="L394" i="15"/>
  <c r="K394" i="15"/>
  <c r="K390" i="15"/>
  <c r="L390" i="15"/>
  <c r="L386" i="15"/>
  <c r="K386" i="15"/>
  <c r="L382" i="15"/>
  <c r="K382" i="15"/>
  <c r="L378" i="15"/>
  <c r="K378" i="15"/>
  <c r="L374" i="15"/>
  <c r="K374" i="15"/>
  <c r="L370" i="15"/>
  <c r="K370" i="15"/>
  <c r="L366" i="15"/>
  <c r="K366" i="15"/>
  <c r="L362" i="15"/>
  <c r="K362" i="15"/>
  <c r="L358" i="15"/>
  <c r="K358" i="15"/>
  <c r="L354" i="15"/>
  <c r="K354" i="15"/>
  <c r="L350" i="15"/>
  <c r="K350" i="15"/>
  <c r="K346" i="15"/>
  <c r="L346" i="15"/>
  <c r="L342" i="15"/>
  <c r="K342" i="15"/>
  <c r="L338" i="15"/>
  <c r="K338" i="15"/>
  <c r="L334" i="15"/>
  <c r="K334" i="15"/>
  <c r="L330" i="15"/>
  <c r="K330" i="15"/>
  <c r="L326" i="15"/>
  <c r="K326" i="15"/>
  <c r="L322" i="15"/>
  <c r="K322" i="15"/>
  <c r="L318" i="15"/>
  <c r="K318" i="15"/>
  <c r="L314" i="15"/>
  <c r="K314" i="15"/>
  <c r="L310" i="15"/>
  <c r="K310" i="15"/>
  <c r="L306" i="15"/>
  <c r="K306" i="15"/>
  <c r="L302" i="15"/>
  <c r="K302" i="15"/>
  <c r="L298" i="15"/>
  <c r="K298" i="15"/>
  <c r="L294" i="15"/>
  <c r="K294" i="15"/>
  <c r="L290" i="15"/>
  <c r="K290" i="15"/>
  <c r="L286" i="15"/>
  <c r="K286" i="15"/>
  <c r="L282" i="15"/>
  <c r="K282" i="15"/>
  <c r="L278" i="15"/>
  <c r="K278" i="15"/>
  <c r="L274" i="15"/>
  <c r="K274" i="15"/>
  <c r="L270" i="15"/>
  <c r="K270" i="15"/>
  <c r="L266" i="15"/>
  <c r="K266" i="15"/>
  <c r="L262" i="15"/>
  <c r="K262" i="15"/>
  <c r="L258" i="15"/>
  <c r="K258" i="15"/>
  <c r="L254" i="15"/>
  <c r="K254" i="15"/>
  <c r="L250" i="15"/>
  <c r="K250" i="15"/>
  <c r="L246" i="15"/>
  <c r="K246" i="15"/>
  <c r="L242" i="15"/>
  <c r="K242" i="15"/>
  <c r="L238" i="15"/>
  <c r="K238" i="15"/>
  <c r="K234" i="15"/>
  <c r="L234" i="15"/>
  <c r="L230" i="15"/>
  <c r="K230" i="15"/>
  <c r="L226" i="15"/>
  <c r="K226" i="15"/>
  <c r="L222" i="15"/>
  <c r="K222" i="15"/>
  <c r="L218" i="15"/>
  <c r="K218" i="15"/>
  <c r="L214" i="15"/>
  <c r="K214" i="15"/>
  <c r="L210" i="15"/>
  <c r="K210" i="15"/>
  <c r="L206" i="15"/>
  <c r="K206" i="15"/>
  <c r="L202" i="15"/>
  <c r="K202" i="15"/>
  <c r="L198" i="15"/>
  <c r="K198" i="15"/>
  <c r="L194" i="15"/>
  <c r="K194" i="15"/>
  <c r="L190" i="15"/>
  <c r="K190" i="15"/>
  <c r="L186" i="15"/>
  <c r="K186" i="15"/>
  <c r="L182" i="15"/>
  <c r="K182" i="15"/>
  <c r="K178" i="15"/>
  <c r="L178" i="15"/>
  <c r="L174" i="15"/>
  <c r="K174" i="15"/>
  <c r="L170" i="15"/>
  <c r="K170" i="15"/>
  <c r="L166" i="15"/>
  <c r="K166" i="15"/>
  <c r="L162" i="15"/>
  <c r="K162" i="15"/>
  <c r="L158" i="15"/>
  <c r="K158" i="15"/>
  <c r="L154" i="15"/>
  <c r="K154" i="15"/>
  <c r="L150" i="15"/>
  <c r="K150" i="15"/>
  <c r="L146" i="15"/>
  <c r="K146" i="15"/>
  <c r="L142" i="15"/>
  <c r="K142" i="15"/>
  <c r="L138" i="15"/>
  <c r="K138" i="15"/>
  <c r="L134" i="15"/>
  <c r="K134" i="15"/>
  <c r="L130" i="15"/>
  <c r="K130" i="15"/>
  <c r="L126" i="15"/>
  <c r="K126" i="15"/>
  <c r="L122" i="15"/>
  <c r="K122" i="15"/>
  <c r="L118" i="15"/>
  <c r="K118" i="15"/>
  <c r="L114" i="15"/>
  <c r="K114" i="15"/>
  <c r="L110" i="15"/>
  <c r="K110" i="15"/>
  <c r="L106" i="15"/>
  <c r="K106" i="15"/>
  <c r="L102" i="15"/>
  <c r="K102" i="15"/>
  <c r="L98" i="15"/>
  <c r="K98" i="15"/>
  <c r="L94" i="15"/>
  <c r="K94" i="15"/>
  <c r="L90" i="15"/>
  <c r="K90" i="15"/>
  <c r="L86" i="15"/>
  <c r="K86" i="15"/>
  <c r="L82" i="15"/>
  <c r="K82" i="15"/>
  <c r="L78" i="15"/>
  <c r="K78" i="15"/>
  <c r="L74" i="15"/>
  <c r="K74" i="15"/>
  <c r="L70" i="15"/>
  <c r="K70" i="15"/>
  <c r="L66" i="15"/>
  <c r="K66" i="15"/>
  <c r="L62" i="15"/>
  <c r="K62" i="15"/>
  <c r="L58" i="15"/>
  <c r="K58" i="15"/>
  <c r="L54" i="15"/>
  <c r="K54" i="15"/>
  <c r="L50" i="15"/>
  <c r="K50" i="15"/>
  <c r="L46" i="15"/>
  <c r="K46" i="15"/>
  <c r="L42" i="15"/>
  <c r="K42" i="15"/>
  <c r="L38" i="15"/>
  <c r="K38" i="15"/>
  <c r="L34" i="15"/>
  <c r="K34" i="15"/>
  <c r="L30" i="15"/>
  <c r="K30" i="15"/>
  <c r="L26" i="15"/>
  <c r="K26" i="15"/>
  <c r="L22" i="15"/>
  <c r="K22" i="15"/>
  <c r="L18" i="15"/>
  <c r="K18" i="15"/>
  <c r="L14" i="15"/>
  <c r="K14" i="15"/>
  <c r="L10" i="15"/>
  <c r="K10" i="15"/>
  <c r="L6" i="15"/>
  <c r="K6" i="15"/>
  <c r="L1339" i="15"/>
  <c r="K1339" i="15"/>
  <c r="L1331" i="15"/>
  <c r="K1331" i="15"/>
  <c r="K1319" i="15"/>
  <c r="L1319" i="15"/>
  <c r="L1307" i="15"/>
  <c r="K1307" i="15"/>
  <c r="L1299" i="15"/>
  <c r="K1299" i="15"/>
  <c r="L1283" i="15"/>
  <c r="K1283" i="15"/>
  <c r="L1275" i="15"/>
  <c r="K1275" i="15"/>
  <c r="K1263" i="15"/>
  <c r="L1263" i="15"/>
  <c r="L1251" i="15"/>
  <c r="K1251" i="15"/>
  <c r="K1239" i="15"/>
  <c r="L1239" i="15"/>
  <c r="L1227" i="15"/>
  <c r="K1227" i="15"/>
  <c r="K1215" i="15"/>
  <c r="L1215" i="15"/>
  <c r="K1207" i="15"/>
  <c r="L1207" i="15"/>
  <c r="L1195" i="15"/>
  <c r="K1195" i="15"/>
  <c r="K1183" i="15"/>
  <c r="L1183" i="15"/>
  <c r="L1171" i="15"/>
  <c r="K1171" i="15"/>
  <c r="L1163" i="15"/>
  <c r="K1163" i="15"/>
  <c r="K1151" i="15"/>
  <c r="L1151" i="15"/>
  <c r="K1143" i="15"/>
  <c r="L1143" i="15"/>
  <c r="K1127" i="15"/>
  <c r="L1127" i="15"/>
  <c r="L1115" i="15"/>
  <c r="K1115" i="15"/>
  <c r="L1107" i="15"/>
  <c r="K1107" i="15"/>
  <c r="K1095" i="15"/>
  <c r="L1095" i="15"/>
  <c r="L1083" i="15"/>
  <c r="K1083" i="15"/>
  <c r="K1071" i="15"/>
  <c r="L1071" i="15"/>
  <c r="K1063" i="15"/>
  <c r="L1063" i="15"/>
  <c r="K1055" i="15"/>
  <c r="L1055" i="15"/>
  <c r="L1043" i="15"/>
  <c r="K1043" i="15"/>
  <c r="L1031" i="15"/>
  <c r="K1031" i="15"/>
  <c r="K1023" i="15"/>
  <c r="L1023" i="15"/>
  <c r="L1011" i="15"/>
  <c r="K1011" i="15"/>
  <c r="L999" i="15"/>
  <c r="K999" i="15"/>
  <c r="L987" i="15"/>
  <c r="K987" i="15"/>
  <c r="L979" i="15"/>
  <c r="K979" i="15"/>
  <c r="L967" i="15"/>
  <c r="K967" i="15"/>
  <c r="L955" i="15"/>
  <c r="K955" i="15"/>
  <c r="L943" i="15"/>
  <c r="K943" i="15"/>
  <c r="L931" i="15"/>
  <c r="K931" i="15"/>
  <c r="L923" i="15"/>
  <c r="K923" i="15"/>
  <c r="L911" i="15"/>
  <c r="K911" i="15"/>
  <c r="L899" i="15"/>
  <c r="K899" i="15"/>
  <c r="L887" i="15"/>
  <c r="K887" i="15"/>
  <c r="L879" i="15"/>
  <c r="K879" i="15"/>
  <c r="L867" i="15"/>
  <c r="K867" i="15"/>
  <c r="L855" i="15"/>
  <c r="K855" i="15"/>
  <c r="L843" i="15"/>
  <c r="K843" i="15"/>
  <c r="L835" i="15"/>
  <c r="K835" i="15"/>
  <c r="L823" i="15"/>
  <c r="K823" i="15"/>
  <c r="L811" i="15"/>
  <c r="K811" i="15"/>
  <c r="L799" i="15"/>
  <c r="K799" i="15"/>
  <c r="L791" i="15"/>
  <c r="K791" i="15"/>
  <c r="L779" i="15"/>
  <c r="K779" i="15"/>
  <c r="L771" i="15"/>
  <c r="K771" i="15"/>
  <c r="L759" i="15"/>
  <c r="K759" i="15"/>
  <c r="L747" i="15"/>
  <c r="K747" i="15"/>
  <c r="L731" i="15"/>
  <c r="K731" i="15"/>
  <c r="L719" i="15"/>
  <c r="K719" i="15"/>
  <c r="L711" i="15"/>
  <c r="K711" i="15"/>
  <c r="L699" i="15"/>
  <c r="K699" i="15"/>
  <c r="L687" i="15"/>
  <c r="K687" i="15"/>
  <c r="L675" i="15"/>
  <c r="K675" i="15"/>
  <c r="L663" i="15"/>
  <c r="K663" i="15"/>
  <c r="L655" i="15"/>
  <c r="K655" i="15"/>
  <c r="L643" i="15"/>
  <c r="K643" i="15"/>
  <c r="L631" i="15"/>
  <c r="K631" i="15"/>
  <c r="L619" i="15"/>
  <c r="K619" i="15"/>
  <c r="L607" i="15"/>
  <c r="K607" i="15"/>
  <c r="L595" i="15"/>
  <c r="K595" i="15"/>
  <c r="L583" i="15"/>
  <c r="K583" i="15"/>
  <c r="L571" i="15"/>
  <c r="K571" i="15"/>
  <c r="L559" i="15"/>
  <c r="K559" i="15"/>
  <c r="L547" i="15"/>
  <c r="K547" i="15"/>
  <c r="L535" i="15"/>
  <c r="K535" i="15"/>
  <c r="L527" i="15"/>
  <c r="K527" i="15"/>
  <c r="L515" i="15"/>
  <c r="K515" i="15"/>
  <c r="L503" i="15"/>
  <c r="K503" i="15"/>
  <c r="L491" i="15"/>
  <c r="K491" i="15"/>
  <c r="L479" i="15"/>
  <c r="K479" i="15"/>
  <c r="L467" i="15"/>
  <c r="K467" i="15"/>
  <c r="L459" i="15"/>
  <c r="K459" i="15"/>
  <c r="L447" i="15"/>
  <c r="K447" i="15"/>
  <c r="L435" i="15"/>
  <c r="K435" i="15"/>
  <c r="K431" i="15"/>
  <c r="L431" i="15"/>
  <c r="L419" i="15"/>
  <c r="K419" i="15"/>
  <c r="L407" i="15"/>
  <c r="K407" i="15"/>
  <c r="L395" i="15"/>
  <c r="K395" i="15"/>
  <c r="L387" i="15"/>
  <c r="K387" i="15"/>
  <c r="L375" i="15"/>
  <c r="K375" i="15"/>
  <c r="L363" i="15"/>
  <c r="K363" i="15"/>
  <c r="L351" i="15"/>
  <c r="K351" i="15"/>
  <c r="L339" i="15"/>
  <c r="K339" i="15"/>
  <c r="L331" i="15"/>
  <c r="K331" i="15"/>
  <c r="L323" i="15"/>
  <c r="K323" i="15"/>
  <c r="L311" i="15"/>
  <c r="K311" i="15"/>
  <c r="L303" i="15"/>
  <c r="K303" i="15"/>
  <c r="L291" i="15"/>
  <c r="K291" i="15"/>
  <c r="L283" i="15"/>
  <c r="K283" i="15"/>
  <c r="L271" i="15"/>
  <c r="K271" i="15"/>
  <c r="L259" i="15"/>
  <c r="K259" i="15"/>
  <c r="L251" i="15"/>
  <c r="K251" i="15"/>
  <c r="L243" i="15"/>
  <c r="K243" i="15"/>
  <c r="L235" i="15"/>
  <c r="K235" i="15"/>
  <c r="L227" i="15"/>
  <c r="K227" i="15"/>
  <c r="L219" i="15"/>
  <c r="K219" i="15"/>
  <c r="L211" i="15"/>
  <c r="K211" i="15"/>
  <c r="L203" i="15"/>
  <c r="K203" i="15"/>
  <c r="L195" i="15"/>
  <c r="K195" i="15"/>
  <c r="L187" i="15"/>
  <c r="K187" i="15"/>
  <c r="L175" i="15"/>
  <c r="K175" i="15"/>
  <c r="L167" i="15"/>
  <c r="K167" i="15"/>
  <c r="L159" i="15"/>
  <c r="K159" i="15"/>
  <c r="L151" i="15"/>
  <c r="K151" i="15"/>
  <c r="L143" i="15"/>
  <c r="K143" i="15"/>
  <c r="L135" i="15"/>
  <c r="K135" i="15"/>
  <c r="L127" i="15"/>
  <c r="K127" i="15"/>
  <c r="L119" i="15"/>
  <c r="K119" i="15"/>
  <c r="L111" i="15"/>
  <c r="K111" i="15"/>
  <c r="L103" i="15"/>
  <c r="K103" i="15"/>
  <c r="L95" i="15"/>
  <c r="K95" i="15"/>
  <c r="L83" i="15"/>
  <c r="K83" i="15"/>
  <c r="L75" i="15"/>
  <c r="K75" i="15"/>
  <c r="L67" i="15"/>
  <c r="K67" i="15"/>
  <c r="L59" i="15"/>
  <c r="K59" i="15"/>
  <c r="L51" i="15"/>
  <c r="K51" i="15"/>
  <c r="L43" i="15"/>
  <c r="K43" i="15"/>
  <c r="L35" i="15"/>
  <c r="K35" i="15"/>
  <c r="L23" i="15"/>
  <c r="K23" i="15"/>
  <c r="L15" i="15"/>
  <c r="K15" i="15"/>
  <c r="L11" i="15"/>
  <c r="K11" i="15"/>
  <c r="L1341" i="15"/>
  <c r="K1341" i="15"/>
  <c r="L1337" i="15"/>
  <c r="K1337" i="15"/>
  <c r="L1333" i="15"/>
  <c r="K1333" i="15"/>
  <c r="L1329" i="15"/>
  <c r="K1329" i="15"/>
  <c r="L1325" i="15"/>
  <c r="K1325" i="15"/>
  <c r="L1321" i="15"/>
  <c r="K1321" i="15"/>
  <c r="L1317" i="15"/>
  <c r="K1317" i="15"/>
  <c r="L1313" i="15"/>
  <c r="K1313" i="15"/>
  <c r="L1309" i="15"/>
  <c r="K1309" i="15"/>
  <c r="L1305" i="15"/>
  <c r="K1305" i="15"/>
  <c r="L1301" i="15"/>
  <c r="K1301" i="15"/>
  <c r="L1297" i="15"/>
  <c r="K1297" i="15"/>
  <c r="L1293" i="15"/>
  <c r="K1293" i="15"/>
  <c r="L1289" i="15"/>
  <c r="K1289" i="15"/>
  <c r="L1285" i="15"/>
  <c r="K1285" i="15"/>
  <c r="L1281" i="15"/>
  <c r="K1281" i="15"/>
  <c r="L1277" i="15"/>
  <c r="K1277" i="15"/>
  <c r="L1273" i="15"/>
  <c r="K1273" i="15"/>
  <c r="L1269" i="15"/>
  <c r="K1269" i="15"/>
  <c r="L1265" i="15"/>
  <c r="K1265" i="15"/>
  <c r="L1261" i="15"/>
  <c r="K1261" i="15"/>
  <c r="L1257" i="15"/>
  <c r="K1257" i="15"/>
  <c r="L1253" i="15"/>
  <c r="K1253" i="15"/>
  <c r="L1249" i="15"/>
  <c r="K1249" i="15"/>
  <c r="L1245" i="15"/>
  <c r="K1245" i="15"/>
  <c r="L1241" i="15"/>
  <c r="K1241" i="15"/>
  <c r="L1237" i="15"/>
  <c r="K1237" i="15"/>
  <c r="L1233" i="15"/>
  <c r="K1233" i="15"/>
  <c r="L1229" i="15"/>
  <c r="K1229" i="15"/>
  <c r="L1225" i="15"/>
  <c r="K1225" i="15"/>
  <c r="L1221" i="15"/>
  <c r="K1221" i="15"/>
  <c r="L1217" i="15"/>
  <c r="K1217" i="15"/>
  <c r="L1213" i="15"/>
  <c r="K1213" i="15"/>
  <c r="L1209" i="15"/>
  <c r="K1209" i="15"/>
  <c r="L1205" i="15"/>
  <c r="K1205" i="15"/>
  <c r="L1201" i="15"/>
  <c r="K1201" i="15"/>
  <c r="L1197" i="15"/>
  <c r="K1197" i="15"/>
  <c r="L1193" i="15"/>
  <c r="K1193" i="15"/>
  <c r="L1189" i="15"/>
  <c r="K1189" i="15"/>
  <c r="L1185" i="15"/>
  <c r="K1185" i="15"/>
  <c r="L1181" i="15"/>
  <c r="K1181" i="15"/>
  <c r="L1177" i="15"/>
  <c r="K1177" i="15"/>
  <c r="L1173" i="15"/>
  <c r="K1173" i="15"/>
  <c r="L1169" i="15"/>
  <c r="K1169" i="15"/>
  <c r="L1165" i="15"/>
  <c r="K1165" i="15"/>
  <c r="L1161" i="15"/>
  <c r="K1161" i="15"/>
  <c r="L1157" i="15"/>
  <c r="K1157" i="15"/>
  <c r="L1153" i="15"/>
  <c r="K1153" i="15"/>
  <c r="L1149" i="15"/>
  <c r="K1149" i="15"/>
  <c r="L1145" i="15"/>
  <c r="K1145" i="15"/>
  <c r="L1141" i="15"/>
  <c r="K1141" i="15"/>
  <c r="L1137" i="15"/>
  <c r="K1137" i="15"/>
  <c r="L1133" i="15"/>
  <c r="K1133" i="15"/>
  <c r="L1129" i="15"/>
  <c r="K1129" i="15"/>
  <c r="L1125" i="15"/>
  <c r="K1125" i="15"/>
  <c r="L1121" i="15"/>
  <c r="K1121" i="15"/>
  <c r="L1117" i="15"/>
  <c r="K1117" i="15"/>
  <c r="L1113" i="15"/>
  <c r="K1113" i="15"/>
  <c r="L1109" i="15"/>
  <c r="K1109" i="15"/>
  <c r="L1105" i="15"/>
  <c r="K1105" i="15"/>
  <c r="L1101" i="15"/>
  <c r="K1101" i="15"/>
  <c r="L1097" i="15"/>
  <c r="K1097" i="15"/>
  <c r="L1093" i="15"/>
  <c r="K1093" i="15"/>
  <c r="L1089" i="15"/>
  <c r="K1089" i="15"/>
  <c r="L1085" i="15"/>
  <c r="K1085" i="15"/>
  <c r="L1081" i="15"/>
  <c r="K1081" i="15"/>
  <c r="L1077" i="15"/>
  <c r="K1077" i="15"/>
  <c r="L1073" i="15"/>
  <c r="K1073" i="15"/>
  <c r="L1069" i="15"/>
  <c r="K1069" i="15"/>
  <c r="L1065" i="15"/>
  <c r="K1065" i="15"/>
  <c r="L1061" i="15"/>
  <c r="K1061" i="15"/>
  <c r="L1057" i="15"/>
  <c r="K1057" i="15"/>
  <c r="L1053" i="15"/>
  <c r="K1053" i="15"/>
  <c r="L1049" i="15"/>
  <c r="K1049" i="15"/>
  <c r="L1045" i="15"/>
  <c r="K1045" i="15"/>
  <c r="L1041" i="15"/>
  <c r="K1041" i="15"/>
  <c r="L1037" i="15"/>
  <c r="K1037" i="15"/>
  <c r="L1033" i="15"/>
  <c r="K1033" i="15"/>
  <c r="L1029" i="15"/>
  <c r="K1029" i="15"/>
  <c r="L1025" i="15"/>
  <c r="K1025" i="15"/>
  <c r="L1021" i="15"/>
  <c r="K1021" i="15"/>
  <c r="L1017" i="15"/>
  <c r="K1017" i="15"/>
  <c r="L1013" i="15"/>
  <c r="K1013" i="15"/>
  <c r="L1009" i="15"/>
  <c r="K1009" i="15"/>
  <c r="L1005" i="15"/>
  <c r="K1005" i="15"/>
  <c r="L1001" i="15"/>
  <c r="K1001" i="15"/>
  <c r="L997" i="15"/>
  <c r="K997" i="15"/>
  <c r="L993" i="15"/>
  <c r="K993" i="15"/>
  <c r="L989" i="15"/>
  <c r="K989" i="15"/>
  <c r="L985" i="15"/>
  <c r="K985" i="15"/>
  <c r="L981" i="15"/>
  <c r="K981" i="15"/>
  <c r="L977" i="15"/>
  <c r="K977" i="15"/>
  <c r="L973" i="15"/>
  <c r="K973" i="15"/>
  <c r="L969" i="15"/>
  <c r="K969" i="15"/>
  <c r="L965" i="15"/>
  <c r="K965" i="15"/>
  <c r="L961" i="15"/>
  <c r="K961" i="15"/>
  <c r="L957" i="15"/>
  <c r="K957" i="15"/>
  <c r="L953" i="15"/>
  <c r="K953" i="15"/>
  <c r="L949" i="15"/>
  <c r="K949" i="15"/>
  <c r="L945" i="15"/>
  <c r="K945" i="15"/>
  <c r="L941" i="15"/>
  <c r="K941" i="15"/>
  <c r="L937" i="15"/>
  <c r="K937" i="15"/>
  <c r="L933" i="15"/>
  <c r="K933" i="15"/>
  <c r="L929" i="15"/>
  <c r="K929" i="15"/>
  <c r="L925" i="15"/>
  <c r="K925" i="15"/>
  <c r="L921" i="15"/>
  <c r="K921" i="15"/>
  <c r="L917" i="15"/>
  <c r="K917" i="15"/>
  <c r="L913" i="15"/>
  <c r="K913" i="15"/>
  <c r="L909" i="15"/>
  <c r="K909" i="15"/>
  <c r="L905" i="15"/>
  <c r="K905" i="15"/>
  <c r="L901" i="15"/>
  <c r="K901" i="15"/>
  <c r="L897" i="15"/>
  <c r="K897" i="15"/>
  <c r="L893" i="15"/>
  <c r="K893" i="15"/>
  <c r="L889" i="15"/>
  <c r="K889" i="15"/>
  <c r="L885" i="15"/>
  <c r="K885" i="15"/>
  <c r="L881" i="15"/>
  <c r="K881" i="15"/>
  <c r="L877" i="15"/>
  <c r="K877" i="15"/>
  <c r="L873" i="15"/>
  <c r="K873" i="15"/>
  <c r="L869" i="15"/>
  <c r="K869" i="15"/>
  <c r="L865" i="15"/>
  <c r="K865" i="15"/>
  <c r="L861" i="15"/>
  <c r="K861" i="15"/>
  <c r="L857" i="15"/>
  <c r="K857" i="15"/>
  <c r="L853" i="15"/>
  <c r="K853" i="15"/>
  <c r="L849" i="15"/>
  <c r="K849" i="15"/>
  <c r="L845" i="15"/>
  <c r="K845" i="15"/>
  <c r="L841" i="15"/>
  <c r="K841" i="15"/>
  <c r="L837" i="15"/>
  <c r="K837" i="15"/>
  <c r="L833" i="15"/>
  <c r="K833" i="15"/>
  <c r="L829" i="15"/>
  <c r="K829" i="15"/>
  <c r="L825" i="15"/>
  <c r="K825" i="15"/>
  <c r="L821" i="15"/>
  <c r="K821" i="15"/>
  <c r="L817" i="15"/>
  <c r="K817" i="15"/>
  <c r="L813" i="15"/>
  <c r="K813" i="15"/>
  <c r="L809" i="15"/>
  <c r="K809" i="15"/>
  <c r="L805" i="15"/>
  <c r="K805" i="15"/>
  <c r="L801" i="15"/>
  <c r="K801" i="15"/>
  <c r="L797" i="15"/>
  <c r="K797" i="15"/>
  <c r="L793" i="15"/>
  <c r="K793" i="15"/>
  <c r="L789" i="15"/>
  <c r="K789" i="15"/>
  <c r="L785" i="15"/>
  <c r="K785" i="15"/>
  <c r="L781" i="15"/>
  <c r="K781" i="15"/>
  <c r="L777" i="15"/>
  <c r="K777" i="15"/>
  <c r="L773" i="15"/>
  <c r="K773" i="15"/>
  <c r="L769" i="15"/>
  <c r="K769" i="15"/>
  <c r="L765" i="15"/>
  <c r="K765" i="15"/>
  <c r="L761" i="15"/>
  <c r="K761" i="15"/>
  <c r="L757" i="15"/>
  <c r="K757" i="15"/>
  <c r="L753" i="15"/>
  <c r="K753" i="15"/>
  <c r="L749" i="15"/>
  <c r="K749" i="15"/>
  <c r="L745" i="15"/>
  <c r="K745" i="15"/>
  <c r="L741" i="15"/>
  <c r="K741" i="15"/>
  <c r="L737" i="15"/>
  <c r="K737" i="15"/>
  <c r="L733" i="15"/>
  <c r="K733" i="15"/>
  <c r="L729" i="15"/>
  <c r="K729" i="15"/>
  <c r="L725" i="15"/>
  <c r="K725" i="15"/>
  <c r="L721" i="15"/>
  <c r="K721" i="15"/>
  <c r="L717" i="15"/>
  <c r="K717" i="15"/>
  <c r="L713" i="15"/>
  <c r="K713" i="15"/>
  <c r="L709" i="15"/>
  <c r="K709" i="15"/>
  <c r="L705" i="15"/>
  <c r="K705" i="15"/>
  <c r="L701" i="15"/>
  <c r="K701" i="15"/>
  <c r="L697" i="15"/>
  <c r="K697" i="15"/>
  <c r="L693" i="15"/>
  <c r="K693" i="15"/>
  <c r="L689" i="15"/>
  <c r="K689" i="15"/>
  <c r="L685" i="15"/>
  <c r="K685" i="15"/>
  <c r="L681" i="15"/>
  <c r="K681" i="15"/>
  <c r="L677" i="15"/>
  <c r="K677" i="15"/>
  <c r="L673" i="15"/>
  <c r="K673" i="15"/>
  <c r="L669" i="15"/>
  <c r="K669" i="15"/>
  <c r="L665" i="15"/>
  <c r="K665" i="15"/>
  <c r="L661" i="15"/>
  <c r="K661" i="15"/>
  <c r="L657" i="15"/>
  <c r="K657" i="15"/>
  <c r="L653" i="15"/>
  <c r="K653" i="15"/>
  <c r="L649" i="15"/>
  <c r="K649" i="15"/>
  <c r="L645" i="15"/>
  <c r="K645" i="15"/>
  <c r="L641" i="15"/>
  <c r="K641" i="15"/>
  <c r="L637" i="15"/>
  <c r="K637" i="15"/>
  <c r="L633" i="15"/>
  <c r="K633" i="15"/>
  <c r="L629" i="15"/>
  <c r="K629" i="15"/>
  <c r="L625" i="15"/>
  <c r="K625" i="15"/>
  <c r="L621" i="15"/>
  <c r="K621" i="15"/>
  <c r="L617" i="15"/>
  <c r="K617" i="15"/>
  <c r="L613" i="15"/>
  <c r="K613" i="15"/>
  <c r="L609" i="15"/>
  <c r="K609" i="15"/>
  <c r="L605" i="15"/>
  <c r="K605" i="15"/>
  <c r="L601" i="15"/>
  <c r="K601" i="15"/>
  <c r="L597" i="15"/>
  <c r="K597" i="15"/>
  <c r="L593" i="15"/>
  <c r="K593" i="15"/>
  <c r="L589" i="15"/>
  <c r="K589" i="15"/>
  <c r="L585" i="15"/>
  <c r="K585" i="15"/>
  <c r="L581" i="15"/>
  <c r="K581" i="15"/>
  <c r="L577" i="15"/>
  <c r="K577" i="15"/>
  <c r="L573" i="15"/>
  <c r="K573" i="15"/>
  <c r="L569" i="15"/>
  <c r="K569" i="15"/>
  <c r="L565" i="15"/>
  <c r="K565" i="15"/>
  <c r="L561" i="15"/>
  <c r="K561" i="15"/>
  <c r="L557" i="15"/>
  <c r="K557" i="15"/>
  <c r="L553" i="15"/>
  <c r="K553" i="15"/>
  <c r="L549" i="15"/>
  <c r="K549" i="15"/>
  <c r="L545" i="15"/>
  <c r="K545" i="15"/>
  <c r="L541" i="15"/>
  <c r="K541" i="15"/>
  <c r="L537" i="15"/>
  <c r="K537" i="15"/>
  <c r="L533" i="15"/>
  <c r="K533" i="15"/>
  <c r="L529" i="15"/>
  <c r="K529" i="15"/>
  <c r="L525" i="15"/>
  <c r="K525" i="15"/>
  <c r="L521" i="15"/>
  <c r="K521" i="15"/>
  <c r="L517" i="15"/>
  <c r="K517" i="15"/>
  <c r="L513" i="15"/>
  <c r="K513" i="15"/>
  <c r="L509" i="15"/>
  <c r="K509" i="15"/>
  <c r="L505" i="15"/>
  <c r="K505" i="15"/>
  <c r="L501" i="15"/>
  <c r="K501" i="15"/>
  <c r="L497" i="15"/>
  <c r="K497" i="15"/>
  <c r="L493" i="15"/>
  <c r="K493" i="15"/>
  <c r="L489" i="15"/>
  <c r="K489" i="15"/>
  <c r="L485" i="15"/>
  <c r="K485" i="15"/>
  <c r="L481" i="15"/>
  <c r="K481" i="15"/>
  <c r="L477" i="15"/>
  <c r="K477" i="15"/>
  <c r="L473" i="15"/>
  <c r="K473" i="15"/>
  <c r="L469" i="15"/>
  <c r="K469" i="15"/>
  <c r="L465" i="15"/>
  <c r="K465" i="15"/>
  <c r="L461" i="15"/>
  <c r="K461" i="15"/>
  <c r="L457" i="15"/>
  <c r="K457" i="15"/>
  <c r="L453" i="15"/>
  <c r="K453" i="15"/>
  <c r="L449" i="15"/>
  <c r="K449" i="15"/>
  <c r="L445" i="15"/>
  <c r="K445" i="15"/>
  <c r="L441" i="15"/>
  <c r="K441" i="15"/>
  <c r="L437" i="15"/>
  <c r="K437" i="15"/>
  <c r="L433" i="15"/>
  <c r="K433" i="15"/>
  <c r="L429" i="15"/>
  <c r="K429" i="15"/>
  <c r="L425" i="15"/>
  <c r="K425" i="15"/>
  <c r="L421" i="15"/>
  <c r="K421" i="15"/>
  <c r="L417" i="15"/>
  <c r="K417" i="15"/>
  <c r="L413" i="15"/>
  <c r="K413" i="15"/>
  <c r="L409" i="15"/>
  <c r="K409" i="15"/>
  <c r="L405" i="15"/>
  <c r="K405" i="15"/>
  <c r="L401" i="15"/>
  <c r="K401" i="15"/>
  <c r="L397" i="15"/>
  <c r="K397" i="15"/>
  <c r="L393" i="15"/>
  <c r="K393" i="15"/>
  <c r="L389" i="15"/>
  <c r="K389" i="15"/>
  <c r="L385" i="15"/>
  <c r="K385" i="15"/>
  <c r="L381" i="15"/>
  <c r="K381" i="15"/>
  <c r="L377" i="15"/>
  <c r="K377" i="15"/>
  <c r="L373" i="15"/>
  <c r="K373" i="15"/>
  <c r="L369" i="15"/>
  <c r="K369" i="15"/>
  <c r="L365" i="15"/>
  <c r="K365" i="15"/>
  <c r="L361" i="15"/>
  <c r="K361" i="15"/>
  <c r="L357" i="15"/>
  <c r="K357" i="15"/>
  <c r="L353" i="15"/>
  <c r="K353" i="15"/>
  <c r="L349" i="15"/>
  <c r="K349" i="15"/>
  <c r="L345" i="15"/>
  <c r="K345" i="15"/>
  <c r="L341" i="15"/>
  <c r="K341" i="15"/>
  <c r="L337" i="15"/>
  <c r="K337" i="15"/>
  <c r="L333" i="15"/>
  <c r="K333" i="15"/>
  <c r="L329" i="15"/>
  <c r="K329" i="15"/>
  <c r="L325" i="15"/>
  <c r="K325" i="15"/>
  <c r="L321" i="15"/>
  <c r="K321" i="15"/>
  <c r="L317" i="15"/>
  <c r="K317" i="15"/>
  <c r="L313" i="15"/>
  <c r="K313" i="15"/>
  <c r="L309" i="15"/>
  <c r="K309" i="15"/>
  <c r="L305" i="15"/>
  <c r="K305" i="15"/>
  <c r="L301" i="15"/>
  <c r="K301" i="15"/>
  <c r="L297" i="15"/>
  <c r="K297" i="15"/>
  <c r="L293" i="15"/>
  <c r="K293" i="15"/>
  <c r="L289" i="15"/>
  <c r="K289" i="15"/>
  <c r="L285" i="15"/>
  <c r="K285" i="15"/>
  <c r="L281" i="15"/>
  <c r="K281" i="15"/>
  <c r="L277" i="15"/>
  <c r="K277" i="15"/>
  <c r="L273" i="15"/>
  <c r="K273" i="15"/>
  <c r="L269" i="15"/>
  <c r="K269" i="15"/>
  <c r="L265" i="15"/>
  <c r="K265" i="15"/>
  <c r="L261" i="15"/>
  <c r="K261" i="15"/>
  <c r="L257" i="15"/>
  <c r="K257" i="15"/>
  <c r="L253" i="15"/>
  <c r="K253" i="15"/>
  <c r="L249" i="15"/>
  <c r="K249" i="15"/>
  <c r="L245" i="15"/>
  <c r="K245" i="15"/>
  <c r="L241" i="15"/>
  <c r="K241" i="15"/>
  <c r="L237" i="15"/>
  <c r="K237" i="15"/>
  <c r="L233" i="15"/>
  <c r="K233" i="15"/>
  <c r="L229" i="15"/>
  <c r="K229" i="15"/>
  <c r="L225" i="15"/>
  <c r="K225" i="15"/>
  <c r="L221" i="15"/>
  <c r="K221" i="15"/>
  <c r="L217" i="15"/>
  <c r="K217" i="15"/>
  <c r="L213" i="15"/>
  <c r="K213" i="15"/>
  <c r="L209" i="15"/>
  <c r="K209" i="15"/>
  <c r="L205" i="15"/>
  <c r="K205" i="15"/>
  <c r="L201" i="15"/>
  <c r="K201" i="15"/>
  <c r="L197" i="15"/>
  <c r="K197" i="15"/>
  <c r="L193" i="15"/>
  <c r="K193" i="15"/>
  <c r="L189" i="15"/>
  <c r="K189" i="15"/>
  <c r="L185" i="15"/>
  <c r="K185" i="15"/>
  <c r="L181" i="15"/>
  <c r="K181" i="15"/>
  <c r="L177" i="15"/>
  <c r="K177" i="15"/>
  <c r="L173" i="15"/>
  <c r="K173" i="15"/>
  <c r="L169" i="15"/>
  <c r="K169" i="15"/>
  <c r="L165" i="15"/>
  <c r="K165" i="15"/>
  <c r="L161" i="15"/>
  <c r="K161" i="15"/>
  <c r="L157" i="15"/>
  <c r="K157" i="15"/>
  <c r="L153" i="15"/>
  <c r="K153" i="15"/>
  <c r="K149" i="15"/>
  <c r="L149" i="15"/>
  <c r="L145" i="15"/>
  <c r="K145" i="15"/>
  <c r="L141" i="15"/>
  <c r="K141" i="15"/>
  <c r="L137" i="15"/>
  <c r="K137" i="15"/>
  <c r="L133" i="15"/>
  <c r="K133" i="15"/>
  <c r="L129" i="15"/>
  <c r="K129" i="15"/>
  <c r="L125" i="15"/>
  <c r="K125" i="15"/>
  <c r="L121" i="15"/>
  <c r="K121" i="15"/>
  <c r="L117" i="15"/>
  <c r="K117" i="15"/>
  <c r="L113" i="15"/>
  <c r="K113" i="15"/>
  <c r="L109" i="15"/>
  <c r="K109" i="15"/>
  <c r="L105" i="15"/>
  <c r="K105" i="15"/>
  <c r="L101" i="15"/>
  <c r="K101" i="15"/>
  <c r="L97" i="15"/>
  <c r="K97" i="15"/>
  <c r="L93" i="15"/>
  <c r="K93" i="15"/>
  <c r="L89" i="15"/>
  <c r="K89" i="15"/>
  <c r="L85" i="15"/>
  <c r="K85" i="15"/>
  <c r="L81" i="15"/>
  <c r="K81" i="15"/>
  <c r="L77" i="15"/>
  <c r="K77" i="15"/>
  <c r="L73" i="15"/>
  <c r="K73" i="15"/>
  <c r="L69" i="15"/>
  <c r="K69" i="15"/>
  <c r="L65" i="15"/>
  <c r="K65" i="15"/>
  <c r="L61" i="15"/>
  <c r="K61" i="15"/>
  <c r="L57" i="15"/>
  <c r="K57" i="15"/>
  <c r="L53" i="15"/>
  <c r="K53" i="15"/>
  <c r="L49" i="15"/>
  <c r="K49" i="15"/>
  <c r="L45" i="15"/>
  <c r="K45" i="15"/>
  <c r="L41" i="15"/>
  <c r="K41" i="15"/>
  <c r="L37" i="15"/>
  <c r="K37" i="15"/>
  <c r="L33" i="15"/>
  <c r="K33" i="15"/>
  <c r="L29" i="15"/>
  <c r="K29" i="15"/>
  <c r="L25" i="15"/>
  <c r="K25" i="15"/>
  <c r="L21" i="15"/>
  <c r="K21" i="15"/>
  <c r="L17" i="15"/>
  <c r="K17" i="15"/>
  <c r="L13" i="15"/>
  <c r="K13" i="15"/>
  <c r="L9" i="15"/>
  <c r="K9" i="15"/>
  <c r="K1335" i="15"/>
  <c r="L1335" i="15"/>
  <c r="L1323" i="15"/>
  <c r="K1323" i="15"/>
  <c r="K1311" i="15"/>
  <c r="L1311" i="15"/>
  <c r="L1291" i="15"/>
  <c r="K1291" i="15"/>
  <c r="K1279" i="15"/>
  <c r="L1279" i="15"/>
  <c r="L1267" i="15"/>
  <c r="K1267" i="15"/>
  <c r="K1255" i="15"/>
  <c r="L1255" i="15"/>
  <c r="L1243" i="15"/>
  <c r="K1243" i="15"/>
  <c r="K1231" i="15"/>
  <c r="L1231" i="15"/>
  <c r="L1219" i="15"/>
  <c r="K1219" i="15"/>
  <c r="L1203" i="15"/>
  <c r="K1203" i="15"/>
  <c r="L1187" i="15"/>
  <c r="K1187" i="15"/>
  <c r="K1175" i="15"/>
  <c r="L1175" i="15"/>
  <c r="K1159" i="15"/>
  <c r="L1159" i="15"/>
  <c r="L1147" i="15"/>
  <c r="K1147" i="15"/>
  <c r="K1135" i="15"/>
  <c r="L1135" i="15"/>
  <c r="L1123" i="15"/>
  <c r="K1123" i="15"/>
  <c r="K1103" i="15"/>
  <c r="L1103" i="15"/>
  <c r="L1091" i="15"/>
  <c r="K1091" i="15"/>
  <c r="L1075" i="15"/>
  <c r="K1075" i="15"/>
  <c r="L1059" i="15"/>
  <c r="K1059" i="15"/>
  <c r="K1047" i="15"/>
  <c r="L1047" i="15"/>
  <c r="L1035" i="15"/>
  <c r="K1035" i="15"/>
  <c r="L1015" i="15"/>
  <c r="K1015" i="15"/>
  <c r="L1003" i="15"/>
  <c r="K1003" i="15"/>
  <c r="L991" i="15"/>
  <c r="K991" i="15"/>
  <c r="L975" i="15"/>
  <c r="K975" i="15"/>
  <c r="L959" i="15"/>
  <c r="K959" i="15"/>
  <c r="L947" i="15"/>
  <c r="K947" i="15"/>
  <c r="L935" i="15"/>
  <c r="K935" i="15"/>
  <c r="L919" i="15"/>
  <c r="K919" i="15"/>
  <c r="L907" i="15"/>
  <c r="K907" i="15"/>
  <c r="L891" i="15"/>
  <c r="K891" i="15"/>
  <c r="L875" i="15"/>
  <c r="K875" i="15"/>
  <c r="L859" i="15"/>
  <c r="K859" i="15"/>
  <c r="L847" i="15"/>
  <c r="K847" i="15"/>
  <c r="L831" i="15"/>
  <c r="K831" i="15"/>
  <c r="L819" i="15"/>
  <c r="K819" i="15"/>
  <c r="L807" i="15"/>
  <c r="K807" i="15"/>
  <c r="L787" i="15"/>
  <c r="K787" i="15"/>
  <c r="L775" i="15"/>
  <c r="K775" i="15"/>
  <c r="L763" i="15"/>
  <c r="K763" i="15"/>
  <c r="L751" i="15"/>
  <c r="K751" i="15"/>
  <c r="L739" i="15"/>
  <c r="K739" i="15"/>
  <c r="L723" i="15"/>
  <c r="K723" i="15"/>
  <c r="L707" i="15"/>
  <c r="K707" i="15"/>
  <c r="L691" i="15"/>
  <c r="K691" i="15"/>
  <c r="L679" i="15"/>
  <c r="K679" i="15"/>
  <c r="L667" i="15"/>
  <c r="K667" i="15"/>
  <c r="L651" i="15"/>
  <c r="K651" i="15"/>
  <c r="L635" i="15"/>
  <c r="K635" i="15"/>
  <c r="L623" i="15"/>
  <c r="K623" i="15"/>
  <c r="L611" i="15"/>
  <c r="K611" i="15"/>
  <c r="L599" i="15"/>
  <c r="K599" i="15"/>
  <c r="L587" i="15"/>
  <c r="K587" i="15"/>
  <c r="L567" i="15"/>
  <c r="K567" i="15"/>
  <c r="L555" i="15"/>
  <c r="K555" i="15"/>
  <c r="L539" i="15"/>
  <c r="K539" i="15"/>
  <c r="L523" i="15"/>
  <c r="K523" i="15"/>
  <c r="L511" i="15"/>
  <c r="K511" i="15"/>
  <c r="L499" i="15"/>
  <c r="K499" i="15"/>
  <c r="L487" i="15"/>
  <c r="K487" i="15"/>
  <c r="L471" i="15"/>
  <c r="K471" i="15"/>
  <c r="L455" i="15"/>
  <c r="K455" i="15"/>
  <c r="L439" i="15"/>
  <c r="K439" i="15"/>
  <c r="L427" i="15"/>
  <c r="K427" i="15"/>
  <c r="L415" i="15"/>
  <c r="K415" i="15"/>
  <c r="L399" i="15"/>
  <c r="K399" i="15"/>
  <c r="L383" i="15"/>
  <c r="K383" i="15"/>
  <c r="L371" i="15"/>
  <c r="K371" i="15"/>
  <c r="L355" i="15"/>
  <c r="K355" i="15"/>
  <c r="L343" i="15"/>
  <c r="K343" i="15"/>
  <c r="L327" i="15"/>
  <c r="K327" i="15"/>
  <c r="L315" i="15"/>
  <c r="K315" i="15"/>
  <c r="L295" i="15"/>
  <c r="K295" i="15"/>
  <c r="L279" i="15"/>
  <c r="K279" i="15"/>
  <c r="L179" i="15"/>
  <c r="K179" i="15"/>
  <c r="L1340" i="15"/>
  <c r="K1340" i="15"/>
  <c r="L1336" i="15"/>
  <c r="K1336" i="15"/>
  <c r="L1332" i="15"/>
  <c r="K1332" i="15"/>
  <c r="L1328" i="15"/>
  <c r="K1328" i="15"/>
  <c r="L1324" i="15"/>
  <c r="K1324" i="15"/>
  <c r="L1320" i="15"/>
  <c r="K1320" i="15"/>
  <c r="L1316" i="15"/>
  <c r="K1316" i="15"/>
  <c r="L1312" i="15"/>
  <c r="K1312" i="15"/>
  <c r="L1308" i="15"/>
  <c r="K1308" i="15"/>
  <c r="L1304" i="15"/>
  <c r="K1304" i="15"/>
  <c r="L1300" i="15"/>
  <c r="K1300" i="15"/>
  <c r="L1296" i="15"/>
  <c r="K1296" i="15"/>
  <c r="L1292" i="15"/>
  <c r="K1292" i="15"/>
  <c r="L1288" i="15"/>
  <c r="K1288" i="15"/>
  <c r="L1284" i="15"/>
  <c r="K1284" i="15"/>
  <c r="L1280" i="15"/>
  <c r="K1280" i="15"/>
  <c r="L1276" i="15"/>
  <c r="K1276" i="15"/>
  <c r="L1272" i="15"/>
  <c r="K1272" i="15"/>
  <c r="L1268" i="15"/>
  <c r="K1268" i="15"/>
  <c r="L1264" i="15"/>
  <c r="K1264" i="15"/>
  <c r="L1260" i="15"/>
  <c r="K1260" i="15"/>
  <c r="L1256" i="15"/>
  <c r="K1256" i="15"/>
  <c r="L1252" i="15"/>
  <c r="K1252" i="15"/>
  <c r="L1248" i="15"/>
  <c r="K1248" i="15"/>
  <c r="L1244" i="15"/>
  <c r="K1244" i="15"/>
  <c r="L1240" i="15"/>
  <c r="K1240" i="15"/>
  <c r="L1236" i="15"/>
  <c r="K1236" i="15"/>
  <c r="L1232" i="15"/>
  <c r="K1232" i="15"/>
  <c r="L1228" i="15"/>
  <c r="K1228" i="15"/>
  <c r="L1224" i="15"/>
  <c r="K1224" i="15"/>
  <c r="L1220" i="15"/>
  <c r="K1220" i="15"/>
  <c r="L1216" i="15"/>
  <c r="K1216" i="15"/>
  <c r="L1212" i="15"/>
  <c r="K1212" i="15"/>
  <c r="L1208" i="15"/>
  <c r="K1208" i="15"/>
  <c r="L1204" i="15"/>
  <c r="K1204" i="15"/>
  <c r="L1200" i="15"/>
  <c r="K1200" i="15"/>
  <c r="L1196" i="15"/>
  <c r="K1196" i="15"/>
  <c r="L1192" i="15"/>
  <c r="K1192" i="15"/>
  <c r="L1188" i="15"/>
  <c r="K1188" i="15"/>
  <c r="L1184" i="15"/>
  <c r="K1184" i="15"/>
  <c r="L1180" i="15"/>
  <c r="K1180" i="15"/>
  <c r="L1176" i="15"/>
  <c r="K1176" i="15"/>
  <c r="L1172" i="15"/>
  <c r="K1172" i="15"/>
  <c r="L1168" i="15"/>
  <c r="K1168" i="15"/>
  <c r="L1164" i="15"/>
  <c r="K1164" i="15"/>
  <c r="L1160" i="15"/>
  <c r="K1160" i="15"/>
  <c r="L1156" i="15"/>
  <c r="K1156" i="15"/>
  <c r="L1152" i="15"/>
  <c r="K1152" i="15"/>
  <c r="L1148" i="15"/>
  <c r="K1148" i="15"/>
  <c r="L1144" i="15"/>
  <c r="K1144" i="15"/>
  <c r="L1140" i="15"/>
  <c r="K1140" i="15"/>
  <c r="L1136" i="15"/>
  <c r="K1136" i="15"/>
  <c r="L1132" i="15"/>
  <c r="K1132" i="15"/>
  <c r="L1128" i="15"/>
  <c r="K1128" i="15"/>
  <c r="L1124" i="15"/>
  <c r="K1124" i="15"/>
  <c r="L1120" i="15"/>
  <c r="K1120" i="15"/>
  <c r="L1116" i="15"/>
  <c r="K1116" i="15"/>
  <c r="L1112" i="15"/>
  <c r="K1112" i="15"/>
  <c r="L1108" i="15"/>
  <c r="K1108" i="15"/>
  <c r="L1104" i="15"/>
  <c r="K1104" i="15"/>
  <c r="L1100" i="15"/>
  <c r="K1100" i="15"/>
  <c r="L1096" i="15"/>
  <c r="K1096" i="15"/>
  <c r="L1092" i="15"/>
  <c r="K1092" i="15"/>
  <c r="L1088" i="15"/>
  <c r="K1088" i="15"/>
  <c r="L1084" i="15"/>
  <c r="K1084" i="15"/>
  <c r="L1080" i="15"/>
  <c r="K1080" i="15"/>
  <c r="L1076" i="15"/>
  <c r="K1076" i="15"/>
  <c r="L1072" i="15"/>
  <c r="K1072" i="15"/>
  <c r="L1068" i="15"/>
  <c r="K1068" i="15"/>
  <c r="L1064" i="15"/>
  <c r="K1064" i="15"/>
  <c r="L1060" i="15"/>
  <c r="K1060" i="15"/>
  <c r="L1056" i="15"/>
  <c r="K1056" i="15"/>
  <c r="L1052" i="15"/>
  <c r="K1052" i="15"/>
  <c r="L1048" i="15"/>
  <c r="K1048" i="15"/>
  <c r="L1044" i="15"/>
  <c r="K1044" i="15"/>
  <c r="L1040" i="15"/>
  <c r="K1040" i="15"/>
  <c r="L1036" i="15"/>
  <c r="K1036" i="15"/>
  <c r="L1032" i="15"/>
  <c r="K1032" i="15"/>
  <c r="L1028" i="15"/>
  <c r="K1028" i="15"/>
  <c r="L1024" i="15"/>
  <c r="K1024" i="15"/>
  <c r="L1020" i="15"/>
  <c r="K1020" i="15"/>
  <c r="L1016" i="15"/>
  <c r="K1016" i="15"/>
  <c r="K1012" i="15"/>
  <c r="L1012" i="15"/>
  <c r="L1008" i="15"/>
  <c r="K1008" i="15"/>
  <c r="L1004" i="15"/>
  <c r="K1004" i="15"/>
  <c r="L1000" i="15"/>
  <c r="K1000" i="15"/>
  <c r="K996" i="15"/>
  <c r="L996" i="15"/>
  <c r="L992" i="15"/>
  <c r="K992" i="15"/>
  <c r="L988" i="15"/>
  <c r="K988" i="15"/>
  <c r="L984" i="15"/>
  <c r="K984" i="15"/>
  <c r="K980" i="15"/>
  <c r="L980" i="15"/>
  <c r="L976" i="15"/>
  <c r="K976" i="15"/>
  <c r="L972" i="15"/>
  <c r="K972" i="15"/>
  <c r="L968" i="15"/>
  <c r="K968" i="15"/>
  <c r="K964" i="15"/>
  <c r="L964" i="15"/>
  <c r="L960" i="15"/>
  <c r="K960" i="15"/>
  <c r="L956" i="15"/>
  <c r="K956" i="15"/>
  <c r="L952" i="15"/>
  <c r="K952" i="15"/>
  <c r="K948" i="15"/>
  <c r="L948" i="15"/>
  <c r="L944" i="15"/>
  <c r="K944" i="15"/>
  <c r="L940" i="15"/>
  <c r="K940" i="15"/>
  <c r="L936" i="15"/>
  <c r="K936" i="15"/>
  <c r="K932" i="15"/>
  <c r="L932" i="15"/>
  <c r="L928" i="15"/>
  <c r="K928" i="15"/>
  <c r="L924" i="15"/>
  <c r="K924" i="15"/>
  <c r="L920" i="15"/>
  <c r="K920" i="15"/>
  <c r="K916" i="15"/>
  <c r="L916" i="15"/>
  <c r="L912" i="15"/>
  <c r="K912" i="15"/>
  <c r="L908" i="15"/>
  <c r="K908" i="15"/>
  <c r="L904" i="15"/>
  <c r="K904" i="15"/>
  <c r="K900" i="15"/>
  <c r="L900" i="15"/>
  <c r="L896" i="15"/>
  <c r="K896" i="15"/>
  <c r="L892" i="15"/>
  <c r="K892" i="15"/>
  <c r="L888" i="15"/>
  <c r="K888" i="15"/>
  <c r="K884" i="15"/>
  <c r="L884" i="15"/>
  <c r="L880" i="15"/>
  <c r="K880" i="15"/>
  <c r="L876" i="15"/>
  <c r="K876" i="15"/>
  <c r="L872" i="15"/>
  <c r="K872" i="15"/>
  <c r="K868" i="15"/>
  <c r="L868" i="15"/>
  <c r="L864" i="15"/>
  <c r="K864" i="15"/>
  <c r="L860" i="15"/>
  <c r="K860" i="15"/>
  <c r="L856" i="15"/>
  <c r="K856" i="15"/>
  <c r="K852" i="15"/>
  <c r="L852" i="15"/>
  <c r="L848" i="15"/>
  <c r="K848" i="15"/>
  <c r="L844" i="15"/>
  <c r="K844" i="15"/>
  <c r="L840" i="15"/>
  <c r="K840" i="15"/>
  <c r="K836" i="15"/>
  <c r="L836" i="15"/>
  <c r="L832" i="15"/>
  <c r="K832" i="15"/>
  <c r="L828" i="15"/>
  <c r="K828" i="15"/>
  <c r="L824" i="15"/>
  <c r="K824" i="15"/>
  <c r="K820" i="15"/>
  <c r="L820" i="15"/>
  <c r="L816" i="15"/>
  <c r="K816" i="15"/>
  <c r="L812" i="15"/>
  <c r="K812" i="15"/>
  <c r="L808" i="15"/>
  <c r="K808" i="15"/>
  <c r="K804" i="15"/>
  <c r="L804" i="15"/>
  <c r="L800" i="15"/>
  <c r="K800" i="15"/>
  <c r="L796" i="15"/>
  <c r="K796" i="15"/>
  <c r="L792" i="15"/>
  <c r="K792" i="15"/>
  <c r="K788" i="15"/>
  <c r="L788" i="15"/>
  <c r="L784" i="15"/>
  <c r="K784" i="15"/>
  <c r="L780" i="15"/>
  <c r="K780" i="15"/>
  <c r="L776" i="15"/>
  <c r="K776" i="15"/>
  <c r="K772" i="15"/>
  <c r="L772" i="15"/>
  <c r="L768" i="15"/>
  <c r="K768" i="15"/>
  <c r="L764" i="15"/>
  <c r="K764" i="15"/>
  <c r="L760" i="15"/>
  <c r="K760" i="15"/>
  <c r="K756" i="15"/>
  <c r="L756" i="15"/>
  <c r="L752" i="15"/>
  <c r="K752" i="15"/>
  <c r="L748" i="15"/>
  <c r="K748" i="15"/>
  <c r="L744" i="15"/>
  <c r="K744" i="15"/>
  <c r="K740" i="15"/>
  <c r="L740" i="15"/>
  <c r="L736" i="15"/>
  <c r="K736" i="15"/>
  <c r="L732" i="15"/>
  <c r="K732" i="15"/>
  <c r="L728" i="15"/>
  <c r="K728" i="15"/>
  <c r="K724" i="15"/>
  <c r="L724" i="15"/>
  <c r="L720" i="15"/>
  <c r="K720" i="15"/>
  <c r="L716" i="15"/>
  <c r="K716" i="15"/>
  <c r="L712" i="15"/>
  <c r="K712" i="15"/>
  <c r="K708" i="15"/>
  <c r="L708" i="15"/>
  <c r="L704" i="15"/>
  <c r="K704" i="15"/>
  <c r="L700" i="15"/>
  <c r="K700" i="15"/>
  <c r="L696" i="15"/>
  <c r="K696" i="15"/>
  <c r="K692" i="15"/>
  <c r="L692" i="15"/>
  <c r="L688" i="15"/>
  <c r="K688" i="15"/>
  <c r="L684" i="15"/>
  <c r="K684" i="15"/>
  <c r="L680" i="15"/>
  <c r="K680" i="15"/>
  <c r="K676" i="15"/>
  <c r="L676" i="15"/>
  <c r="L672" i="15"/>
  <c r="K672" i="15"/>
  <c r="L668" i="15"/>
  <c r="K668" i="15"/>
  <c r="L664" i="15"/>
  <c r="K664" i="15"/>
  <c r="K660" i="15"/>
  <c r="L660" i="15"/>
  <c r="L656" i="15"/>
  <c r="K656" i="15"/>
  <c r="L652" i="15"/>
  <c r="K652" i="15"/>
  <c r="L648" i="15"/>
  <c r="K648" i="15"/>
  <c r="K644" i="15"/>
  <c r="L644" i="15"/>
  <c r="L640" i="15"/>
  <c r="K640" i="15"/>
  <c r="L636" i="15"/>
  <c r="K636" i="15"/>
  <c r="L632" i="15"/>
  <c r="K632" i="15"/>
  <c r="K628" i="15"/>
  <c r="L628" i="15"/>
  <c r="L624" i="15"/>
  <c r="K624" i="15"/>
  <c r="L620" i="15"/>
  <c r="K620" i="15"/>
  <c r="L616" i="15"/>
  <c r="K616" i="15"/>
  <c r="K612" i="15"/>
  <c r="L612" i="15"/>
  <c r="L608" i="15"/>
  <c r="K608" i="15"/>
  <c r="L604" i="15"/>
  <c r="K604" i="15"/>
  <c r="L600" i="15"/>
  <c r="K600" i="15"/>
  <c r="K596" i="15"/>
  <c r="L596" i="15"/>
  <c r="L592" i="15"/>
  <c r="K592" i="15"/>
  <c r="L588" i="15"/>
  <c r="K588" i="15"/>
  <c r="L584" i="15"/>
  <c r="K584" i="15"/>
  <c r="K580" i="15"/>
  <c r="L580" i="15"/>
  <c r="L576" i="15"/>
  <c r="K576" i="15"/>
  <c r="L572" i="15"/>
  <c r="K572" i="15"/>
  <c r="L568" i="15"/>
  <c r="K568" i="15"/>
  <c r="K564" i="15"/>
  <c r="L564" i="15"/>
  <c r="L560" i="15"/>
  <c r="K560" i="15"/>
  <c r="L556" i="15"/>
  <c r="K556" i="15"/>
  <c r="L552" i="15"/>
  <c r="K552" i="15"/>
  <c r="K548" i="15"/>
  <c r="L548" i="15"/>
  <c r="L544" i="15"/>
  <c r="K544" i="15"/>
  <c r="L540" i="15"/>
  <c r="K540" i="15"/>
  <c r="L536" i="15"/>
  <c r="K536" i="15"/>
  <c r="K532" i="15"/>
  <c r="L532" i="15"/>
  <c r="L528" i="15"/>
  <c r="K528" i="15"/>
  <c r="L524" i="15"/>
  <c r="K524" i="15"/>
  <c r="L520" i="15"/>
  <c r="K520" i="15"/>
  <c r="K516" i="15"/>
  <c r="L516" i="15"/>
  <c r="L512" i="15"/>
  <c r="K512" i="15"/>
  <c r="L508" i="15"/>
  <c r="K508" i="15"/>
  <c r="L504" i="15"/>
  <c r="K504" i="15"/>
  <c r="L500" i="15"/>
  <c r="K500" i="15"/>
  <c r="L496" i="15"/>
  <c r="K496" i="15"/>
  <c r="L492" i="15"/>
  <c r="K492" i="15"/>
  <c r="L488" i="15"/>
  <c r="K488" i="15"/>
  <c r="L484" i="15"/>
  <c r="K484" i="15"/>
  <c r="L480" i="15"/>
  <c r="K480" i="15"/>
  <c r="L476" i="15"/>
  <c r="K476" i="15"/>
  <c r="L472" i="15"/>
  <c r="K472" i="15"/>
  <c r="L468" i="15"/>
  <c r="K468" i="15"/>
  <c r="K464" i="15"/>
  <c r="L464" i="15"/>
  <c r="L460" i="15"/>
  <c r="K460" i="15"/>
  <c r="L456" i="15"/>
  <c r="K456" i="15"/>
  <c r="L452" i="15"/>
  <c r="K452" i="15"/>
  <c r="L448" i="15"/>
  <c r="K448" i="15"/>
  <c r="L444" i="15"/>
  <c r="K444" i="15"/>
  <c r="L440" i="15"/>
  <c r="K440" i="15"/>
  <c r="L436" i="15"/>
  <c r="K436" i="15"/>
  <c r="K432" i="15"/>
  <c r="L432" i="15"/>
  <c r="L428" i="15"/>
  <c r="K428" i="15"/>
  <c r="L424" i="15"/>
  <c r="K424" i="15"/>
  <c r="L420" i="15"/>
  <c r="K420" i="15"/>
  <c r="L416" i="15"/>
  <c r="K416" i="15"/>
  <c r="L412" i="15"/>
  <c r="K412" i="15"/>
  <c r="L408" i="15"/>
  <c r="K408" i="15"/>
  <c r="L404" i="15"/>
  <c r="K404" i="15"/>
  <c r="L400" i="15"/>
  <c r="K400" i="15"/>
  <c r="L396" i="15"/>
  <c r="K396" i="15"/>
  <c r="L392" i="15"/>
  <c r="K392" i="15"/>
  <c r="L388" i="15"/>
  <c r="K388" i="15"/>
  <c r="L384" i="15"/>
  <c r="K384" i="15"/>
  <c r="L380" i="15"/>
  <c r="K380" i="15"/>
  <c r="L376" i="15"/>
  <c r="K376" i="15"/>
  <c r="L372" i="15"/>
  <c r="K372" i="15"/>
  <c r="L368" i="15"/>
  <c r="K368" i="15"/>
  <c r="L364" i="15"/>
  <c r="K364" i="15"/>
  <c r="L360" i="15"/>
  <c r="K360" i="15"/>
  <c r="L356" i="15"/>
  <c r="K356" i="15"/>
  <c r="L352" i="15"/>
  <c r="K352" i="15"/>
  <c r="K348" i="15"/>
  <c r="L348" i="15"/>
  <c r="L344" i="15"/>
  <c r="K344" i="15"/>
  <c r="L340" i="15"/>
  <c r="K340" i="15"/>
  <c r="L336" i="15"/>
  <c r="K336" i="15"/>
  <c r="L332" i="15"/>
  <c r="K332" i="15"/>
  <c r="L328" i="15"/>
  <c r="K328" i="15"/>
  <c r="L324" i="15"/>
  <c r="K324" i="15"/>
  <c r="K320" i="15"/>
  <c r="L320" i="15"/>
  <c r="L316" i="15"/>
  <c r="K316" i="15"/>
  <c r="L312" i="15"/>
  <c r="K312" i="15"/>
  <c r="L308" i="15"/>
  <c r="K308" i="15"/>
  <c r="L304" i="15"/>
  <c r="K304" i="15"/>
  <c r="L300" i="15"/>
  <c r="K300" i="15"/>
  <c r="L296" i="15"/>
  <c r="K296" i="15"/>
  <c r="K292" i="15"/>
  <c r="L292" i="15"/>
  <c r="L288" i="15"/>
  <c r="K288" i="15"/>
  <c r="L284" i="15"/>
  <c r="K284" i="15"/>
  <c r="L280" i="15"/>
  <c r="K280" i="15"/>
  <c r="L276" i="15"/>
  <c r="K276" i="15"/>
  <c r="L272" i="15"/>
  <c r="K272" i="15"/>
  <c r="L268" i="15"/>
  <c r="K268" i="15"/>
  <c r="K264" i="15"/>
  <c r="L264" i="15"/>
  <c r="L260" i="15"/>
  <c r="K260" i="15"/>
  <c r="L256" i="15"/>
  <c r="K256" i="15"/>
  <c r="L252" i="15"/>
  <c r="K252" i="15"/>
  <c r="L248" i="15"/>
  <c r="K248" i="15"/>
  <c r="L244" i="15"/>
  <c r="K244" i="15"/>
  <c r="L240" i="15"/>
  <c r="K240" i="15"/>
  <c r="L236" i="15"/>
  <c r="K236" i="15"/>
  <c r="L232" i="15"/>
  <c r="K232" i="15"/>
  <c r="L228" i="15"/>
  <c r="K228" i="15"/>
  <c r="L224" i="15"/>
  <c r="K224" i="15"/>
  <c r="L220" i="15"/>
  <c r="K220" i="15"/>
  <c r="L216" i="15"/>
  <c r="K216" i="15"/>
  <c r="L212" i="15"/>
  <c r="K212" i="15"/>
  <c r="L208" i="15"/>
  <c r="K208" i="15"/>
  <c r="L204" i="15"/>
  <c r="K204" i="15"/>
  <c r="L200" i="15"/>
  <c r="K200" i="15"/>
  <c r="L196" i="15"/>
  <c r="K196" i="15"/>
  <c r="K192" i="15"/>
  <c r="L192" i="15"/>
  <c r="L188" i="15"/>
  <c r="K188" i="15"/>
  <c r="L184" i="15"/>
  <c r="K184" i="15"/>
  <c r="L180" i="15"/>
  <c r="K180" i="15"/>
  <c r="K176" i="15"/>
  <c r="L176" i="15"/>
  <c r="L172" i="15"/>
  <c r="K172" i="15"/>
  <c r="L168" i="15"/>
  <c r="K168" i="15"/>
  <c r="K164" i="15"/>
  <c r="L164" i="15"/>
  <c r="L160" i="15"/>
  <c r="K160" i="15"/>
  <c r="L156" i="15"/>
  <c r="K156" i="15"/>
  <c r="L152" i="15"/>
  <c r="K152" i="15"/>
  <c r="K148" i="15"/>
  <c r="L148" i="15"/>
  <c r="L144" i="15"/>
  <c r="K144" i="15"/>
  <c r="L140" i="15"/>
  <c r="K140" i="15"/>
  <c r="K136" i="15"/>
  <c r="L136" i="15"/>
  <c r="L132" i="15"/>
  <c r="K132" i="15"/>
  <c r="L128" i="15"/>
  <c r="K128" i="15"/>
  <c r="L124" i="15"/>
  <c r="K124" i="15"/>
  <c r="K120" i="15"/>
  <c r="L120" i="15"/>
  <c r="L116" i="15"/>
  <c r="K116" i="15"/>
  <c r="L112" i="15"/>
  <c r="K112" i="15"/>
  <c r="L108" i="15"/>
  <c r="K108" i="15"/>
  <c r="L104" i="15"/>
  <c r="K104" i="15"/>
  <c r="L100" i="15"/>
  <c r="K100" i="15"/>
  <c r="L96" i="15"/>
  <c r="K96" i="15"/>
  <c r="L92" i="15"/>
  <c r="K92" i="15"/>
  <c r="L88" i="15"/>
  <c r="K88" i="15"/>
  <c r="L84" i="15"/>
  <c r="K84" i="15"/>
  <c r="L80" i="15"/>
  <c r="K80" i="15"/>
  <c r="L76" i="15"/>
  <c r="K76" i="15"/>
  <c r="L72" i="15"/>
  <c r="K72" i="15"/>
  <c r="L68" i="15"/>
  <c r="K68" i="15"/>
  <c r="K64" i="15"/>
  <c r="L64" i="15"/>
  <c r="L60" i="15"/>
  <c r="K60" i="15"/>
  <c r="L56" i="15"/>
  <c r="K56" i="15"/>
  <c r="L52" i="15"/>
  <c r="K52" i="15"/>
  <c r="L48" i="15"/>
  <c r="K48" i="15"/>
  <c r="L44" i="15"/>
  <c r="K44" i="15"/>
  <c r="L40" i="15"/>
  <c r="K40" i="15"/>
  <c r="K36" i="15"/>
  <c r="L36" i="15"/>
  <c r="L32" i="15"/>
  <c r="K32" i="15"/>
  <c r="L28" i="15"/>
  <c r="K28" i="15"/>
  <c r="L24" i="15"/>
  <c r="K24" i="15"/>
  <c r="L20" i="15"/>
  <c r="K20" i="15"/>
  <c r="L16" i="15"/>
  <c r="K16" i="15"/>
  <c r="L12" i="15"/>
  <c r="K12" i="15"/>
  <c r="L8" i="15"/>
  <c r="L1343" i="15" s="1"/>
  <c r="K8" i="15"/>
  <c r="F1339" i="16"/>
  <c r="E1339" i="16"/>
  <c r="B1339" i="16"/>
  <c r="F1338" i="16"/>
  <c r="E1338" i="16"/>
  <c r="B1338" i="16"/>
  <c r="F1337" i="16"/>
  <c r="E1337" i="16"/>
  <c r="B1337" i="16"/>
  <c r="F1336" i="16"/>
  <c r="E1336" i="16"/>
  <c r="B1336" i="16"/>
  <c r="F1335" i="16"/>
  <c r="E1335" i="16"/>
  <c r="B1335" i="16"/>
  <c r="F1334" i="16"/>
  <c r="E1334" i="16"/>
  <c r="B1334" i="16"/>
  <c r="F1333" i="16"/>
  <c r="E1333" i="16"/>
  <c r="B1333" i="16"/>
  <c r="F1332" i="16"/>
  <c r="E1332" i="16"/>
  <c r="B1332" i="16"/>
  <c r="F1331" i="16"/>
  <c r="E1331" i="16"/>
  <c r="B1331" i="16"/>
  <c r="F1330" i="16"/>
  <c r="E1330" i="16"/>
  <c r="B1330" i="16"/>
  <c r="F1329" i="16"/>
  <c r="E1329" i="16"/>
  <c r="B1329" i="16"/>
  <c r="F1328" i="16"/>
  <c r="E1328" i="16"/>
  <c r="B1328" i="16"/>
  <c r="F1327" i="16"/>
  <c r="E1327" i="16"/>
  <c r="B1327" i="16"/>
  <c r="F1326" i="16"/>
  <c r="E1326" i="16"/>
  <c r="B1326" i="16"/>
  <c r="F1325" i="16"/>
  <c r="E1325" i="16"/>
  <c r="B1325" i="16"/>
  <c r="F1324" i="16"/>
  <c r="E1324" i="16"/>
  <c r="B1324" i="16"/>
  <c r="F1323" i="16"/>
  <c r="E1323" i="16"/>
  <c r="B1323" i="16"/>
  <c r="F1322" i="16"/>
  <c r="E1322" i="16"/>
  <c r="B1322" i="16"/>
  <c r="F1321" i="16"/>
  <c r="E1321" i="16"/>
  <c r="B1321" i="16"/>
  <c r="F1320" i="16"/>
  <c r="E1320" i="16"/>
  <c r="B1320" i="16"/>
  <c r="F1319" i="16"/>
  <c r="E1319" i="16"/>
  <c r="B1319" i="16"/>
  <c r="F1318" i="16"/>
  <c r="E1318" i="16"/>
  <c r="B1318" i="16"/>
  <c r="F1317" i="16"/>
  <c r="E1317" i="16"/>
  <c r="B1317" i="16"/>
  <c r="F1316" i="16"/>
  <c r="E1316" i="16"/>
  <c r="B1316" i="16"/>
  <c r="F1315" i="16"/>
  <c r="E1315" i="16"/>
  <c r="B1315" i="16"/>
  <c r="F1314" i="16"/>
  <c r="E1314" i="16"/>
  <c r="B1314" i="16"/>
  <c r="F1313" i="16"/>
  <c r="E1313" i="16"/>
  <c r="B1313" i="16"/>
  <c r="F1312" i="16"/>
  <c r="E1312" i="16"/>
  <c r="B1312" i="16"/>
  <c r="F1311" i="16"/>
  <c r="E1311" i="16"/>
  <c r="B1311" i="16"/>
  <c r="F1310" i="16"/>
  <c r="E1310" i="16"/>
  <c r="B1310" i="16"/>
  <c r="F1309" i="16"/>
  <c r="E1309" i="16"/>
  <c r="B1309" i="16"/>
  <c r="F1308" i="16"/>
  <c r="E1308" i="16"/>
  <c r="B1308" i="16"/>
  <c r="F1307" i="16"/>
  <c r="E1307" i="16"/>
  <c r="B1307" i="16"/>
  <c r="F1306" i="16"/>
  <c r="E1306" i="16"/>
  <c r="B1306" i="16"/>
  <c r="F1305" i="16"/>
  <c r="E1305" i="16"/>
  <c r="B1305" i="16"/>
  <c r="F1304" i="16"/>
  <c r="E1304" i="16"/>
  <c r="B1304" i="16"/>
  <c r="F1303" i="16"/>
  <c r="E1303" i="16"/>
  <c r="B1303" i="16"/>
  <c r="F1302" i="16"/>
  <c r="E1302" i="16"/>
  <c r="B1302" i="16"/>
  <c r="F1301" i="16"/>
  <c r="E1301" i="16"/>
  <c r="B1301" i="16"/>
  <c r="F1300" i="16"/>
  <c r="E1300" i="16"/>
  <c r="B1300" i="16"/>
  <c r="F1299" i="16"/>
  <c r="E1299" i="16"/>
  <c r="B1299" i="16"/>
  <c r="F1298" i="16"/>
  <c r="E1298" i="16"/>
  <c r="B1298" i="16"/>
  <c r="F1297" i="16"/>
  <c r="E1297" i="16"/>
  <c r="B1297" i="16"/>
  <c r="F1296" i="16"/>
  <c r="E1296" i="16"/>
  <c r="B1296" i="16"/>
  <c r="F1295" i="16"/>
  <c r="E1295" i="16"/>
  <c r="B1295" i="16"/>
  <c r="F1294" i="16"/>
  <c r="E1294" i="16"/>
  <c r="B1294" i="16"/>
  <c r="F1293" i="16"/>
  <c r="E1293" i="16"/>
  <c r="B1293" i="16"/>
  <c r="F1292" i="16"/>
  <c r="E1292" i="16"/>
  <c r="B1292" i="16"/>
  <c r="F1291" i="16"/>
  <c r="E1291" i="16"/>
  <c r="B1291" i="16"/>
  <c r="F1290" i="16"/>
  <c r="E1290" i="16"/>
  <c r="B1290" i="16"/>
  <c r="F1289" i="16"/>
  <c r="E1289" i="16"/>
  <c r="B1289" i="16"/>
  <c r="F1288" i="16"/>
  <c r="E1288" i="16"/>
  <c r="B1288" i="16"/>
  <c r="F1287" i="16"/>
  <c r="E1287" i="16"/>
  <c r="B1287" i="16"/>
  <c r="F1286" i="16"/>
  <c r="E1286" i="16"/>
  <c r="B1286" i="16"/>
  <c r="F1285" i="16"/>
  <c r="E1285" i="16"/>
  <c r="B1285" i="16"/>
  <c r="F1284" i="16"/>
  <c r="E1284" i="16"/>
  <c r="B1284" i="16"/>
  <c r="F1283" i="16"/>
  <c r="E1283" i="16"/>
  <c r="B1283" i="16"/>
  <c r="F1282" i="16"/>
  <c r="E1282" i="16"/>
  <c r="B1282" i="16"/>
  <c r="F1281" i="16"/>
  <c r="E1281" i="16"/>
  <c r="B1281" i="16"/>
  <c r="F1280" i="16"/>
  <c r="E1280" i="16"/>
  <c r="B1280" i="16"/>
  <c r="F1279" i="16"/>
  <c r="E1279" i="16"/>
  <c r="B1279" i="16"/>
  <c r="F1278" i="16"/>
  <c r="E1278" i="16"/>
  <c r="B1278" i="16"/>
  <c r="F1277" i="16"/>
  <c r="E1277" i="16"/>
  <c r="B1277" i="16"/>
  <c r="F1276" i="16"/>
  <c r="E1276" i="16"/>
  <c r="B1276" i="16"/>
  <c r="F1275" i="16"/>
  <c r="E1275" i="16"/>
  <c r="B1275" i="16"/>
  <c r="F1274" i="16"/>
  <c r="E1274" i="16"/>
  <c r="B1274" i="16"/>
  <c r="F1273" i="16"/>
  <c r="E1273" i="16"/>
  <c r="B1273" i="16"/>
  <c r="F1272" i="16"/>
  <c r="E1272" i="16"/>
  <c r="B1272" i="16"/>
  <c r="F1271" i="16"/>
  <c r="E1271" i="16"/>
  <c r="B1271" i="16"/>
  <c r="F1270" i="16"/>
  <c r="E1270" i="16"/>
  <c r="B1270" i="16"/>
  <c r="F1269" i="16"/>
  <c r="E1269" i="16"/>
  <c r="B1269" i="16"/>
  <c r="F1268" i="16"/>
  <c r="E1268" i="16"/>
  <c r="B1268" i="16"/>
  <c r="F1267" i="16"/>
  <c r="E1267" i="16"/>
  <c r="B1267" i="16"/>
  <c r="F1266" i="16"/>
  <c r="E1266" i="16"/>
  <c r="B1266" i="16"/>
  <c r="F1265" i="16"/>
  <c r="E1265" i="16"/>
  <c r="B1265" i="16"/>
  <c r="F1264" i="16"/>
  <c r="E1264" i="16"/>
  <c r="B1264" i="16"/>
  <c r="F1263" i="16"/>
  <c r="E1263" i="16"/>
  <c r="B1263" i="16"/>
  <c r="F1262" i="16"/>
  <c r="E1262" i="16"/>
  <c r="B1262" i="16"/>
  <c r="F1261" i="16"/>
  <c r="E1261" i="16"/>
  <c r="B1261" i="16"/>
  <c r="F1260" i="16"/>
  <c r="E1260" i="16"/>
  <c r="B1260" i="16"/>
  <c r="F1259" i="16"/>
  <c r="E1259" i="16"/>
  <c r="B1259" i="16"/>
  <c r="F1258" i="16"/>
  <c r="E1258" i="16"/>
  <c r="B1258" i="16"/>
  <c r="F1257" i="16"/>
  <c r="E1257" i="16"/>
  <c r="B1257" i="16"/>
  <c r="F1256" i="16"/>
  <c r="E1256" i="16"/>
  <c r="B1256" i="16"/>
  <c r="F1255" i="16"/>
  <c r="E1255" i="16"/>
  <c r="B1255" i="16"/>
  <c r="F1254" i="16"/>
  <c r="E1254" i="16"/>
  <c r="B1254" i="16"/>
  <c r="F1253" i="16"/>
  <c r="E1253" i="16"/>
  <c r="B1253" i="16"/>
  <c r="F1252" i="16"/>
  <c r="E1252" i="16"/>
  <c r="B1252" i="16"/>
  <c r="F1251" i="16"/>
  <c r="E1251" i="16"/>
  <c r="B1251" i="16"/>
  <c r="F1250" i="16"/>
  <c r="E1250" i="16"/>
  <c r="B1250" i="16"/>
  <c r="F1249" i="16"/>
  <c r="E1249" i="16"/>
  <c r="B1249" i="16"/>
  <c r="F1248" i="16"/>
  <c r="E1248" i="16"/>
  <c r="B1248" i="16"/>
  <c r="F1247" i="16"/>
  <c r="E1247" i="16"/>
  <c r="B1247" i="16"/>
  <c r="F1246" i="16"/>
  <c r="E1246" i="16"/>
  <c r="B1246" i="16"/>
  <c r="F1245" i="16"/>
  <c r="E1245" i="16"/>
  <c r="B1245" i="16"/>
  <c r="F1244" i="16"/>
  <c r="E1244" i="16"/>
  <c r="B1244" i="16"/>
  <c r="F1243" i="16"/>
  <c r="E1243" i="16"/>
  <c r="B1243" i="16"/>
  <c r="F1242" i="16"/>
  <c r="E1242" i="16"/>
  <c r="B1242" i="16"/>
  <c r="F1241" i="16"/>
  <c r="E1241" i="16"/>
  <c r="B1241" i="16"/>
  <c r="F1240" i="16"/>
  <c r="E1240" i="16"/>
  <c r="B1240" i="16"/>
  <c r="F1239" i="16"/>
  <c r="E1239" i="16"/>
  <c r="B1239" i="16"/>
  <c r="F1238" i="16"/>
  <c r="E1238" i="16"/>
  <c r="B1238" i="16"/>
  <c r="F1237" i="16"/>
  <c r="E1237" i="16"/>
  <c r="B1237" i="16"/>
  <c r="F1236" i="16"/>
  <c r="E1236" i="16"/>
  <c r="B1236" i="16"/>
  <c r="F1235" i="16"/>
  <c r="E1235" i="16"/>
  <c r="B1235" i="16"/>
  <c r="F1234" i="16"/>
  <c r="E1234" i="16"/>
  <c r="B1234" i="16"/>
  <c r="F1233" i="16"/>
  <c r="E1233" i="16"/>
  <c r="B1233" i="16"/>
  <c r="F1232" i="16"/>
  <c r="E1232" i="16"/>
  <c r="B1232" i="16"/>
  <c r="F1231" i="16"/>
  <c r="E1231" i="16"/>
  <c r="B1231" i="16"/>
  <c r="F1230" i="16"/>
  <c r="E1230" i="16"/>
  <c r="B1230" i="16"/>
  <c r="F1229" i="16"/>
  <c r="E1229" i="16"/>
  <c r="B1229" i="16"/>
  <c r="F1228" i="16"/>
  <c r="E1228" i="16"/>
  <c r="B1228" i="16"/>
  <c r="F1227" i="16"/>
  <c r="E1227" i="16"/>
  <c r="B1227" i="16"/>
  <c r="F1226" i="16"/>
  <c r="E1226" i="16"/>
  <c r="B1226" i="16"/>
  <c r="F1225" i="16"/>
  <c r="E1225" i="16"/>
  <c r="B1225" i="16"/>
  <c r="F1224" i="16"/>
  <c r="E1224" i="16"/>
  <c r="B1224" i="16"/>
  <c r="F1223" i="16"/>
  <c r="E1223" i="16"/>
  <c r="B1223" i="16"/>
  <c r="F1222" i="16"/>
  <c r="E1222" i="16"/>
  <c r="B1222" i="16"/>
  <c r="F1221" i="16"/>
  <c r="E1221" i="16"/>
  <c r="B1221" i="16"/>
  <c r="F1220" i="16"/>
  <c r="E1220" i="16"/>
  <c r="B1220" i="16"/>
  <c r="F1219" i="16"/>
  <c r="E1219" i="16"/>
  <c r="B1219" i="16"/>
  <c r="F1218" i="16"/>
  <c r="E1218" i="16"/>
  <c r="B1218" i="16"/>
  <c r="F1217" i="16"/>
  <c r="E1217" i="16"/>
  <c r="B1217" i="16"/>
  <c r="F1216" i="16"/>
  <c r="E1216" i="16"/>
  <c r="B1216" i="16"/>
  <c r="F1215" i="16"/>
  <c r="E1215" i="16"/>
  <c r="B1215" i="16"/>
  <c r="F1214" i="16"/>
  <c r="E1214" i="16"/>
  <c r="B1214" i="16"/>
  <c r="F1213" i="16"/>
  <c r="E1213" i="16"/>
  <c r="B1213" i="16"/>
  <c r="F1212" i="16"/>
  <c r="E1212" i="16"/>
  <c r="B1212" i="16"/>
  <c r="F1211" i="16"/>
  <c r="E1211" i="16"/>
  <c r="B1211" i="16"/>
  <c r="F1210" i="16"/>
  <c r="E1210" i="16"/>
  <c r="B1210" i="16"/>
  <c r="F1209" i="16"/>
  <c r="E1209" i="16"/>
  <c r="B1209" i="16"/>
  <c r="F1208" i="16"/>
  <c r="E1208" i="16"/>
  <c r="B1208" i="16"/>
  <c r="F1207" i="16"/>
  <c r="E1207" i="16"/>
  <c r="B1207" i="16"/>
  <c r="F1206" i="16"/>
  <c r="E1206" i="16"/>
  <c r="B1206" i="16"/>
  <c r="F1205" i="16"/>
  <c r="E1205" i="16"/>
  <c r="B1205" i="16"/>
  <c r="F1204" i="16"/>
  <c r="E1204" i="16"/>
  <c r="B1204" i="16"/>
  <c r="F1203" i="16"/>
  <c r="E1203" i="16"/>
  <c r="B1203" i="16"/>
  <c r="F1202" i="16"/>
  <c r="E1202" i="16"/>
  <c r="B1202" i="16"/>
  <c r="F1201" i="16"/>
  <c r="E1201" i="16"/>
  <c r="B1201" i="16"/>
  <c r="F1200" i="16"/>
  <c r="E1200" i="16"/>
  <c r="B1200" i="16"/>
  <c r="F1199" i="16"/>
  <c r="E1199" i="16"/>
  <c r="B1199" i="16"/>
  <c r="F1198" i="16"/>
  <c r="E1198" i="16"/>
  <c r="B1198" i="16"/>
  <c r="F1197" i="16"/>
  <c r="E1197" i="16"/>
  <c r="B1197" i="16"/>
  <c r="F1196" i="16"/>
  <c r="E1196" i="16"/>
  <c r="B1196" i="16"/>
  <c r="F1195" i="16"/>
  <c r="E1195" i="16"/>
  <c r="B1195" i="16"/>
  <c r="F1194" i="16"/>
  <c r="E1194" i="16"/>
  <c r="B1194" i="16"/>
  <c r="F1193" i="16"/>
  <c r="E1193" i="16"/>
  <c r="B1193" i="16"/>
  <c r="F1192" i="16"/>
  <c r="E1192" i="16"/>
  <c r="B1192" i="16"/>
  <c r="F1191" i="16"/>
  <c r="E1191" i="16"/>
  <c r="B1191" i="16"/>
  <c r="F1190" i="16"/>
  <c r="E1190" i="16"/>
  <c r="B1190" i="16"/>
  <c r="F1189" i="16"/>
  <c r="E1189" i="16"/>
  <c r="B1189" i="16"/>
  <c r="F1188" i="16"/>
  <c r="E1188" i="16"/>
  <c r="B1188" i="16"/>
  <c r="F1187" i="16"/>
  <c r="E1187" i="16"/>
  <c r="B1187" i="16"/>
  <c r="F1186" i="16"/>
  <c r="E1186" i="16"/>
  <c r="B1186" i="16"/>
  <c r="F1185" i="16"/>
  <c r="E1185" i="16"/>
  <c r="B1185" i="16"/>
  <c r="F1184" i="16"/>
  <c r="E1184" i="16"/>
  <c r="B1184" i="16"/>
  <c r="F1183" i="16"/>
  <c r="E1183" i="16"/>
  <c r="B1183" i="16"/>
  <c r="F1182" i="16"/>
  <c r="E1182" i="16"/>
  <c r="B1182" i="16"/>
  <c r="F1181" i="16"/>
  <c r="E1181" i="16"/>
  <c r="B1181" i="16"/>
  <c r="F1180" i="16"/>
  <c r="E1180" i="16"/>
  <c r="B1180" i="16"/>
  <c r="F1179" i="16"/>
  <c r="E1179" i="16"/>
  <c r="B1179" i="16"/>
  <c r="F1178" i="16"/>
  <c r="E1178" i="16"/>
  <c r="B1178" i="16"/>
  <c r="F1177" i="16"/>
  <c r="E1177" i="16"/>
  <c r="B1177" i="16"/>
  <c r="F1176" i="16"/>
  <c r="E1176" i="16"/>
  <c r="B1176" i="16"/>
  <c r="F1175" i="16"/>
  <c r="E1175" i="16"/>
  <c r="B1175" i="16"/>
  <c r="F1174" i="16"/>
  <c r="E1174" i="16"/>
  <c r="B1174" i="16"/>
  <c r="F1173" i="16"/>
  <c r="E1173" i="16"/>
  <c r="B1173" i="16"/>
  <c r="F1172" i="16"/>
  <c r="E1172" i="16"/>
  <c r="B1172" i="16"/>
  <c r="F1171" i="16"/>
  <c r="E1171" i="16"/>
  <c r="B1171" i="16"/>
  <c r="F1170" i="16"/>
  <c r="E1170" i="16"/>
  <c r="B1170" i="16"/>
  <c r="F1169" i="16"/>
  <c r="E1169" i="16"/>
  <c r="B1169" i="16"/>
  <c r="F1168" i="16"/>
  <c r="E1168" i="16"/>
  <c r="B1168" i="16"/>
  <c r="F1167" i="16"/>
  <c r="E1167" i="16"/>
  <c r="B1167" i="16"/>
  <c r="F1166" i="16"/>
  <c r="E1166" i="16"/>
  <c r="B1166" i="16"/>
  <c r="F1165" i="16"/>
  <c r="E1165" i="16"/>
  <c r="B1165" i="16"/>
  <c r="F1164" i="16"/>
  <c r="E1164" i="16"/>
  <c r="B1164" i="16"/>
  <c r="F1163" i="16"/>
  <c r="E1163" i="16"/>
  <c r="B1163" i="16"/>
  <c r="F1162" i="16"/>
  <c r="E1162" i="16"/>
  <c r="B1162" i="16"/>
  <c r="F1161" i="16"/>
  <c r="E1161" i="16"/>
  <c r="B1161" i="16"/>
  <c r="F1160" i="16"/>
  <c r="E1160" i="16"/>
  <c r="B1160" i="16"/>
  <c r="F1159" i="16"/>
  <c r="E1159" i="16"/>
  <c r="B1159" i="16"/>
  <c r="F1158" i="16"/>
  <c r="E1158" i="16"/>
  <c r="B1158" i="16"/>
  <c r="F1157" i="16"/>
  <c r="E1157" i="16"/>
  <c r="B1157" i="16"/>
  <c r="F1156" i="16"/>
  <c r="E1156" i="16"/>
  <c r="B1156" i="16"/>
  <c r="F1155" i="16"/>
  <c r="E1155" i="16"/>
  <c r="B1155" i="16"/>
  <c r="F1154" i="16"/>
  <c r="E1154" i="16"/>
  <c r="B1154" i="16"/>
  <c r="F1153" i="16"/>
  <c r="E1153" i="16"/>
  <c r="B1153" i="16"/>
  <c r="F1152" i="16"/>
  <c r="E1152" i="16"/>
  <c r="B1152" i="16"/>
  <c r="F1151" i="16"/>
  <c r="E1151" i="16"/>
  <c r="B1151" i="16"/>
  <c r="F1150" i="16"/>
  <c r="E1150" i="16"/>
  <c r="B1150" i="16"/>
  <c r="F1149" i="16"/>
  <c r="E1149" i="16"/>
  <c r="B1149" i="16"/>
  <c r="F1148" i="16"/>
  <c r="E1148" i="16"/>
  <c r="B1148" i="16"/>
  <c r="F1147" i="16"/>
  <c r="E1147" i="16"/>
  <c r="B1147" i="16"/>
  <c r="F1146" i="16"/>
  <c r="E1146" i="16"/>
  <c r="B1146" i="16"/>
  <c r="F1145" i="16"/>
  <c r="E1145" i="16"/>
  <c r="B1145" i="16"/>
  <c r="F1144" i="16"/>
  <c r="E1144" i="16"/>
  <c r="B1144" i="16"/>
  <c r="F1143" i="16"/>
  <c r="E1143" i="16"/>
  <c r="B1143" i="16"/>
  <c r="F1142" i="16"/>
  <c r="E1142" i="16"/>
  <c r="B1142" i="16"/>
  <c r="F1141" i="16"/>
  <c r="E1141" i="16"/>
  <c r="B1141" i="16"/>
  <c r="F1140" i="16"/>
  <c r="E1140" i="16"/>
  <c r="B1140" i="16"/>
  <c r="F1139" i="16"/>
  <c r="E1139" i="16"/>
  <c r="B1139" i="16"/>
  <c r="F1138" i="16"/>
  <c r="E1138" i="16"/>
  <c r="B1138" i="16"/>
  <c r="F1137" i="16"/>
  <c r="E1137" i="16"/>
  <c r="B1137" i="16"/>
  <c r="F1136" i="16"/>
  <c r="E1136" i="16"/>
  <c r="B1136" i="16"/>
  <c r="F1135" i="16"/>
  <c r="E1135" i="16"/>
  <c r="B1135" i="16"/>
  <c r="F1134" i="16"/>
  <c r="E1134" i="16"/>
  <c r="B1134" i="16"/>
  <c r="F1133" i="16"/>
  <c r="E1133" i="16"/>
  <c r="B1133" i="16"/>
  <c r="F1132" i="16"/>
  <c r="E1132" i="16"/>
  <c r="B1132" i="16"/>
  <c r="F1131" i="16"/>
  <c r="E1131" i="16"/>
  <c r="B1131" i="16"/>
  <c r="F1130" i="16"/>
  <c r="E1130" i="16"/>
  <c r="B1130" i="16"/>
  <c r="F1129" i="16"/>
  <c r="E1129" i="16"/>
  <c r="B1129" i="16"/>
  <c r="F1128" i="16"/>
  <c r="E1128" i="16"/>
  <c r="B1128" i="16"/>
  <c r="F1127" i="16"/>
  <c r="E1127" i="16"/>
  <c r="B1127" i="16"/>
  <c r="F1126" i="16"/>
  <c r="E1126" i="16"/>
  <c r="B1126" i="16"/>
  <c r="F1125" i="16"/>
  <c r="E1125" i="16"/>
  <c r="B1125" i="16"/>
  <c r="F1124" i="16"/>
  <c r="E1124" i="16"/>
  <c r="B1124" i="16"/>
  <c r="F1123" i="16"/>
  <c r="E1123" i="16"/>
  <c r="B1123" i="16"/>
  <c r="F1122" i="16"/>
  <c r="E1122" i="16"/>
  <c r="B1122" i="16"/>
  <c r="F1121" i="16"/>
  <c r="E1121" i="16"/>
  <c r="B1121" i="16"/>
  <c r="F1120" i="16"/>
  <c r="E1120" i="16"/>
  <c r="B1120" i="16"/>
  <c r="F1119" i="16"/>
  <c r="E1119" i="16"/>
  <c r="B1119" i="16"/>
  <c r="F1118" i="16"/>
  <c r="E1118" i="16"/>
  <c r="B1118" i="16"/>
  <c r="F1117" i="16"/>
  <c r="E1117" i="16"/>
  <c r="B1117" i="16"/>
  <c r="F1116" i="16"/>
  <c r="E1116" i="16"/>
  <c r="B1116" i="16"/>
  <c r="F1115" i="16"/>
  <c r="E1115" i="16"/>
  <c r="B1115" i="16"/>
  <c r="F1114" i="16"/>
  <c r="E1114" i="16"/>
  <c r="B1114" i="16"/>
  <c r="F1113" i="16"/>
  <c r="E1113" i="16"/>
  <c r="B1113" i="16"/>
  <c r="F1112" i="16"/>
  <c r="E1112" i="16"/>
  <c r="B1112" i="16"/>
  <c r="F1111" i="16"/>
  <c r="E1111" i="16"/>
  <c r="B1111" i="16"/>
  <c r="F1110" i="16"/>
  <c r="E1110" i="16"/>
  <c r="B1110" i="16"/>
  <c r="F1109" i="16"/>
  <c r="E1109" i="16"/>
  <c r="B1109" i="16"/>
  <c r="F1108" i="16"/>
  <c r="E1108" i="16"/>
  <c r="B1108" i="16"/>
  <c r="F1107" i="16"/>
  <c r="E1107" i="16"/>
  <c r="B1107" i="16"/>
  <c r="F1106" i="16"/>
  <c r="E1106" i="16"/>
  <c r="B1106" i="16"/>
  <c r="F1105" i="16"/>
  <c r="E1105" i="16"/>
  <c r="B1105" i="16"/>
  <c r="F1104" i="16"/>
  <c r="E1104" i="16"/>
  <c r="B1104" i="16"/>
  <c r="F1103" i="16"/>
  <c r="E1103" i="16"/>
  <c r="B1103" i="16"/>
  <c r="F1102" i="16"/>
  <c r="E1102" i="16"/>
  <c r="B1102" i="16"/>
  <c r="F1101" i="16"/>
  <c r="E1101" i="16"/>
  <c r="B1101" i="16"/>
  <c r="F1100" i="16"/>
  <c r="E1100" i="16"/>
  <c r="B1100" i="16"/>
  <c r="F1099" i="16"/>
  <c r="E1099" i="16"/>
  <c r="B1099" i="16"/>
  <c r="F1098" i="16"/>
  <c r="E1098" i="16"/>
  <c r="B1098" i="16"/>
  <c r="F1097" i="16"/>
  <c r="E1097" i="16"/>
  <c r="B1097" i="16"/>
  <c r="F1096" i="16"/>
  <c r="E1096" i="16"/>
  <c r="B1096" i="16"/>
  <c r="F1095" i="16"/>
  <c r="E1095" i="16"/>
  <c r="B1095" i="16"/>
  <c r="F1094" i="16"/>
  <c r="E1094" i="16"/>
  <c r="B1094" i="16"/>
  <c r="F1093" i="16"/>
  <c r="E1093" i="16"/>
  <c r="B1093" i="16"/>
  <c r="F1092" i="16"/>
  <c r="E1092" i="16"/>
  <c r="B1092" i="16"/>
  <c r="F1091" i="16"/>
  <c r="E1091" i="16"/>
  <c r="B1091" i="16"/>
  <c r="F1090" i="16"/>
  <c r="E1090" i="16"/>
  <c r="B1090" i="16"/>
  <c r="F1089" i="16"/>
  <c r="E1089" i="16"/>
  <c r="B1089" i="16"/>
  <c r="F1088" i="16"/>
  <c r="E1088" i="16"/>
  <c r="B1088" i="16"/>
  <c r="F1087" i="16"/>
  <c r="E1087" i="16"/>
  <c r="B1087" i="16"/>
  <c r="F1086" i="16"/>
  <c r="E1086" i="16"/>
  <c r="B1086" i="16"/>
  <c r="F1085" i="16"/>
  <c r="E1085" i="16"/>
  <c r="B1085" i="16"/>
  <c r="F1084" i="16"/>
  <c r="E1084" i="16"/>
  <c r="B1084" i="16"/>
  <c r="F1083" i="16"/>
  <c r="E1083" i="16"/>
  <c r="B1083" i="16"/>
  <c r="F1082" i="16"/>
  <c r="E1082" i="16"/>
  <c r="B1082" i="16"/>
  <c r="F1081" i="16"/>
  <c r="E1081" i="16"/>
  <c r="B1081" i="16"/>
  <c r="F1080" i="16"/>
  <c r="E1080" i="16"/>
  <c r="B1080" i="16"/>
  <c r="F1079" i="16"/>
  <c r="E1079" i="16"/>
  <c r="B1079" i="16"/>
  <c r="F1078" i="16"/>
  <c r="E1078" i="16"/>
  <c r="B1078" i="16"/>
  <c r="F1077" i="16"/>
  <c r="E1077" i="16"/>
  <c r="B1077" i="16"/>
  <c r="F1076" i="16"/>
  <c r="E1076" i="16"/>
  <c r="B1076" i="16"/>
  <c r="F1075" i="16"/>
  <c r="E1075" i="16"/>
  <c r="B1075" i="16"/>
  <c r="F1074" i="16"/>
  <c r="E1074" i="16"/>
  <c r="B1074" i="16"/>
  <c r="F1073" i="16"/>
  <c r="E1073" i="16"/>
  <c r="B1073" i="16"/>
  <c r="F1072" i="16"/>
  <c r="E1072" i="16"/>
  <c r="B1072" i="16"/>
  <c r="F1071" i="16"/>
  <c r="E1071" i="16"/>
  <c r="B1071" i="16"/>
  <c r="F1070" i="16"/>
  <c r="E1070" i="16"/>
  <c r="B1070" i="16"/>
  <c r="F1069" i="16"/>
  <c r="E1069" i="16"/>
  <c r="B1069" i="16"/>
  <c r="F1068" i="16"/>
  <c r="E1068" i="16"/>
  <c r="B1068" i="16"/>
  <c r="F1067" i="16"/>
  <c r="E1067" i="16"/>
  <c r="B1067" i="16"/>
  <c r="F1066" i="16"/>
  <c r="E1066" i="16"/>
  <c r="B1066" i="16"/>
  <c r="F1065" i="16"/>
  <c r="E1065" i="16"/>
  <c r="B1065" i="16"/>
  <c r="F1064" i="16"/>
  <c r="E1064" i="16"/>
  <c r="B1064" i="16"/>
  <c r="F1063" i="16"/>
  <c r="E1063" i="16"/>
  <c r="B1063" i="16"/>
  <c r="F1062" i="16"/>
  <c r="E1062" i="16"/>
  <c r="B1062" i="16"/>
  <c r="F1061" i="16"/>
  <c r="E1061" i="16"/>
  <c r="B1061" i="16"/>
  <c r="F1060" i="16"/>
  <c r="E1060" i="16"/>
  <c r="B1060" i="16"/>
  <c r="F1059" i="16"/>
  <c r="E1059" i="16"/>
  <c r="B1059" i="16"/>
  <c r="F1058" i="16"/>
  <c r="E1058" i="16"/>
  <c r="B1058" i="16"/>
  <c r="F1057" i="16"/>
  <c r="E1057" i="16"/>
  <c r="B1057" i="16"/>
  <c r="F1056" i="16"/>
  <c r="E1056" i="16"/>
  <c r="B1056" i="16"/>
  <c r="F1055" i="16"/>
  <c r="E1055" i="16"/>
  <c r="B1055" i="16"/>
  <c r="F1054" i="16"/>
  <c r="E1054" i="16"/>
  <c r="B1054" i="16"/>
  <c r="F1053" i="16"/>
  <c r="E1053" i="16"/>
  <c r="B1053" i="16"/>
  <c r="F1052" i="16"/>
  <c r="E1052" i="16"/>
  <c r="B1052" i="16"/>
  <c r="F1051" i="16"/>
  <c r="E1051" i="16"/>
  <c r="B1051" i="16"/>
  <c r="F1050" i="16"/>
  <c r="E1050" i="16"/>
  <c r="B1050" i="16"/>
  <c r="F1049" i="16"/>
  <c r="E1049" i="16"/>
  <c r="B1049" i="16"/>
  <c r="F1048" i="16"/>
  <c r="E1048" i="16"/>
  <c r="B1048" i="16"/>
  <c r="F1047" i="16"/>
  <c r="E1047" i="16"/>
  <c r="B1047" i="16"/>
  <c r="F1046" i="16"/>
  <c r="E1046" i="16"/>
  <c r="B1046" i="16"/>
  <c r="F1045" i="16"/>
  <c r="E1045" i="16"/>
  <c r="B1045" i="16"/>
  <c r="F1044" i="16"/>
  <c r="E1044" i="16"/>
  <c r="B1044" i="16"/>
  <c r="F1043" i="16"/>
  <c r="E1043" i="16"/>
  <c r="B1043" i="16"/>
  <c r="F1042" i="16"/>
  <c r="E1042" i="16"/>
  <c r="B1042" i="16"/>
  <c r="F1041" i="16"/>
  <c r="E1041" i="16"/>
  <c r="B1041" i="16"/>
  <c r="F1040" i="16"/>
  <c r="E1040" i="16"/>
  <c r="B1040" i="16"/>
  <c r="F1039" i="16"/>
  <c r="E1039" i="16"/>
  <c r="B1039" i="16"/>
  <c r="F1038" i="16"/>
  <c r="E1038" i="16"/>
  <c r="B1038" i="16"/>
  <c r="F1037" i="16"/>
  <c r="E1037" i="16"/>
  <c r="B1037" i="16"/>
  <c r="F1036" i="16"/>
  <c r="E1036" i="16"/>
  <c r="B1036" i="16"/>
  <c r="F1035" i="16"/>
  <c r="E1035" i="16"/>
  <c r="B1035" i="16"/>
  <c r="F1034" i="16"/>
  <c r="E1034" i="16"/>
  <c r="B1034" i="16"/>
  <c r="F1033" i="16"/>
  <c r="E1033" i="16"/>
  <c r="B1033" i="16"/>
  <c r="F1032" i="16"/>
  <c r="E1032" i="16"/>
  <c r="B1032" i="16"/>
  <c r="F1031" i="16"/>
  <c r="E1031" i="16"/>
  <c r="B1031" i="16"/>
  <c r="F1030" i="16"/>
  <c r="E1030" i="16"/>
  <c r="B1030" i="16"/>
  <c r="F1029" i="16"/>
  <c r="E1029" i="16"/>
  <c r="B1029" i="16"/>
  <c r="F1028" i="16"/>
  <c r="E1028" i="16"/>
  <c r="B1028" i="16"/>
  <c r="F1027" i="16"/>
  <c r="E1027" i="16"/>
  <c r="B1027" i="16"/>
  <c r="F1026" i="16"/>
  <c r="E1026" i="16"/>
  <c r="B1026" i="16"/>
  <c r="F1025" i="16"/>
  <c r="E1025" i="16"/>
  <c r="B1025" i="16"/>
  <c r="F1024" i="16"/>
  <c r="E1024" i="16"/>
  <c r="B1024" i="16"/>
  <c r="F1023" i="16"/>
  <c r="E1023" i="16"/>
  <c r="B1023" i="16"/>
  <c r="F1022" i="16"/>
  <c r="E1022" i="16"/>
  <c r="B1022" i="16"/>
  <c r="F1021" i="16"/>
  <c r="E1021" i="16"/>
  <c r="B1021" i="16"/>
  <c r="F1020" i="16"/>
  <c r="E1020" i="16"/>
  <c r="B1020" i="16"/>
  <c r="F1019" i="16"/>
  <c r="E1019" i="16"/>
  <c r="B1019" i="16"/>
  <c r="F1018" i="16"/>
  <c r="E1018" i="16"/>
  <c r="B1018" i="16"/>
  <c r="F1017" i="16"/>
  <c r="E1017" i="16"/>
  <c r="B1017" i="16"/>
  <c r="F1016" i="16"/>
  <c r="E1016" i="16"/>
  <c r="B1016" i="16"/>
  <c r="F1015" i="16"/>
  <c r="E1015" i="16"/>
  <c r="B1015" i="16"/>
  <c r="F1014" i="16"/>
  <c r="E1014" i="16"/>
  <c r="B1014" i="16"/>
  <c r="F1013" i="16"/>
  <c r="E1013" i="16"/>
  <c r="B1013" i="16"/>
  <c r="F1012" i="16"/>
  <c r="E1012" i="16"/>
  <c r="B1012" i="16"/>
  <c r="F1011" i="16"/>
  <c r="E1011" i="16"/>
  <c r="B1011" i="16"/>
  <c r="F1010" i="16"/>
  <c r="E1010" i="16"/>
  <c r="B1010" i="16"/>
  <c r="F1009" i="16"/>
  <c r="E1009" i="16"/>
  <c r="B1009" i="16"/>
  <c r="F1008" i="16"/>
  <c r="E1008" i="16"/>
  <c r="B1008" i="16"/>
  <c r="F1007" i="16"/>
  <c r="E1007" i="16"/>
  <c r="B1007" i="16"/>
  <c r="F1006" i="16"/>
  <c r="E1006" i="16"/>
  <c r="B1006" i="16"/>
  <c r="F1005" i="16"/>
  <c r="E1005" i="16"/>
  <c r="B1005" i="16"/>
  <c r="F1004" i="16"/>
  <c r="E1004" i="16"/>
  <c r="B1004" i="16"/>
  <c r="F1003" i="16"/>
  <c r="E1003" i="16"/>
  <c r="B1003" i="16"/>
  <c r="F1002" i="16"/>
  <c r="E1002" i="16"/>
  <c r="B1002" i="16"/>
  <c r="F1001" i="16"/>
  <c r="E1001" i="16"/>
  <c r="B1001" i="16"/>
  <c r="F1000" i="16"/>
  <c r="E1000" i="16"/>
  <c r="B1000" i="16"/>
  <c r="F999" i="16"/>
  <c r="E999" i="16"/>
  <c r="B999" i="16"/>
  <c r="F998" i="16"/>
  <c r="E998" i="16"/>
  <c r="B998" i="16"/>
  <c r="F997" i="16"/>
  <c r="E997" i="16"/>
  <c r="B997" i="16"/>
  <c r="F996" i="16"/>
  <c r="E996" i="16"/>
  <c r="B996" i="16"/>
  <c r="F995" i="16"/>
  <c r="E995" i="16"/>
  <c r="B995" i="16"/>
  <c r="F994" i="16"/>
  <c r="E994" i="16"/>
  <c r="B994" i="16"/>
  <c r="F993" i="16"/>
  <c r="E993" i="16"/>
  <c r="B993" i="16"/>
  <c r="F992" i="16"/>
  <c r="E992" i="16"/>
  <c r="B992" i="16"/>
  <c r="F991" i="16"/>
  <c r="E991" i="16"/>
  <c r="B991" i="16"/>
  <c r="F990" i="16"/>
  <c r="E990" i="16"/>
  <c r="B990" i="16"/>
  <c r="F989" i="16"/>
  <c r="E989" i="16"/>
  <c r="B989" i="16"/>
  <c r="F988" i="16"/>
  <c r="E988" i="16"/>
  <c r="B988" i="16"/>
  <c r="F987" i="16"/>
  <c r="E987" i="16"/>
  <c r="B987" i="16"/>
  <c r="F986" i="16"/>
  <c r="E986" i="16"/>
  <c r="B986" i="16"/>
  <c r="F985" i="16"/>
  <c r="E985" i="16"/>
  <c r="B985" i="16"/>
  <c r="F984" i="16"/>
  <c r="E984" i="16"/>
  <c r="B984" i="16"/>
  <c r="F983" i="16"/>
  <c r="E983" i="16"/>
  <c r="B983" i="16"/>
  <c r="F982" i="16"/>
  <c r="E982" i="16"/>
  <c r="B982" i="16"/>
  <c r="F981" i="16"/>
  <c r="E981" i="16"/>
  <c r="B981" i="16"/>
  <c r="F980" i="16"/>
  <c r="E980" i="16"/>
  <c r="B980" i="16"/>
  <c r="F979" i="16"/>
  <c r="E979" i="16"/>
  <c r="B979" i="16"/>
  <c r="F978" i="16"/>
  <c r="E978" i="16"/>
  <c r="B978" i="16"/>
  <c r="F977" i="16"/>
  <c r="E977" i="16"/>
  <c r="B977" i="16"/>
  <c r="F976" i="16"/>
  <c r="E976" i="16"/>
  <c r="B976" i="16"/>
  <c r="F975" i="16"/>
  <c r="E975" i="16"/>
  <c r="B975" i="16"/>
  <c r="F974" i="16"/>
  <c r="E974" i="16"/>
  <c r="B974" i="16"/>
  <c r="F973" i="16"/>
  <c r="E973" i="16"/>
  <c r="B973" i="16"/>
  <c r="F972" i="16"/>
  <c r="E972" i="16"/>
  <c r="B972" i="16"/>
  <c r="F971" i="16"/>
  <c r="E971" i="16"/>
  <c r="B971" i="16"/>
  <c r="F970" i="16"/>
  <c r="E970" i="16"/>
  <c r="B970" i="16"/>
  <c r="F969" i="16"/>
  <c r="E969" i="16"/>
  <c r="B969" i="16"/>
  <c r="F968" i="16"/>
  <c r="E968" i="16"/>
  <c r="B968" i="16"/>
  <c r="F967" i="16"/>
  <c r="E967" i="16"/>
  <c r="B967" i="16"/>
  <c r="F966" i="16"/>
  <c r="E966" i="16"/>
  <c r="B966" i="16"/>
  <c r="F965" i="16"/>
  <c r="E965" i="16"/>
  <c r="B965" i="16"/>
  <c r="F964" i="16"/>
  <c r="E964" i="16"/>
  <c r="B964" i="16"/>
  <c r="F963" i="16"/>
  <c r="E963" i="16"/>
  <c r="B963" i="16"/>
  <c r="F962" i="16"/>
  <c r="E962" i="16"/>
  <c r="B962" i="16"/>
  <c r="F961" i="16"/>
  <c r="E961" i="16"/>
  <c r="B961" i="16"/>
  <c r="F960" i="16"/>
  <c r="E960" i="16"/>
  <c r="B960" i="16"/>
  <c r="F959" i="16"/>
  <c r="E959" i="16"/>
  <c r="B959" i="16"/>
  <c r="F958" i="16"/>
  <c r="E958" i="16"/>
  <c r="B958" i="16"/>
  <c r="F957" i="16"/>
  <c r="E957" i="16"/>
  <c r="B957" i="16"/>
  <c r="F956" i="16"/>
  <c r="E956" i="16"/>
  <c r="B956" i="16"/>
  <c r="F955" i="16"/>
  <c r="E955" i="16"/>
  <c r="B955" i="16"/>
  <c r="F954" i="16"/>
  <c r="E954" i="16"/>
  <c r="B954" i="16"/>
  <c r="F953" i="16"/>
  <c r="E953" i="16"/>
  <c r="B953" i="16"/>
  <c r="F952" i="16"/>
  <c r="E952" i="16"/>
  <c r="B952" i="16"/>
  <c r="F951" i="16"/>
  <c r="E951" i="16"/>
  <c r="B951" i="16"/>
  <c r="F950" i="16"/>
  <c r="E950" i="16"/>
  <c r="B950" i="16"/>
  <c r="F949" i="16"/>
  <c r="E949" i="16"/>
  <c r="B949" i="16"/>
  <c r="F948" i="16"/>
  <c r="E948" i="16"/>
  <c r="B948" i="16"/>
  <c r="F947" i="16"/>
  <c r="E947" i="16"/>
  <c r="B947" i="16"/>
  <c r="F946" i="16"/>
  <c r="E946" i="16"/>
  <c r="B946" i="16"/>
  <c r="F945" i="16"/>
  <c r="E945" i="16"/>
  <c r="B945" i="16"/>
  <c r="F944" i="16"/>
  <c r="E944" i="16"/>
  <c r="B944" i="16"/>
  <c r="F943" i="16"/>
  <c r="E943" i="16"/>
  <c r="B943" i="16"/>
  <c r="F942" i="16"/>
  <c r="E942" i="16"/>
  <c r="B942" i="16"/>
  <c r="F941" i="16"/>
  <c r="E941" i="16"/>
  <c r="B941" i="16"/>
  <c r="F940" i="16"/>
  <c r="E940" i="16"/>
  <c r="B940" i="16"/>
  <c r="F939" i="16"/>
  <c r="E939" i="16"/>
  <c r="B939" i="16"/>
  <c r="F938" i="16"/>
  <c r="E938" i="16"/>
  <c r="B938" i="16"/>
  <c r="F937" i="16"/>
  <c r="E937" i="16"/>
  <c r="B937" i="16"/>
  <c r="F936" i="16"/>
  <c r="E936" i="16"/>
  <c r="B936" i="16"/>
  <c r="F935" i="16"/>
  <c r="E935" i="16"/>
  <c r="B935" i="16"/>
  <c r="F934" i="16"/>
  <c r="E934" i="16"/>
  <c r="B934" i="16"/>
  <c r="F933" i="16"/>
  <c r="E933" i="16"/>
  <c r="B933" i="16"/>
  <c r="F932" i="16"/>
  <c r="E932" i="16"/>
  <c r="B932" i="16"/>
  <c r="F931" i="16"/>
  <c r="E931" i="16"/>
  <c r="B931" i="16"/>
  <c r="F930" i="16"/>
  <c r="E930" i="16"/>
  <c r="B930" i="16"/>
  <c r="F929" i="16"/>
  <c r="E929" i="16"/>
  <c r="B929" i="16"/>
  <c r="F928" i="16"/>
  <c r="E928" i="16"/>
  <c r="B928" i="16"/>
  <c r="F927" i="16"/>
  <c r="E927" i="16"/>
  <c r="B927" i="16"/>
  <c r="F926" i="16"/>
  <c r="E926" i="16"/>
  <c r="B926" i="16"/>
  <c r="F925" i="16"/>
  <c r="E925" i="16"/>
  <c r="B925" i="16"/>
  <c r="F924" i="16"/>
  <c r="E924" i="16"/>
  <c r="B924" i="16"/>
  <c r="F923" i="16"/>
  <c r="E923" i="16"/>
  <c r="B923" i="16"/>
  <c r="F922" i="16"/>
  <c r="E922" i="16"/>
  <c r="B922" i="16"/>
  <c r="F921" i="16"/>
  <c r="E921" i="16"/>
  <c r="B921" i="16"/>
  <c r="F920" i="16"/>
  <c r="E920" i="16"/>
  <c r="B920" i="16"/>
  <c r="F919" i="16"/>
  <c r="E919" i="16"/>
  <c r="B919" i="16"/>
  <c r="F918" i="16"/>
  <c r="E918" i="16"/>
  <c r="B918" i="16"/>
  <c r="F917" i="16"/>
  <c r="E917" i="16"/>
  <c r="B917" i="16"/>
  <c r="F916" i="16"/>
  <c r="E916" i="16"/>
  <c r="B916" i="16"/>
  <c r="F915" i="16"/>
  <c r="E915" i="16"/>
  <c r="B915" i="16"/>
  <c r="F914" i="16"/>
  <c r="E914" i="16"/>
  <c r="B914" i="16"/>
  <c r="F913" i="16"/>
  <c r="E913" i="16"/>
  <c r="B913" i="16"/>
  <c r="F912" i="16"/>
  <c r="E912" i="16"/>
  <c r="B912" i="16"/>
  <c r="F911" i="16"/>
  <c r="E911" i="16"/>
  <c r="B911" i="16"/>
  <c r="F910" i="16"/>
  <c r="E910" i="16"/>
  <c r="B910" i="16"/>
  <c r="F909" i="16"/>
  <c r="E909" i="16"/>
  <c r="B909" i="16"/>
  <c r="F908" i="16"/>
  <c r="E908" i="16"/>
  <c r="B908" i="16"/>
  <c r="F907" i="16"/>
  <c r="E907" i="16"/>
  <c r="B907" i="16"/>
  <c r="F906" i="16"/>
  <c r="E906" i="16"/>
  <c r="B906" i="16"/>
  <c r="F905" i="16"/>
  <c r="E905" i="16"/>
  <c r="B905" i="16"/>
  <c r="F904" i="16"/>
  <c r="E904" i="16"/>
  <c r="B904" i="16"/>
  <c r="F903" i="16"/>
  <c r="E903" i="16"/>
  <c r="B903" i="16"/>
  <c r="F902" i="16"/>
  <c r="E902" i="16"/>
  <c r="B902" i="16"/>
  <c r="F901" i="16"/>
  <c r="E901" i="16"/>
  <c r="B901" i="16"/>
  <c r="F900" i="16"/>
  <c r="E900" i="16"/>
  <c r="B900" i="16"/>
  <c r="F899" i="16"/>
  <c r="E899" i="16"/>
  <c r="B899" i="16"/>
  <c r="F898" i="16"/>
  <c r="E898" i="16"/>
  <c r="B898" i="16"/>
  <c r="F897" i="16"/>
  <c r="E897" i="16"/>
  <c r="B897" i="16"/>
  <c r="F896" i="16"/>
  <c r="E896" i="16"/>
  <c r="B896" i="16"/>
  <c r="F895" i="16"/>
  <c r="E895" i="16"/>
  <c r="B895" i="16"/>
  <c r="F894" i="16"/>
  <c r="E894" i="16"/>
  <c r="B894" i="16"/>
  <c r="F893" i="16"/>
  <c r="E893" i="16"/>
  <c r="B893" i="16"/>
  <c r="F892" i="16"/>
  <c r="E892" i="16"/>
  <c r="B892" i="16"/>
  <c r="F891" i="16"/>
  <c r="E891" i="16"/>
  <c r="B891" i="16"/>
  <c r="F890" i="16"/>
  <c r="E890" i="16"/>
  <c r="B890" i="16"/>
  <c r="F889" i="16"/>
  <c r="E889" i="16"/>
  <c r="B889" i="16"/>
  <c r="F888" i="16"/>
  <c r="E888" i="16"/>
  <c r="B888" i="16"/>
  <c r="F887" i="16"/>
  <c r="E887" i="16"/>
  <c r="B887" i="16"/>
  <c r="F886" i="16"/>
  <c r="E886" i="16"/>
  <c r="B886" i="16"/>
  <c r="F885" i="16"/>
  <c r="E885" i="16"/>
  <c r="B885" i="16"/>
  <c r="F884" i="16"/>
  <c r="E884" i="16"/>
  <c r="B884" i="16"/>
  <c r="F883" i="16"/>
  <c r="E883" i="16"/>
  <c r="B883" i="16"/>
  <c r="F882" i="16"/>
  <c r="E882" i="16"/>
  <c r="B882" i="16"/>
  <c r="F881" i="16"/>
  <c r="E881" i="16"/>
  <c r="B881" i="16"/>
  <c r="F880" i="16"/>
  <c r="E880" i="16"/>
  <c r="B880" i="16"/>
  <c r="F879" i="16"/>
  <c r="E879" i="16"/>
  <c r="B879" i="16"/>
  <c r="F878" i="16"/>
  <c r="E878" i="16"/>
  <c r="B878" i="16"/>
  <c r="F877" i="16"/>
  <c r="E877" i="16"/>
  <c r="B877" i="16"/>
  <c r="F876" i="16"/>
  <c r="E876" i="16"/>
  <c r="B876" i="16"/>
  <c r="F875" i="16"/>
  <c r="E875" i="16"/>
  <c r="B875" i="16"/>
  <c r="F874" i="16"/>
  <c r="E874" i="16"/>
  <c r="B874" i="16"/>
  <c r="F873" i="16"/>
  <c r="E873" i="16"/>
  <c r="B873" i="16"/>
  <c r="F872" i="16"/>
  <c r="E872" i="16"/>
  <c r="B872" i="16"/>
  <c r="F871" i="16"/>
  <c r="E871" i="16"/>
  <c r="B871" i="16"/>
  <c r="F870" i="16"/>
  <c r="E870" i="16"/>
  <c r="B870" i="16"/>
  <c r="F869" i="16"/>
  <c r="E869" i="16"/>
  <c r="B869" i="16"/>
  <c r="F868" i="16"/>
  <c r="E868" i="16"/>
  <c r="B868" i="16"/>
  <c r="F867" i="16"/>
  <c r="E867" i="16"/>
  <c r="B867" i="16"/>
  <c r="F866" i="16"/>
  <c r="E866" i="16"/>
  <c r="B866" i="16"/>
  <c r="F865" i="16"/>
  <c r="E865" i="16"/>
  <c r="B865" i="16"/>
  <c r="F864" i="16"/>
  <c r="E864" i="16"/>
  <c r="B864" i="16"/>
  <c r="F863" i="16"/>
  <c r="E863" i="16"/>
  <c r="B863" i="16"/>
  <c r="F862" i="16"/>
  <c r="E862" i="16"/>
  <c r="B862" i="16"/>
  <c r="F861" i="16"/>
  <c r="E861" i="16"/>
  <c r="B861" i="16"/>
  <c r="F860" i="16"/>
  <c r="E860" i="16"/>
  <c r="B860" i="16"/>
  <c r="F859" i="16"/>
  <c r="E859" i="16"/>
  <c r="B859" i="16"/>
  <c r="F858" i="16"/>
  <c r="E858" i="16"/>
  <c r="B858" i="16"/>
  <c r="F857" i="16"/>
  <c r="E857" i="16"/>
  <c r="B857" i="16"/>
  <c r="F856" i="16"/>
  <c r="E856" i="16"/>
  <c r="B856" i="16"/>
  <c r="F855" i="16"/>
  <c r="E855" i="16"/>
  <c r="B855" i="16"/>
  <c r="F854" i="16"/>
  <c r="E854" i="16"/>
  <c r="B854" i="16"/>
  <c r="F853" i="16"/>
  <c r="E853" i="16"/>
  <c r="B853" i="16"/>
  <c r="F852" i="16"/>
  <c r="E852" i="16"/>
  <c r="B852" i="16"/>
  <c r="F851" i="16"/>
  <c r="E851" i="16"/>
  <c r="B851" i="16"/>
  <c r="F850" i="16"/>
  <c r="E850" i="16"/>
  <c r="B850" i="16"/>
  <c r="F849" i="16"/>
  <c r="E849" i="16"/>
  <c r="B849" i="16"/>
  <c r="F848" i="16"/>
  <c r="E848" i="16"/>
  <c r="B848" i="16"/>
  <c r="F847" i="16"/>
  <c r="E847" i="16"/>
  <c r="B847" i="16"/>
  <c r="F846" i="16"/>
  <c r="E846" i="16"/>
  <c r="B846" i="16"/>
  <c r="F845" i="16"/>
  <c r="E845" i="16"/>
  <c r="B845" i="16"/>
  <c r="F844" i="16"/>
  <c r="E844" i="16"/>
  <c r="B844" i="16"/>
  <c r="F843" i="16"/>
  <c r="E843" i="16"/>
  <c r="B843" i="16"/>
  <c r="F842" i="16"/>
  <c r="E842" i="16"/>
  <c r="B842" i="16"/>
  <c r="F841" i="16"/>
  <c r="E841" i="16"/>
  <c r="B841" i="16"/>
  <c r="F840" i="16"/>
  <c r="E840" i="16"/>
  <c r="B840" i="16"/>
  <c r="F839" i="16"/>
  <c r="E839" i="16"/>
  <c r="B839" i="16"/>
  <c r="F838" i="16"/>
  <c r="E838" i="16"/>
  <c r="B838" i="16"/>
  <c r="F837" i="16"/>
  <c r="E837" i="16"/>
  <c r="B837" i="16"/>
  <c r="F836" i="16"/>
  <c r="E836" i="16"/>
  <c r="B836" i="16"/>
  <c r="F835" i="16"/>
  <c r="E835" i="16"/>
  <c r="B835" i="16"/>
  <c r="F834" i="16"/>
  <c r="E834" i="16"/>
  <c r="B834" i="16"/>
  <c r="F833" i="16"/>
  <c r="E833" i="16"/>
  <c r="B833" i="16"/>
  <c r="F832" i="16"/>
  <c r="E832" i="16"/>
  <c r="B832" i="16"/>
  <c r="F831" i="16"/>
  <c r="E831" i="16"/>
  <c r="B831" i="16"/>
  <c r="F830" i="16"/>
  <c r="E830" i="16"/>
  <c r="B830" i="16"/>
  <c r="F829" i="16"/>
  <c r="E829" i="16"/>
  <c r="B829" i="16"/>
  <c r="F828" i="16"/>
  <c r="E828" i="16"/>
  <c r="B828" i="16"/>
  <c r="F827" i="16"/>
  <c r="E827" i="16"/>
  <c r="B827" i="16"/>
  <c r="F826" i="16"/>
  <c r="E826" i="16"/>
  <c r="B826" i="16"/>
  <c r="F825" i="16"/>
  <c r="E825" i="16"/>
  <c r="B825" i="16"/>
  <c r="F824" i="16"/>
  <c r="E824" i="16"/>
  <c r="B824" i="16"/>
  <c r="F823" i="16"/>
  <c r="E823" i="16"/>
  <c r="B823" i="16"/>
  <c r="F822" i="16"/>
  <c r="E822" i="16"/>
  <c r="B822" i="16"/>
  <c r="F821" i="16"/>
  <c r="E821" i="16"/>
  <c r="B821" i="16"/>
  <c r="F820" i="16"/>
  <c r="E820" i="16"/>
  <c r="B820" i="16"/>
  <c r="F819" i="16"/>
  <c r="E819" i="16"/>
  <c r="B819" i="16"/>
  <c r="F818" i="16"/>
  <c r="E818" i="16"/>
  <c r="B818" i="16"/>
  <c r="F817" i="16"/>
  <c r="E817" i="16"/>
  <c r="B817" i="16"/>
  <c r="F816" i="16"/>
  <c r="E816" i="16"/>
  <c r="B816" i="16"/>
  <c r="F815" i="16"/>
  <c r="E815" i="16"/>
  <c r="B815" i="16"/>
  <c r="F814" i="16"/>
  <c r="E814" i="16"/>
  <c r="B814" i="16"/>
  <c r="F813" i="16"/>
  <c r="E813" i="16"/>
  <c r="B813" i="16"/>
  <c r="F812" i="16"/>
  <c r="E812" i="16"/>
  <c r="B812" i="16"/>
  <c r="F811" i="16"/>
  <c r="E811" i="16"/>
  <c r="B811" i="16"/>
  <c r="F810" i="16"/>
  <c r="E810" i="16"/>
  <c r="B810" i="16"/>
  <c r="F809" i="16"/>
  <c r="E809" i="16"/>
  <c r="B809" i="16"/>
  <c r="F808" i="16"/>
  <c r="E808" i="16"/>
  <c r="B808" i="16"/>
  <c r="F807" i="16"/>
  <c r="E807" i="16"/>
  <c r="B807" i="16"/>
  <c r="F806" i="16"/>
  <c r="E806" i="16"/>
  <c r="B806" i="16"/>
  <c r="F805" i="16"/>
  <c r="E805" i="16"/>
  <c r="B805" i="16"/>
  <c r="F804" i="16"/>
  <c r="E804" i="16"/>
  <c r="B804" i="16"/>
  <c r="F803" i="16"/>
  <c r="E803" i="16"/>
  <c r="B803" i="16"/>
  <c r="F802" i="16"/>
  <c r="E802" i="16"/>
  <c r="B802" i="16"/>
  <c r="F801" i="16"/>
  <c r="E801" i="16"/>
  <c r="B801" i="16"/>
  <c r="F800" i="16"/>
  <c r="E800" i="16"/>
  <c r="B800" i="16"/>
  <c r="F799" i="16"/>
  <c r="E799" i="16"/>
  <c r="B799" i="16"/>
  <c r="F798" i="16"/>
  <c r="E798" i="16"/>
  <c r="B798" i="16"/>
  <c r="F797" i="16"/>
  <c r="E797" i="16"/>
  <c r="B797" i="16"/>
  <c r="F796" i="16"/>
  <c r="E796" i="16"/>
  <c r="B796" i="16"/>
  <c r="F795" i="16"/>
  <c r="E795" i="16"/>
  <c r="B795" i="16"/>
  <c r="F794" i="16"/>
  <c r="E794" i="16"/>
  <c r="B794" i="16"/>
  <c r="F793" i="16"/>
  <c r="E793" i="16"/>
  <c r="B793" i="16"/>
  <c r="F792" i="16"/>
  <c r="E792" i="16"/>
  <c r="B792" i="16"/>
  <c r="F791" i="16"/>
  <c r="E791" i="16"/>
  <c r="B791" i="16"/>
  <c r="F790" i="16"/>
  <c r="E790" i="16"/>
  <c r="B790" i="16"/>
  <c r="F789" i="16"/>
  <c r="E789" i="16"/>
  <c r="B789" i="16"/>
  <c r="F788" i="16"/>
  <c r="E788" i="16"/>
  <c r="B788" i="16"/>
  <c r="F787" i="16"/>
  <c r="E787" i="16"/>
  <c r="B787" i="16"/>
  <c r="F786" i="16"/>
  <c r="E786" i="16"/>
  <c r="B786" i="16"/>
  <c r="F785" i="16"/>
  <c r="E785" i="16"/>
  <c r="B785" i="16"/>
  <c r="F784" i="16"/>
  <c r="E784" i="16"/>
  <c r="B784" i="16"/>
  <c r="F783" i="16"/>
  <c r="E783" i="16"/>
  <c r="B783" i="16"/>
  <c r="F782" i="16"/>
  <c r="E782" i="16"/>
  <c r="B782" i="16"/>
  <c r="F781" i="16"/>
  <c r="E781" i="16"/>
  <c r="B781" i="16"/>
  <c r="F780" i="16"/>
  <c r="E780" i="16"/>
  <c r="B780" i="16"/>
  <c r="F779" i="16"/>
  <c r="E779" i="16"/>
  <c r="B779" i="16"/>
  <c r="F778" i="16"/>
  <c r="E778" i="16"/>
  <c r="B778" i="16"/>
  <c r="F777" i="16"/>
  <c r="E777" i="16"/>
  <c r="B777" i="16"/>
  <c r="F776" i="16"/>
  <c r="E776" i="16"/>
  <c r="B776" i="16"/>
  <c r="F775" i="16"/>
  <c r="E775" i="16"/>
  <c r="B775" i="16"/>
  <c r="F774" i="16"/>
  <c r="E774" i="16"/>
  <c r="B774" i="16"/>
  <c r="F773" i="16"/>
  <c r="E773" i="16"/>
  <c r="B773" i="16"/>
  <c r="F772" i="16"/>
  <c r="E772" i="16"/>
  <c r="B772" i="16"/>
  <c r="F771" i="16"/>
  <c r="E771" i="16"/>
  <c r="B771" i="16"/>
  <c r="F770" i="16"/>
  <c r="E770" i="16"/>
  <c r="B770" i="16"/>
  <c r="F769" i="16"/>
  <c r="E769" i="16"/>
  <c r="B769" i="16"/>
  <c r="F768" i="16"/>
  <c r="E768" i="16"/>
  <c r="B768" i="16"/>
  <c r="F767" i="16"/>
  <c r="E767" i="16"/>
  <c r="B767" i="16"/>
  <c r="F766" i="16"/>
  <c r="E766" i="16"/>
  <c r="B766" i="16"/>
  <c r="F765" i="16"/>
  <c r="E765" i="16"/>
  <c r="B765" i="16"/>
  <c r="F764" i="16"/>
  <c r="E764" i="16"/>
  <c r="B764" i="16"/>
  <c r="F763" i="16"/>
  <c r="E763" i="16"/>
  <c r="B763" i="16"/>
  <c r="F762" i="16"/>
  <c r="E762" i="16"/>
  <c r="B762" i="16"/>
  <c r="F761" i="16"/>
  <c r="E761" i="16"/>
  <c r="B761" i="16"/>
  <c r="F760" i="16"/>
  <c r="E760" i="16"/>
  <c r="B760" i="16"/>
  <c r="F759" i="16"/>
  <c r="E759" i="16"/>
  <c r="B759" i="16"/>
  <c r="F758" i="16"/>
  <c r="E758" i="16"/>
  <c r="B758" i="16"/>
  <c r="F757" i="16"/>
  <c r="E757" i="16"/>
  <c r="B757" i="16"/>
  <c r="F756" i="16"/>
  <c r="E756" i="16"/>
  <c r="B756" i="16"/>
  <c r="F755" i="16"/>
  <c r="E755" i="16"/>
  <c r="B755" i="16"/>
  <c r="F754" i="16"/>
  <c r="E754" i="16"/>
  <c r="B754" i="16"/>
  <c r="F753" i="16"/>
  <c r="E753" i="16"/>
  <c r="B753" i="16"/>
  <c r="F752" i="16"/>
  <c r="E752" i="16"/>
  <c r="B752" i="16"/>
  <c r="F751" i="16"/>
  <c r="E751" i="16"/>
  <c r="B751" i="16"/>
  <c r="F750" i="16"/>
  <c r="E750" i="16"/>
  <c r="B750" i="16"/>
  <c r="F749" i="16"/>
  <c r="E749" i="16"/>
  <c r="B749" i="16"/>
  <c r="F748" i="16"/>
  <c r="E748" i="16"/>
  <c r="B748" i="16"/>
  <c r="F747" i="16"/>
  <c r="E747" i="16"/>
  <c r="B747" i="16"/>
  <c r="F746" i="16"/>
  <c r="E746" i="16"/>
  <c r="B746" i="16"/>
  <c r="F745" i="16"/>
  <c r="E745" i="16"/>
  <c r="B745" i="16"/>
  <c r="F744" i="16"/>
  <c r="E744" i="16"/>
  <c r="B744" i="16"/>
  <c r="F743" i="16"/>
  <c r="E743" i="16"/>
  <c r="B743" i="16"/>
  <c r="F742" i="16"/>
  <c r="E742" i="16"/>
  <c r="B742" i="16"/>
  <c r="F741" i="16"/>
  <c r="E741" i="16"/>
  <c r="B741" i="16"/>
  <c r="F740" i="16"/>
  <c r="E740" i="16"/>
  <c r="B740" i="16"/>
  <c r="F739" i="16"/>
  <c r="E739" i="16"/>
  <c r="B739" i="16"/>
  <c r="F738" i="16"/>
  <c r="E738" i="16"/>
  <c r="B738" i="16"/>
  <c r="F737" i="16"/>
  <c r="E737" i="16"/>
  <c r="B737" i="16"/>
  <c r="F736" i="16"/>
  <c r="E736" i="16"/>
  <c r="B736" i="16"/>
  <c r="F735" i="16"/>
  <c r="E735" i="16"/>
  <c r="B735" i="16"/>
  <c r="F734" i="16"/>
  <c r="E734" i="16"/>
  <c r="B734" i="16"/>
  <c r="F733" i="16"/>
  <c r="E733" i="16"/>
  <c r="B733" i="16"/>
  <c r="F732" i="16"/>
  <c r="E732" i="16"/>
  <c r="B732" i="16"/>
  <c r="F731" i="16"/>
  <c r="E731" i="16"/>
  <c r="B731" i="16"/>
  <c r="F730" i="16"/>
  <c r="E730" i="16"/>
  <c r="B730" i="16"/>
  <c r="F729" i="16"/>
  <c r="E729" i="16"/>
  <c r="B729" i="16"/>
  <c r="F728" i="16"/>
  <c r="E728" i="16"/>
  <c r="B728" i="16"/>
  <c r="F727" i="16"/>
  <c r="E727" i="16"/>
  <c r="B727" i="16"/>
  <c r="F726" i="16"/>
  <c r="E726" i="16"/>
  <c r="B726" i="16"/>
  <c r="F725" i="16"/>
  <c r="E725" i="16"/>
  <c r="B725" i="16"/>
  <c r="F724" i="16"/>
  <c r="E724" i="16"/>
  <c r="B724" i="16"/>
  <c r="F723" i="16"/>
  <c r="E723" i="16"/>
  <c r="B723" i="16"/>
  <c r="F722" i="16"/>
  <c r="E722" i="16"/>
  <c r="B722" i="16"/>
  <c r="F721" i="16"/>
  <c r="E721" i="16"/>
  <c r="B721" i="16"/>
  <c r="F720" i="16"/>
  <c r="E720" i="16"/>
  <c r="B720" i="16"/>
  <c r="F719" i="16"/>
  <c r="E719" i="16"/>
  <c r="B719" i="16"/>
  <c r="F718" i="16"/>
  <c r="E718" i="16"/>
  <c r="B718" i="16"/>
  <c r="F717" i="16"/>
  <c r="E717" i="16"/>
  <c r="B717" i="16"/>
  <c r="F716" i="16"/>
  <c r="E716" i="16"/>
  <c r="B716" i="16"/>
  <c r="F715" i="16"/>
  <c r="E715" i="16"/>
  <c r="B715" i="16"/>
  <c r="F714" i="16"/>
  <c r="E714" i="16"/>
  <c r="B714" i="16"/>
  <c r="F713" i="16"/>
  <c r="E713" i="16"/>
  <c r="B713" i="16"/>
  <c r="F712" i="16"/>
  <c r="E712" i="16"/>
  <c r="B712" i="16"/>
  <c r="F711" i="16"/>
  <c r="E711" i="16"/>
  <c r="B711" i="16"/>
  <c r="F710" i="16"/>
  <c r="E710" i="16"/>
  <c r="B710" i="16"/>
  <c r="F709" i="16"/>
  <c r="E709" i="16"/>
  <c r="B709" i="16"/>
  <c r="F708" i="16"/>
  <c r="E708" i="16"/>
  <c r="B708" i="16"/>
  <c r="F707" i="16"/>
  <c r="E707" i="16"/>
  <c r="B707" i="16"/>
  <c r="F706" i="16"/>
  <c r="E706" i="16"/>
  <c r="B706" i="16"/>
  <c r="F705" i="16"/>
  <c r="E705" i="16"/>
  <c r="B705" i="16"/>
  <c r="F704" i="16"/>
  <c r="E704" i="16"/>
  <c r="B704" i="16"/>
  <c r="F703" i="16"/>
  <c r="E703" i="16"/>
  <c r="B703" i="16"/>
  <c r="F702" i="16"/>
  <c r="E702" i="16"/>
  <c r="B702" i="16"/>
  <c r="F701" i="16"/>
  <c r="E701" i="16"/>
  <c r="B701" i="16"/>
  <c r="F700" i="16"/>
  <c r="E700" i="16"/>
  <c r="B700" i="16"/>
  <c r="F699" i="16"/>
  <c r="E699" i="16"/>
  <c r="B699" i="16"/>
  <c r="F698" i="16"/>
  <c r="E698" i="16"/>
  <c r="B698" i="16"/>
  <c r="F697" i="16"/>
  <c r="E697" i="16"/>
  <c r="B697" i="16"/>
  <c r="F696" i="16"/>
  <c r="E696" i="16"/>
  <c r="B696" i="16"/>
  <c r="F695" i="16"/>
  <c r="E695" i="16"/>
  <c r="B695" i="16"/>
  <c r="F694" i="16"/>
  <c r="E694" i="16"/>
  <c r="B694" i="16"/>
  <c r="F693" i="16"/>
  <c r="E693" i="16"/>
  <c r="B693" i="16"/>
  <c r="F692" i="16"/>
  <c r="E692" i="16"/>
  <c r="B692" i="16"/>
  <c r="F691" i="16"/>
  <c r="E691" i="16"/>
  <c r="B691" i="16"/>
  <c r="F690" i="16"/>
  <c r="E690" i="16"/>
  <c r="B690" i="16"/>
  <c r="F689" i="16"/>
  <c r="E689" i="16"/>
  <c r="B689" i="16"/>
  <c r="F688" i="16"/>
  <c r="E688" i="16"/>
  <c r="B688" i="16"/>
  <c r="F687" i="16"/>
  <c r="E687" i="16"/>
  <c r="B687" i="16"/>
  <c r="F686" i="16"/>
  <c r="E686" i="16"/>
  <c r="B686" i="16"/>
  <c r="F685" i="16"/>
  <c r="E685" i="16"/>
  <c r="B685" i="16"/>
  <c r="F684" i="16"/>
  <c r="E684" i="16"/>
  <c r="B684" i="16"/>
  <c r="F683" i="16"/>
  <c r="E683" i="16"/>
  <c r="B683" i="16"/>
  <c r="F682" i="16"/>
  <c r="E682" i="16"/>
  <c r="B682" i="16"/>
  <c r="F681" i="16"/>
  <c r="E681" i="16"/>
  <c r="B681" i="16"/>
  <c r="F680" i="16"/>
  <c r="E680" i="16"/>
  <c r="B680" i="16"/>
  <c r="F679" i="16"/>
  <c r="E679" i="16"/>
  <c r="B679" i="16"/>
  <c r="F678" i="16"/>
  <c r="E678" i="16"/>
  <c r="B678" i="16"/>
  <c r="F677" i="16"/>
  <c r="E677" i="16"/>
  <c r="B677" i="16"/>
  <c r="F676" i="16"/>
  <c r="E676" i="16"/>
  <c r="B676" i="16"/>
  <c r="F675" i="16"/>
  <c r="E675" i="16"/>
  <c r="B675" i="16"/>
  <c r="F674" i="16"/>
  <c r="E674" i="16"/>
  <c r="B674" i="16"/>
  <c r="F673" i="16"/>
  <c r="E673" i="16"/>
  <c r="B673" i="16"/>
  <c r="F672" i="16"/>
  <c r="E672" i="16"/>
  <c r="B672" i="16"/>
  <c r="F671" i="16"/>
  <c r="E671" i="16"/>
  <c r="B671" i="16"/>
  <c r="F670" i="16"/>
  <c r="E670" i="16"/>
  <c r="B670" i="16"/>
  <c r="F669" i="16"/>
  <c r="E669" i="16"/>
  <c r="B669" i="16"/>
  <c r="F668" i="16"/>
  <c r="E668" i="16"/>
  <c r="B668" i="16"/>
  <c r="F667" i="16"/>
  <c r="E667" i="16"/>
  <c r="B667" i="16"/>
  <c r="F666" i="16"/>
  <c r="E666" i="16"/>
  <c r="B666" i="16"/>
  <c r="F665" i="16"/>
  <c r="E665" i="16"/>
  <c r="B665" i="16"/>
  <c r="F664" i="16"/>
  <c r="E664" i="16"/>
  <c r="B664" i="16"/>
  <c r="F663" i="16"/>
  <c r="E663" i="16"/>
  <c r="B663" i="16"/>
  <c r="F662" i="16"/>
  <c r="E662" i="16"/>
  <c r="B662" i="16"/>
  <c r="F661" i="16"/>
  <c r="E661" i="16"/>
  <c r="B661" i="16"/>
  <c r="F660" i="16"/>
  <c r="E660" i="16"/>
  <c r="B660" i="16"/>
  <c r="F659" i="16"/>
  <c r="E659" i="16"/>
  <c r="B659" i="16"/>
  <c r="F658" i="16"/>
  <c r="E658" i="16"/>
  <c r="B658" i="16"/>
  <c r="F657" i="16"/>
  <c r="E657" i="16"/>
  <c r="B657" i="16"/>
  <c r="F656" i="16"/>
  <c r="E656" i="16"/>
  <c r="B656" i="16"/>
  <c r="F655" i="16"/>
  <c r="E655" i="16"/>
  <c r="B655" i="16"/>
  <c r="F654" i="16"/>
  <c r="E654" i="16"/>
  <c r="B654" i="16"/>
  <c r="F653" i="16"/>
  <c r="E653" i="16"/>
  <c r="B653" i="16"/>
  <c r="F652" i="16"/>
  <c r="E652" i="16"/>
  <c r="B652" i="16"/>
  <c r="F651" i="16"/>
  <c r="E651" i="16"/>
  <c r="B651" i="16"/>
  <c r="F650" i="16"/>
  <c r="E650" i="16"/>
  <c r="B650" i="16"/>
  <c r="F649" i="16"/>
  <c r="E649" i="16"/>
  <c r="B649" i="16"/>
  <c r="F648" i="16"/>
  <c r="E648" i="16"/>
  <c r="B648" i="16"/>
  <c r="F647" i="16"/>
  <c r="E647" i="16"/>
  <c r="B647" i="16"/>
  <c r="F646" i="16"/>
  <c r="E646" i="16"/>
  <c r="B646" i="16"/>
  <c r="F645" i="16"/>
  <c r="E645" i="16"/>
  <c r="B645" i="16"/>
  <c r="F644" i="16"/>
  <c r="E644" i="16"/>
  <c r="B644" i="16"/>
  <c r="F643" i="16"/>
  <c r="E643" i="16"/>
  <c r="B643" i="16"/>
  <c r="F642" i="16"/>
  <c r="E642" i="16"/>
  <c r="B642" i="16"/>
  <c r="F641" i="16"/>
  <c r="E641" i="16"/>
  <c r="B641" i="16"/>
  <c r="F640" i="16"/>
  <c r="E640" i="16"/>
  <c r="B640" i="16"/>
  <c r="F639" i="16"/>
  <c r="E639" i="16"/>
  <c r="B639" i="16"/>
  <c r="F638" i="16"/>
  <c r="E638" i="16"/>
  <c r="B638" i="16"/>
  <c r="F637" i="16"/>
  <c r="E637" i="16"/>
  <c r="B637" i="16"/>
  <c r="F636" i="16"/>
  <c r="E636" i="16"/>
  <c r="B636" i="16"/>
  <c r="F635" i="16"/>
  <c r="E635" i="16"/>
  <c r="B635" i="16"/>
  <c r="F634" i="16"/>
  <c r="E634" i="16"/>
  <c r="B634" i="16"/>
  <c r="F633" i="16"/>
  <c r="E633" i="16"/>
  <c r="B633" i="16"/>
  <c r="F632" i="16"/>
  <c r="E632" i="16"/>
  <c r="B632" i="16"/>
  <c r="F631" i="16"/>
  <c r="E631" i="16"/>
  <c r="B631" i="16"/>
  <c r="F630" i="16"/>
  <c r="E630" i="16"/>
  <c r="B630" i="16"/>
  <c r="F629" i="16"/>
  <c r="E629" i="16"/>
  <c r="B629" i="16"/>
  <c r="F628" i="16"/>
  <c r="E628" i="16"/>
  <c r="B628" i="16"/>
  <c r="F627" i="16"/>
  <c r="E627" i="16"/>
  <c r="B627" i="16"/>
  <c r="F626" i="16"/>
  <c r="E626" i="16"/>
  <c r="B626" i="16"/>
  <c r="F625" i="16"/>
  <c r="E625" i="16"/>
  <c r="B625" i="16"/>
  <c r="F624" i="16"/>
  <c r="E624" i="16"/>
  <c r="B624" i="16"/>
  <c r="F623" i="16"/>
  <c r="E623" i="16"/>
  <c r="B623" i="16"/>
  <c r="F622" i="16"/>
  <c r="E622" i="16"/>
  <c r="B622" i="16"/>
  <c r="F621" i="16"/>
  <c r="E621" i="16"/>
  <c r="B621" i="16"/>
  <c r="F620" i="16"/>
  <c r="E620" i="16"/>
  <c r="B620" i="16"/>
  <c r="F619" i="16"/>
  <c r="E619" i="16"/>
  <c r="B619" i="16"/>
  <c r="F618" i="16"/>
  <c r="E618" i="16"/>
  <c r="B618" i="16"/>
  <c r="F617" i="16"/>
  <c r="E617" i="16"/>
  <c r="B617" i="16"/>
  <c r="F616" i="16"/>
  <c r="E616" i="16"/>
  <c r="B616" i="16"/>
  <c r="F615" i="16"/>
  <c r="E615" i="16"/>
  <c r="B615" i="16"/>
  <c r="F614" i="16"/>
  <c r="E614" i="16"/>
  <c r="B614" i="16"/>
  <c r="F613" i="16"/>
  <c r="E613" i="16"/>
  <c r="B613" i="16"/>
  <c r="F612" i="16"/>
  <c r="E612" i="16"/>
  <c r="B612" i="16"/>
  <c r="F611" i="16"/>
  <c r="E611" i="16"/>
  <c r="B611" i="16"/>
  <c r="F610" i="16"/>
  <c r="E610" i="16"/>
  <c r="B610" i="16"/>
  <c r="F609" i="16"/>
  <c r="E609" i="16"/>
  <c r="B609" i="16"/>
  <c r="F608" i="16"/>
  <c r="E608" i="16"/>
  <c r="B608" i="16"/>
  <c r="F607" i="16"/>
  <c r="E607" i="16"/>
  <c r="B607" i="16"/>
  <c r="F606" i="16"/>
  <c r="E606" i="16"/>
  <c r="B606" i="16"/>
  <c r="F605" i="16"/>
  <c r="E605" i="16"/>
  <c r="B605" i="16"/>
  <c r="F604" i="16"/>
  <c r="E604" i="16"/>
  <c r="B604" i="16"/>
  <c r="F603" i="16"/>
  <c r="E603" i="16"/>
  <c r="B603" i="16"/>
  <c r="F602" i="16"/>
  <c r="E602" i="16"/>
  <c r="B602" i="16"/>
  <c r="F601" i="16"/>
  <c r="E601" i="16"/>
  <c r="B601" i="16"/>
  <c r="F600" i="16"/>
  <c r="E600" i="16"/>
  <c r="B600" i="16"/>
  <c r="F599" i="16"/>
  <c r="E599" i="16"/>
  <c r="B599" i="16"/>
  <c r="F598" i="16"/>
  <c r="E598" i="16"/>
  <c r="B598" i="16"/>
  <c r="F597" i="16"/>
  <c r="E597" i="16"/>
  <c r="B597" i="16"/>
  <c r="F596" i="16"/>
  <c r="E596" i="16"/>
  <c r="B596" i="16"/>
  <c r="F595" i="16"/>
  <c r="E595" i="16"/>
  <c r="B595" i="16"/>
  <c r="F594" i="16"/>
  <c r="E594" i="16"/>
  <c r="B594" i="16"/>
  <c r="F593" i="16"/>
  <c r="E593" i="16"/>
  <c r="B593" i="16"/>
  <c r="F592" i="16"/>
  <c r="E592" i="16"/>
  <c r="B592" i="16"/>
  <c r="F591" i="16"/>
  <c r="E591" i="16"/>
  <c r="B591" i="16"/>
  <c r="F590" i="16"/>
  <c r="E590" i="16"/>
  <c r="B590" i="16"/>
  <c r="F589" i="16"/>
  <c r="E589" i="16"/>
  <c r="B589" i="16"/>
  <c r="F588" i="16"/>
  <c r="E588" i="16"/>
  <c r="B588" i="16"/>
  <c r="F587" i="16"/>
  <c r="E587" i="16"/>
  <c r="B587" i="16"/>
  <c r="F586" i="16"/>
  <c r="E586" i="16"/>
  <c r="B586" i="16"/>
  <c r="F585" i="16"/>
  <c r="E585" i="16"/>
  <c r="B585" i="16"/>
  <c r="F584" i="16"/>
  <c r="E584" i="16"/>
  <c r="B584" i="16"/>
  <c r="F583" i="16"/>
  <c r="E583" i="16"/>
  <c r="B583" i="16"/>
  <c r="F582" i="16"/>
  <c r="E582" i="16"/>
  <c r="B582" i="16"/>
  <c r="F581" i="16"/>
  <c r="E581" i="16"/>
  <c r="B581" i="16"/>
  <c r="F580" i="16"/>
  <c r="E580" i="16"/>
  <c r="B580" i="16"/>
  <c r="F579" i="16"/>
  <c r="E579" i="16"/>
  <c r="B579" i="16"/>
  <c r="F578" i="16"/>
  <c r="E578" i="16"/>
  <c r="B578" i="16"/>
  <c r="F577" i="16"/>
  <c r="E577" i="16"/>
  <c r="B577" i="16"/>
  <c r="F576" i="16"/>
  <c r="E576" i="16"/>
  <c r="B576" i="16"/>
  <c r="F575" i="16"/>
  <c r="E575" i="16"/>
  <c r="B575" i="16"/>
  <c r="F574" i="16"/>
  <c r="E574" i="16"/>
  <c r="B574" i="16"/>
  <c r="F573" i="16"/>
  <c r="E573" i="16"/>
  <c r="B573" i="16"/>
  <c r="F572" i="16"/>
  <c r="E572" i="16"/>
  <c r="B572" i="16"/>
  <c r="F571" i="16"/>
  <c r="E571" i="16"/>
  <c r="B571" i="16"/>
  <c r="F570" i="16"/>
  <c r="E570" i="16"/>
  <c r="B570" i="16"/>
  <c r="F569" i="16"/>
  <c r="E569" i="16"/>
  <c r="B569" i="16"/>
  <c r="F568" i="16"/>
  <c r="E568" i="16"/>
  <c r="B568" i="16"/>
  <c r="F567" i="16"/>
  <c r="E567" i="16"/>
  <c r="B567" i="16"/>
  <c r="F566" i="16"/>
  <c r="E566" i="16"/>
  <c r="B566" i="16"/>
  <c r="F565" i="16"/>
  <c r="E565" i="16"/>
  <c r="B565" i="16"/>
  <c r="F564" i="16"/>
  <c r="E564" i="16"/>
  <c r="B564" i="16"/>
  <c r="F563" i="16"/>
  <c r="E563" i="16"/>
  <c r="B563" i="16"/>
  <c r="F562" i="16"/>
  <c r="E562" i="16"/>
  <c r="B562" i="16"/>
  <c r="F561" i="16"/>
  <c r="E561" i="16"/>
  <c r="B561" i="16"/>
  <c r="F560" i="16"/>
  <c r="E560" i="16"/>
  <c r="B560" i="16"/>
  <c r="F559" i="16"/>
  <c r="E559" i="16"/>
  <c r="B559" i="16"/>
  <c r="F558" i="16"/>
  <c r="E558" i="16"/>
  <c r="B558" i="16"/>
  <c r="F557" i="16"/>
  <c r="E557" i="16"/>
  <c r="B557" i="16"/>
  <c r="F556" i="16"/>
  <c r="E556" i="16"/>
  <c r="B556" i="16"/>
  <c r="F555" i="16"/>
  <c r="E555" i="16"/>
  <c r="B555" i="16"/>
  <c r="F554" i="16"/>
  <c r="E554" i="16"/>
  <c r="B554" i="16"/>
  <c r="F553" i="16"/>
  <c r="E553" i="16"/>
  <c r="B553" i="16"/>
  <c r="F552" i="16"/>
  <c r="E552" i="16"/>
  <c r="B552" i="16"/>
  <c r="F551" i="16"/>
  <c r="E551" i="16"/>
  <c r="B551" i="16"/>
  <c r="F550" i="16"/>
  <c r="E550" i="16"/>
  <c r="B550" i="16"/>
  <c r="F549" i="16"/>
  <c r="E549" i="16"/>
  <c r="B549" i="16"/>
  <c r="F548" i="16"/>
  <c r="E548" i="16"/>
  <c r="B548" i="16"/>
  <c r="F547" i="16"/>
  <c r="E547" i="16"/>
  <c r="B547" i="16"/>
  <c r="F546" i="16"/>
  <c r="E546" i="16"/>
  <c r="B546" i="16"/>
  <c r="F545" i="16"/>
  <c r="E545" i="16"/>
  <c r="B545" i="16"/>
  <c r="F544" i="16"/>
  <c r="E544" i="16"/>
  <c r="B544" i="16"/>
  <c r="F543" i="16"/>
  <c r="E543" i="16"/>
  <c r="B543" i="16"/>
  <c r="F542" i="16"/>
  <c r="E542" i="16"/>
  <c r="B542" i="16"/>
  <c r="F541" i="16"/>
  <c r="E541" i="16"/>
  <c r="B541" i="16"/>
  <c r="F540" i="16"/>
  <c r="E540" i="16"/>
  <c r="B540" i="16"/>
  <c r="F539" i="16"/>
  <c r="E539" i="16"/>
  <c r="B539" i="16"/>
  <c r="F538" i="16"/>
  <c r="E538" i="16"/>
  <c r="B538" i="16"/>
  <c r="F537" i="16"/>
  <c r="E537" i="16"/>
  <c r="B537" i="16"/>
  <c r="F536" i="16"/>
  <c r="E536" i="16"/>
  <c r="B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E513" i="16"/>
  <c r="B513" i="16"/>
  <c r="F512" i="16"/>
  <c r="E512" i="16"/>
  <c r="B512" i="16"/>
  <c r="F511" i="16"/>
  <c r="E511" i="16"/>
  <c r="B511" i="16"/>
  <c r="F510" i="16"/>
  <c r="E510" i="16"/>
  <c r="B510" i="16"/>
  <c r="F509" i="16"/>
  <c r="E509" i="16"/>
  <c r="B509" i="16"/>
  <c r="F508" i="16"/>
  <c r="E508" i="16"/>
  <c r="B508" i="16"/>
  <c r="F507" i="16"/>
  <c r="E507" i="16"/>
  <c r="B507" i="16"/>
  <c r="F506" i="16"/>
  <c r="E506" i="16"/>
  <c r="B506" i="16"/>
  <c r="F505" i="16"/>
  <c r="E505" i="16"/>
  <c r="B505" i="16"/>
  <c r="F504" i="16"/>
  <c r="E504" i="16"/>
  <c r="B504" i="16"/>
  <c r="F503" i="16"/>
  <c r="E503" i="16"/>
  <c r="B503" i="16"/>
  <c r="F502" i="16"/>
  <c r="E502" i="16"/>
  <c r="B502" i="16"/>
  <c r="F501" i="16"/>
  <c r="E501" i="16"/>
  <c r="B501" i="16"/>
  <c r="F500" i="16"/>
  <c r="E500" i="16"/>
  <c r="B500" i="16"/>
  <c r="F499" i="16"/>
  <c r="E499" i="16"/>
  <c r="B499" i="16"/>
  <c r="F498" i="16"/>
  <c r="E498" i="16"/>
  <c r="B498" i="16"/>
  <c r="F497" i="16"/>
  <c r="E497" i="16"/>
  <c r="B497" i="16"/>
  <c r="F496" i="16"/>
  <c r="E496" i="16"/>
  <c r="B496" i="16"/>
  <c r="F495" i="16"/>
  <c r="E495" i="16"/>
  <c r="B495" i="16"/>
  <c r="F494" i="16"/>
  <c r="E494" i="16"/>
  <c r="B494" i="16"/>
  <c r="F493" i="16"/>
  <c r="E493" i="16"/>
  <c r="B493" i="16"/>
  <c r="F492" i="16"/>
  <c r="E492" i="16"/>
  <c r="B492" i="16"/>
  <c r="F491" i="16"/>
  <c r="E491" i="16"/>
  <c r="B491" i="16"/>
  <c r="F490" i="16"/>
  <c r="E490" i="16"/>
  <c r="B490" i="16"/>
  <c r="F489" i="16"/>
  <c r="E489" i="16"/>
  <c r="B489" i="16"/>
  <c r="F488" i="16"/>
  <c r="E488" i="16"/>
  <c r="B488" i="16"/>
  <c r="F487" i="16"/>
  <c r="E487" i="16"/>
  <c r="B487" i="16"/>
  <c r="F486" i="16"/>
  <c r="E486" i="16"/>
  <c r="B486" i="16"/>
  <c r="F485" i="16"/>
  <c r="E485" i="16"/>
  <c r="B485" i="16"/>
  <c r="F484" i="16"/>
  <c r="E484" i="16"/>
  <c r="B484" i="16"/>
  <c r="F483" i="16"/>
  <c r="E483" i="16"/>
  <c r="B483" i="16"/>
  <c r="F482" i="16"/>
  <c r="E482" i="16"/>
  <c r="B482" i="16"/>
  <c r="F481" i="16"/>
  <c r="E481" i="16"/>
  <c r="B481" i="16"/>
  <c r="F480" i="16"/>
  <c r="E480" i="16"/>
  <c r="B480" i="16"/>
  <c r="F479" i="16"/>
  <c r="E479" i="16"/>
  <c r="B479" i="16"/>
  <c r="F478" i="16"/>
  <c r="E478" i="16"/>
  <c r="B478" i="16"/>
  <c r="F477" i="16"/>
  <c r="E477" i="16"/>
  <c r="B477" i="16"/>
  <c r="F476" i="16"/>
  <c r="E476" i="16"/>
  <c r="B476" i="16"/>
  <c r="F475" i="16"/>
  <c r="E475" i="16"/>
  <c r="B475" i="16"/>
  <c r="F474" i="16"/>
  <c r="E474" i="16"/>
  <c r="B474" i="16"/>
  <c r="F473" i="16"/>
  <c r="E473" i="16"/>
  <c r="B473" i="16"/>
  <c r="F472" i="16"/>
  <c r="E472" i="16"/>
  <c r="B472" i="16"/>
  <c r="F471" i="16"/>
  <c r="E471" i="16"/>
  <c r="B471" i="16"/>
  <c r="F470" i="16"/>
  <c r="E470" i="16"/>
  <c r="B470" i="16"/>
  <c r="F469" i="16"/>
  <c r="E469" i="16"/>
  <c r="B469" i="16"/>
  <c r="F468" i="16"/>
  <c r="E468" i="16"/>
  <c r="B468" i="16"/>
  <c r="F467" i="16"/>
  <c r="E467" i="16"/>
  <c r="B467" i="16"/>
  <c r="F466" i="16"/>
  <c r="E466" i="16"/>
  <c r="B466" i="16"/>
  <c r="F465" i="16"/>
  <c r="E465" i="16"/>
  <c r="B465" i="16"/>
  <c r="F464" i="16"/>
  <c r="E464" i="16"/>
  <c r="B464" i="16"/>
  <c r="F463" i="16"/>
  <c r="E463" i="16"/>
  <c r="B463" i="16"/>
  <c r="F462" i="16"/>
  <c r="E462" i="16"/>
  <c r="B462" i="16"/>
  <c r="F461" i="16"/>
  <c r="E461" i="16"/>
  <c r="B461" i="16"/>
  <c r="F460" i="16"/>
  <c r="E460" i="16"/>
  <c r="B460" i="16"/>
  <c r="F459" i="16"/>
  <c r="E459" i="16"/>
  <c r="B459" i="16"/>
  <c r="F458" i="16"/>
  <c r="E458" i="16"/>
  <c r="B458" i="16"/>
  <c r="F457" i="16"/>
  <c r="E457" i="16"/>
  <c r="B457" i="16"/>
  <c r="F456" i="16"/>
  <c r="E456" i="16"/>
  <c r="B456" i="16"/>
  <c r="F455" i="16"/>
  <c r="E455" i="16"/>
  <c r="B455" i="16"/>
  <c r="F454" i="16"/>
  <c r="E454" i="16"/>
  <c r="B454" i="16"/>
  <c r="F453" i="16"/>
  <c r="E453" i="16"/>
  <c r="B453" i="16"/>
  <c r="F452" i="16"/>
  <c r="E452" i="16"/>
  <c r="B452" i="16"/>
  <c r="F451" i="16"/>
  <c r="E451" i="16"/>
  <c r="B451" i="16"/>
  <c r="F450" i="16"/>
  <c r="E450" i="16"/>
  <c r="B450" i="16"/>
  <c r="F449" i="16"/>
  <c r="E449" i="16"/>
  <c r="B449" i="16"/>
  <c r="F448" i="16"/>
  <c r="E448" i="16"/>
  <c r="B448" i="16"/>
  <c r="F447" i="16"/>
  <c r="E447" i="16"/>
  <c r="B447" i="16"/>
  <c r="F446" i="16"/>
  <c r="E446" i="16"/>
  <c r="B446" i="16"/>
  <c r="F445" i="16"/>
  <c r="E445" i="16"/>
  <c r="B445" i="16"/>
  <c r="F444" i="16"/>
  <c r="E444" i="16"/>
  <c r="B444" i="16"/>
  <c r="F443" i="16"/>
  <c r="E443" i="16"/>
  <c r="B443" i="16"/>
  <c r="F442" i="16"/>
  <c r="E442" i="16"/>
  <c r="B442" i="16"/>
  <c r="F441" i="16"/>
  <c r="E441" i="16"/>
  <c r="B441" i="16"/>
  <c r="F440" i="16"/>
  <c r="E440" i="16"/>
  <c r="B440" i="16"/>
  <c r="F439" i="16"/>
  <c r="E439" i="16"/>
  <c r="B439" i="16"/>
  <c r="F438" i="16"/>
  <c r="E438" i="16"/>
  <c r="B438" i="16"/>
  <c r="F437" i="16"/>
  <c r="E437" i="16"/>
  <c r="B437" i="16"/>
  <c r="F436" i="16"/>
  <c r="E436" i="16"/>
  <c r="B436" i="16"/>
  <c r="F435" i="16"/>
  <c r="E435" i="16"/>
  <c r="B435" i="16"/>
  <c r="F434" i="16"/>
  <c r="E434" i="16"/>
  <c r="B434" i="16"/>
  <c r="F433" i="16"/>
  <c r="E433" i="16"/>
  <c r="B433" i="16"/>
  <c r="F432" i="16"/>
  <c r="E432" i="16"/>
  <c r="B432" i="16"/>
  <c r="F431" i="16"/>
  <c r="E431" i="16"/>
  <c r="B431" i="16"/>
  <c r="F430" i="16"/>
  <c r="E430" i="16"/>
  <c r="B430" i="16"/>
  <c r="F429" i="16"/>
  <c r="E429" i="16"/>
  <c r="B429" i="16"/>
  <c r="F428" i="16"/>
  <c r="E428" i="16"/>
  <c r="B428" i="16"/>
  <c r="F427" i="16"/>
  <c r="E427" i="16"/>
  <c r="B427" i="16"/>
  <c r="F426" i="16"/>
  <c r="E426" i="16"/>
  <c r="B426" i="16"/>
  <c r="F425" i="16"/>
  <c r="E425" i="16"/>
  <c r="B425" i="16"/>
  <c r="F424" i="16"/>
  <c r="E424" i="16"/>
  <c r="B424" i="16"/>
  <c r="F423" i="16"/>
  <c r="E423" i="16"/>
  <c r="B423" i="16"/>
  <c r="F422" i="16"/>
  <c r="E422" i="16"/>
  <c r="B422" i="16"/>
  <c r="F421" i="16"/>
  <c r="E421" i="16"/>
  <c r="B421" i="16"/>
  <c r="F420" i="16"/>
  <c r="E420" i="16"/>
  <c r="B420" i="16"/>
  <c r="F419" i="16"/>
  <c r="E419" i="16"/>
  <c r="B419" i="16"/>
  <c r="F418" i="16"/>
  <c r="E418" i="16"/>
  <c r="B418" i="16"/>
  <c r="F417" i="16"/>
  <c r="E417" i="16"/>
  <c r="B417" i="16"/>
  <c r="F416" i="16"/>
  <c r="E416" i="16"/>
  <c r="B416" i="16"/>
  <c r="F415" i="16"/>
  <c r="E415" i="16"/>
  <c r="B415" i="16"/>
  <c r="F414" i="16"/>
  <c r="E414" i="16"/>
  <c r="B414" i="16"/>
  <c r="F413" i="16"/>
  <c r="E413" i="16"/>
  <c r="B413" i="16"/>
  <c r="F412" i="16"/>
  <c r="E412" i="16"/>
  <c r="B412" i="16"/>
  <c r="F411" i="16"/>
  <c r="E411" i="16"/>
  <c r="B411" i="16"/>
  <c r="F410" i="16"/>
  <c r="E410" i="16"/>
  <c r="B410" i="16"/>
  <c r="F409" i="16"/>
  <c r="E409" i="16"/>
  <c r="B409" i="16"/>
  <c r="F408" i="16"/>
  <c r="E408" i="16"/>
  <c r="B408" i="16"/>
  <c r="F407" i="16"/>
  <c r="E407" i="16"/>
  <c r="B407" i="16"/>
  <c r="F406" i="16"/>
  <c r="E406" i="16"/>
  <c r="B406" i="16"/>
  <c r="F405" i="16"/>
  <c r="E405" i="16"/>
  <c r="B405" i="16"/>
  <c r="F404" i="16"/>
  <c r="E404" i="16"/>
  <c r="B404" i="16"/>
  <c r="F403" i="16"/>
  <c r="E403" i="16"/>
  <c r="B403" i="16"/>
  <c r="F402" i="16"/>
  <c r="E402" i="16"/>
  <c r="B402" i="16"/>
  <c r="F401" i="16"/>
  <c r="E401" i="16"/>
  <c r="B401" i="16"/>
  <c r="F400" i="16"/>
  <c r="E400" i="16"/>
  <c r="B400" i="16"/>
  <c r="F399" i="16"/>
  <c r="E399" i="16"/>
  <c r="B399" i="16"/>
  <c r="F398" i="16"/>
  <c r="E398" i="16"/>
  <c r="B398" i="16"/>
  <c r="F397" i="16"/>
  <c r="E397" i="16"/>
  <c r="B397" i="16"/>
  <c r="F396" i="16"/>
  <c r="E396" i="16"/>
  <c r="B396" i="16"/>
  <c r="F395" i="16"/>
  <c r="E395" i="16"/>
  <c r="B395" i="16"/>
  <c r="F394" i="16"/>
  <c r="E394" i="16"/>
  <c r="B394" i="16"/>
  <c r="F393" i="16"/>
  <c r="E393" i="16"/>
  <c r="B393" i="16"/>
  <c r="F392" i="16"/>
  <c r="E392" i="16"/>
  <c r="B392" i="16"/>
  <c r="F391" i="16"/>
  <c r="E391" i="16"/>
  <c r="B391" i="16"/>
  <c r="F390" i="16"/>
  <c r="E390" i="16"/>
  <c r="B390" i="16"/>
  <c r="F389" i="16"/>
  <c r="E389" i="16"/>
  <c r="B389" i="16"/>
  <c r="F388" i="16"/>
  <c r="E388" i="16"/>
  <c r="B388" i="16"/>
  <c r="F387" i="16"/>
  <c r="E387" i="16"/>
  <c r="B387" i="16"/>
  <c r="F386" i="16"/>
  <c r="E386" i="16"/>
  <c r="B386" i="16"/>
  <c r="F385" i="16"/>
  <c r="E385" i="16"/>
  <c r="B385" i="16"/>
  <c r="F384" i="16"/>
  <c r="E384" i="16"/>
  <c r="B384" i="16"/>
  <c r="F383" i="16"/>
  <c r="E383" i="16"/>
  <c r="B383" i="16"/>
  <c r="F382" i="16"/>
  <c r="E382" i="16"/>
  <c r="B382" i="16"/>
  <c r="F381" i="16"/>
  <c r="E381" i="16"/>
  <c r="B381" i="16"/>
  <c r="F380" i="16"/>
  <c r="E380" i="16"/>
  <c r="B380" i="16"/>
  <c r="F379" i="16"/>
  <c r="E379" i="16"/>
  <c r="B379" i="16"/>
  <c r="F378" i="16"/>
  <c r="E378" i="16"/>
  <c r="B378" i="16"/>
  <c r="F377" i="16"/>
  <c r="E377" i="16"/>
  <c r="B377" i="16"/>
  <c r="F376" i="16"/>
  <c r="E376" i="16"/>
  <c r="B376" i="16"/>
  <c r="F375" i="16"/>
  <c r="E375" i="16"/>
  <c r="B375" i="16"/>
  <c r="F374" i="16"/>
  <c r="E374" i="16"/>
  <c r="B374" i="16"/>
  <c r="F373" i="16"/>
  <c r="E373" i="16"/>
  <c r="B373" i="16"/>
  <c r="F372" i="16"/>
  <c r="E372" i="16"/>
  <c r="B372" i="16"/>
  <c r="F371" i="16"/>
  <c r="E371" i="16"/>
  <c r="B371" i="16"/>
  <c r="F370" i="16"/>
  <c r="E370" i="16"/>
  <c r="B370" i="16"/>
  <c r="F369" i="16"/>
  <c r="E369" i="16"/>
  <c r="B369" i="16"/>
  <c r="F368" i="16"/>
  <c r="E368" i="16"/>
  <c r="B368" i="16"/>
  <c r="F367" i="16"/>
  <c r="E367" i="16"/>
  <c r="B367" i="16"/>
  <c r="F366" i="16"/>
  <c r="E366" i="16"/>
  <c r="B366" i="16"/>
  <c r="F365" i="16"/>
  <c r="E365" i="16"/>
  <c r="B365" i="16"/>
  <c r="F364" i="16"/>
  <c r="E364" i="16"/>
  <c r="B364" i="16"/>
  <c r="F363" i="16"/>
  <c r="E363" i="16"/>
  <c r="B363" i="16"/>
  <c r="F362" i="16"/>
  <c r="E362" i="16"/>
  <c r="B362" i="16"/>
  <c r="F361" i="16"/>
  <c r="E361" i="16"/>
  <c r="B361" i="16"/>
  <c r="F360" i="16"/>
  <c r="E360" i="16"/>
  <c r="B360" i="16"/>
  <c r="F359" i="16"/>
  <c r="E359" i="16"/>
  <c r="B359" i="16"/>
  <c r="F358" i="16"/>
  <c r="E358" i="16"/>
  <c r="B358" i="16"/>
  <c r="F357" i="16"/>
  <c r="E357" i="16"/>
  <c r="B357" i="16"/>
  <c r="F356" i="16"/>
  <c r="E356" i="16"/>
  <c r="B356" i="16"/>
  <c r="F355" i="16"/>
  <c r="E355" i="16"/>
  <c r="B355" i="16"/>
  <c r="F354" i="16"/>
  <c r="E354" i="16"/>
  <c r="B354" i="16"/>
  <c r="F353" i="16"/>
  <c r="E353" i="16"/>
  <c r="B353" i="16"/>
  <c r="F352" i="16"/>
  <c r="E352" i="16"/>
  <c r="B352" i="16"/>
  <c r="F351" i="16"/>
  <c r="E351" i="16"/>
  <c r="B351" i="16"/>
  <c r="F350" i="16"/>
  <c r="E350" i="16"/>
  <c r="B350" i="16"/>
  <c r="F349" i="16"/>
  <c r="E349" i="16"/>
  <c r="B349" i="16"/>
  <c r="F348" i="16"/>
  <c r="E348" i="16"/>
  <c r="B348" i="16"/>
  <c r="F347" i="16"/>
  <c r="E347" i="16"/>
  <c r="B347" i="16"/>
  <c r="F346" i="16"/>
  <c r="E346" i="16"/>
  <c r="B346" i="16"/>
  <c r="F345" i="16"/>
  <c r="E345" i="16"/>
  <c r="B345" i="16"/>
  <c r="F344" i="16"/>
  <c r="E344" i="16"/>
  <c r="B344" i="16"/>
  <c r="F343" i="16"/>
  <c r="E343" i="16"/>
  <c r="B343" i="16"/>
  <c r="F342" i="16"/>
  <c r="E342" i="16"/>
  <c r="B342" i="16"/>
  <c r="F341" i="16"/>
  <c r="E341" i="16"/>
  <c r="B341" i="16"/>
  <c r="F340" i="16"/>
  <c r="E340" i="16"/>
  <c r="B340" i="16"/>
  <c r="F339" i="16"/>
  <c r="E339" i="16"/>
  <c r="B339" i="16"/>
  <c r="F338" i="16"/>
  <c r="E338" i="16"/>
  <c r="B338" i="16"/>
  <c r="F337" i="16"/>
  <c r="E337" i="16"/>
  <c r="B337" i="16"/>
  <c r="F336" i="16"/>
  <c r="E336" i="16"/>
  <c r="B336" i="16"/>
  <c r="F335" i="16"/>
  <c r="E335" i="16"/>
  <c r="B335" i="16"/>
  <c r="F334" i="16"/>
  <c r="E334" i="16"/>
  <c r="B334" i="16"/>
  <c r="F333" i="16"/>
  <c r="E333" i="16"/>
  <c r="B333" i="16"/>
  <c r="F332" i="16"/>
  <c r="E332" i="16"/>
  <c r="B332" i="16"/>
  <c r="F331" i="16"/>
  <c r="E331" i="16"/>
  <c r="B331" i="16"/>
  <c r="F330" i="16"/>
  <c r="E330" i="16"/>
  <c r="B330" i="16"/>
  <c r="F329" i="16"/>
  <c r="E329" i="16"/>
  <c r="B329" i="16"/>
  <c r="F328" i="16"/>
  <c r="E328" i="16"/>
  <c r="B328" i="16"/>
  <c r="F327" i="16"/>
  <c r="E327" i="16"/>
  <c r="B327" i="16"/>
  <c r="F326" i="16"/>
  <c r="E326" i="16"/>
  <c r="B326" i="16"/>
  <c r="F325" i="16"/>
  <c r="E325" i="16"/>
  <c r="B325" i="16"/>
  <c r="F324" i="16"/>
  <c r="E324" i="16"/>
  <c r="B324" i="16"/>
  <c r="F323" i="16"/>
  <c r="E323" i="16"/>
  <c r="B323" i="16"/>
  <c r="F322" i="16"/>
  <c r="E322" i="16"/>
  <c r="B322" i="16"/>
  <c r="F321" i="16"/>
  <c r="E321" i="16"/>
  <c r="B321" i="16"/>
  <c r="F320" i="16"/>
  <c r="E320" i="16"/>
  <c r="B320" i="16"/>
  <c r="F319" i="16"/>
  <c r="E319" i="16"/>
  <c r="B319" i="16"/>
  <c r="F318" i="16"/>
  <c r="E318" i="16"/>
  <c r="B318" i="16"/>
  <c r="F317" i="16"/>
  <c r="E317" i="16"/>
  <c r="B317" i="16"/>
  <c r="F316" i="16"/>
  <c r="E316" i="16"/>
  <c r="B316" i="16"/>
  <c r="F315" i="16"/>
  <c r="E315" i="16"/>
  <c r="B315" i="16"/>
  <c r="F314" i="16"/>
  <c r="E314" i="16"/>
  <c r="B314" i="16"/>
  <c r="F313" i="16"/>
  <c r="E313" i="16"/>
  <c r="B313" i="16"/>
  <c r="F312" i="16"/>
  <c r="E312" i="16"/>
  <c r="B312" i="16"/>
  <c r="F311" i="16"/>
  <c r="E311" i="16"/>
  <c r="B311" i="16"/>
  <c r="F310" i="16"/>
  <c r="E310" i="16"/>
  <c r="B310" i="16"/>
  <c r="F309" i="16"/>
  <c r="E309" i="16"/>
  <c r="B309" i="16"/>
  <c r="F308" i="16"/>
  <c r="E308" i="16"/>
  <c r="B308" i="16"/>
  <c r="F307" i="16"/>
  <c r="E307" i="16"/>
  <c r="B307" i="16"/>
  <c r="F306" i="16"/>
  <c r="E306" i="16"/>
  <c r="B306" i="16"/>
  <c r="F305" i="16"/>
  <c r="E305" i="16"/>
  <c r="B305" i="16"/>
  <c r="F304" i="16"/>
  <c r="E304" i="16"/>
  <c r="B304" i="16"/>
  <c r="F303" i="16"/>
  <c r="E303" i="16"/>
  <c r="B303" i="16"/>
  <c r="F302" i="16"/>
  <c r="E302" i="16"/>
  <c r="B302" i="16"/>
  <c r="F301" i="16"/>
  <c r="E301" i="16"/>
  <c r="B301" i="16"/>
  <c r="F300" i="16"/>
  <c r="E300" i="16"/>
  <c r="B300" i="16"/>
  <c r="F299" i="16"/>
  <c r="E299" i="16"/>
  <c r="B299" i="16"/>
  <c r="F298" i="16"/>
  <c r="E298" i="16"/>
  <c r="B298" i="16"/>
  <c r="F297" i="16"/>
  <c r="E297" i="16"/>
  <c r="B297" i="16"/>
  <c r="F296" i="16"/>
  <c r="E296" i="16"/>
  <c r="B296" i="16"/>
  <c r="F295" i="16"/>
  <c r="E295" i="16"/>
  <c r="B295" i="16"/>
  <c r="F294" i="16"/>
  <c r="E294" i="16"/>
  <c r="B294" i="16"/>
  <c r="F293" i="16"/>
  <c r="E293" i="16"/>
  <c r="B293" i="16"/>
  <c r="F292" i="16"/>
  <c r="E292" i="16"/>
  <c r="B292" i="16"/>
  <c r="F291" i="16"/>
  <c r="E291" i="16"/>
  <c r="B291" i="16"/>
  <c r="F290" i="16"/>
  <c r="E290" i="16"/>
  <c r="B290" i="16"/>
  <c r="F289" i="16"/>
  <c r="E289" i="16"/>
  <c r="B289" i="16"/>
  <c r="F288" i="16"/>
  <c r="E288" i="16"/>
  <c r="B288" i="16"/>
  <c r="F287" i="16"/>
  <c r="E287" i="16"/>
  <c r="B287" i="16"/>
  <c r="F286" i="16"/>
  <c r="E286" i="16"/>
  <c r="B286" i="16"/>
  <c r="F285" i="16"/>
  <c r="E285" i="16"/>
  <c r="B285" i="16"/>
  <c r="F284" i="16"/>
  <c r="E284" i="16"/>
  <c r="B284" i="16"/>
  <c r="F283" i="16"/>
  <c r="E283" i="16"/>
  <c r="B283" i="16"/>
  <c r="F282" i="16"/>
  <c r="E282" i="16"/>
  <c r="B282" i="16"/>
  <c r="F281" i="16"/>
  <c r="E281" i="16"/>
  <c r="B281" i="16"/>
  <c r="F280" i="16"/>
  <c r="E280" i="16"/>
  <c r="B280" i="16"/>
  <c r="F279" i="16"/>
  <c r="E279" i="16"/>
  <c r="B279" i="16"/>
  <c r="F278" i="16"/>
  <c r="E278" i="16"/>
  <c r="B278" i="16"/>
  <c r="F277" i="16"/>
  <c r="E277" i="16"/>
  <c r="B277" i="16"/>
  <c r="F276" i="16"/>
  <c r="E276" i="16"/>
  <c r="B276" i="16"/>
  <c r="F275" i="16"/>
  <c r="E275" i="16"/>
  <c r="B275" i="16"/>
  <c r="F274" i="16"/>
  <c r="E274" i="16"/>
  <c r="B274" i="16"/>
  <c r="F273" i="16"/>
  <c r="E273" i="16"/>
  <c r="B273" i="16"/>
  <c r="F272" i="16"/>
  <c r="E272" i="16"/>
  <c r="B272" i="16"/>
  <c r="F271" i="16"/>
  <c r="E271" i="16"/>
  <c r="B271" i="16"/>
  <c r="F270" i="16"/>
  <c r="E270" i="16"/>
  <c r="B270" i="16"/>
  <c r="F269" i="16"/>
  <c r="E269" i="16"/>
  <c r="B269" i="16"/>
  <c r="F268" i="16"/>
  <c r="E268" i="16"/>
  <c r="B268" i="16"/>
  <c r="F267" i="16"/>
  <c r="E267" i="16"/>
  <c r="B267" i="16"/>
  <c r="F266" i="16"/>
  <c r="E266" i="16"/>
  <c r="B266" i="16"/>
  <c r="F265" i="16"/>
  <c r="E265" i="16"/>
  <c r="B265" i="16"/>
  <c r="F264" i="16"/>
  <c r="E264" i="16"/>
  <c r="B264" i="16"/>
  <c r="F263" i="16"/>
  <c r="E263" i="16"/>
  <c r="B263" i="16"/>
  <c r="F262" i="16"/>
  <c r="E262" i="16"/>
  <c r="B262" i="16"/>
  <c r="F261" i="16"/>
  <c r="E261" i="16"/>
  <c r="B261" i="16"/>
  <c r="F260" i="16"/>
  <c r="E260" i="16"/>
  <c r="B260" i="16"/>
  <c r="F259" i="16"/>
  <c r="E259" i="16"/>
  <c r="B259" i="16"/>
  <c r="F258" i="16"/>
  <c r="E258" i="16"/>
  <c r="B258" i="16"/>
  <c r="F257" i="16"/>
  <c r="E257" i="16"/>
  <c r="B257" i="16"/>
  <c r="F256" i="16"/>
  <c r="E256" i="16"/>
  <c r="B256" i="16"/>
  <c r="F255" i="16"/>
  <c r="E255" i="16"/>
  <c r="B255" i="16"/>
  <c r="F254" i="16"/>
  <c r="E254" i="16"/>
  <c r="B254" i="16"/>
  <c r="F253" i="16"/>
  <c r="E253" i="16"/>
  <c r="B253" i="16"/>
  <c r="F252" i="16"/>
  <c r="E252" i="16"/>
  <c r="B252" i="16"/>
  <c r="F251" i="16"/>
  <c r="E251" i="16"/>
  <c r="B251" i="16"/>
  <c r="F250" i="16"/>
  <c r="E250" i="16"/>
  <c r="B250" i="16"/>
  <c r="F249" i="16"/>
  <c r="E249" i="16"/>
  <c r="B249" i="16"/>
  <c r="F248" i="16"/>
  <c r="E248" i="16"/>
  <c r="B248" i="16"/>
  <c r="F247" i="16"/>
  <c r="E247" i="16"/>
  <c r="B247" i="16"/>
  <c r="F246" i="16"/>
  <c r="E246" i="16"/>
  <c r="B246" i="16"/>
  <c r="F245" i="16"/>
  <c r="E245" i="16"/>
  <c r="B245" i="16"/>
  <c r="F244" i="16"/>
  <c r="E244" i="16"/>
  <c r="B244" i="16"/>
  <c r="F243" i="16"/>
  <c r="E243" i="16"/>
  <c r="B243" i="16"/>
  <c r="F242" i="16"/>
  <c r="E242" i="16"/>
  <c r="B242" i="16"/>
  <c r="F241" i="16"/>
  <c r="E241" i="16"/>
  <c r="B241" i="16"/>
  <c r="F240" i="16"/>
  <c r="E240" i="16"/>
  <c r="B240" i="16"/>
  <c r="F239" i="16"/>
  <c r="E239" i="16"/>
  <c r="B239" i="16"/>
  <c r="F238" i="16"/>
  <c r="E238" i="16"/>
  <c r="B238" i="16"/>
  <c r="F237" i="16"/>
  <c r="E237" i="16"/>
  <c r="B237" i="16"/>
  <c r="F236" i="16"/>
  <c r="E236" i="16"/>
  <c r="B236" i="16"/>
  <c r="F235" i="16"/>
  <c r="E235" i="16"/>
  <c r="B235" i="16"/>
  <c r="F234" i="16"/>
  <c r="E234" i="16"/>
  <c r="B234" i="16"/>
  <c r="F233" i="16"/>
  <c r="E233" i="16"/>
  <c r="B233" i="16"/>
  <c r="F232" i="16"/>
  <c r="E232" i="16"/>
  <c r="B232" i="16"/>
  <c r="F231" i="16"/>
  <c r="E231" i="16"/>
  <c r="B231" i="16"/>
  <c r="F230" i="16"/>
  <c r="E230" i="16"/>
  <c r="B230" i="16"/>
  <c r="F229" i="16"/>
  <c r="E229" i="16"/>
  <c r="B229" i="16"/>
  <c r="F228" i="16"/>
  <c r="E228" i="16"/>
  <c r="B228" i="16"/>
  <c r="F227" i="16"/>
  <c r="E227" i="16"/>
  <c r="B227" i="16"/>
  <c r="F226" i="16"/>
  <c r="E226" i="16"/>
  <c r="B226" i="16"/>
  <c r="F225" i="16"/>
  <c r="E225" i="16"/>
  <c r="B225" i="16"/>
  <c r="F224" i="16"/>
  <c r="E224" i="16"/>
  <c r="B224" i="16"/>
  <c r="F223" i="16"/>
  <c r="E223" i="16"/>
  <c r="B223" i="16"/>
  <c r="F222" i="16"/>
  <c r="E222" i="16"/>
  <c r="B222" i="16"/>
  <c r="F221" i="16"/>
  <c r="E221" i="16"/>
  <c r="B221" i="16"/>
  <c r="F220" i="16"/>
  <c r="E220" i="16"/>
  <c r="B220" i="16"/>
  <c r="F219" i="16"/>
  <c r="E219" i="16"/>
  <c r="B219" i="16"/>
  <c r="F218" i="16"/>
  <c r="E218" i="16"/>
  <c r="B218" i="16"/>
  <c r="F217" i="16"/>
  <c r="E217" i="16"/>
  <c r="B217" i="16"/>
  <c r="F216" i="16"/>
  <c r="E216" i="16"/>
  <c r="B216" i="16"/>
  <c r="F215" i="16"/>
  <c r="E215" i="16"/>
  <c r="B215" i="16"/>
  <c r="F214" i="16"/>
  <c r="E214" i="16"/>
  <c r="B214" i="16"/>
  <c r="F213" i="16"/>
  <c r="E213" i="16"/>
  <c r="B213" i="16"/>
  <c r="F212" i="16"/>
  <c r="E212" i="16"/>
  <c r="B212" i="16"/>
  <c r="F211" i="16"/>
  <c r="E211" i="16"/>
  <c r="B211" i="16"/>
  <c r="F210" i="16"/>
  <c r="E210" i="16"/>
  <c r="B210" i="16"/>
  <c r="F209" i="16"/>
  <c r="E209" i="16"/>
  <c r="B209" i="16"/>
  <c r="F208" i="16"/>
  <c r="E208" i="16"/>
  <c r="B208" i="16"/>
  <c r="F207" i="16"/>
  <c r="E207" i="16"/>
  <c r="B207" i="16"/>
  <c r="F206" i="16"/>
  <c r="E206" i="16"/>
  <c r="B206" i="16"/>
  <c r="F205" i="16"/>
  <c r="E205" i="16"/>
  <c r="B205" i="16"/>
  <c r="F204" i="16"/>
  <c r="E204" i="16"/>
  <c r="B204" i="16"/>
  <c r="F203" i="16"/>
  <c r="E203" i="16"/>
  <c r="B203" i="16"/>
  <c r="F202" i="16"/>
  <c r="E202" i="16"/>
  <c r="B202" i="16"/>
  <c r="F201" i="16"/>
  <c r="E201" i="16"/>
  <c r="B201" i="16"/>
  <c r="F200" i="16"/>
  <c r="E200" i="16"/>
  <c r="B200" i="16"/>
  <c r="F199" i="16"/>
  <c r="E199" i="16"/>
  <c r="B199" i="16"/>
  <c r="F198" i="16"/>
  <c r="E198" i="16"/>
  <c r="B198" i="16"/>
  <c r="F197" i="16"/>
  <c r="E197" i="16"/>
  <c r="B197" i="16"/>
  <c r="F196" i="16"/>
  <c r="E196" i="16"/>
  <c r="B196" i="16"/>
  <c r="F195" i="16"/>
  <c r="E195" i="16"/>
  <c r="B195" i="16"/>
  <c r="F194" i="16"/>
  <c r="E194" i="16"/>
  <c r="B194" i="16"/>
  <c r="F193" i="16"/>
  <c r="E193" i="16"/>
  <c r="B193" i="16"/>
  <c r="F192" i="16"/>
  <c r="E192" i="16"/>
  <c r="B192" i="16"/>
  <c r="F191" i="16"/>
  <c r="E191" i="16"/>
  <c r="B191" i="16"/>
  <c r="F190" i="16"/>
  <c r="E190" i="16"/>
  <c r="B190" i="16"/>
  <c r="F189" i="16"/>
  <c r="E189" i="16"/>
  <c r="B189" i="16"/>
  <c r="F188" i="16"/>
  <c r="E188" i="16"/>
  <c r="B188" i="16"/>
  <c r="F187" i="16"/>
  <c r="E187" i="16"/>
  <c r="B187" i="16"/>
  <c r="F186" i="16"/>
  <c r="E186" i="16"/>
  <c r="B186" i="16"/>
  <c r="F185" i="16"/>
  <c r="E185" i="16"/>
  <c r="B185" i="16"/>
  <c r="F184" i="16"/>
  <c r="E184" i="16"/>
  <c r="B184" i="16"/>
  <c r="F183" i="16"/>
  <c r="E183" i="16"/>
  <c r="B183" i="16"/>
  <c r="F182" i="16"/>
  <c r="E182" i="16"/>
  <c r="B182" i="16"/>
  <c r="F181" i="16"/>
  <c r="E181" i="16"/>
  <c r="B181" i="16"/>
  <c r="F180" i="16"/>
  <c r="E180" i="16"/>
  <c r="B180" i="16"/>
  <c r="F179" i="16"/>
  <c r="E179" i="16"/>
  <c r="B179" i="16"/>
  <c r="F178" i="16"/>
  <c r="E178" i="16"/>
  <c r="B178" i="16"/>
  <c r="F177" i="16"/>
  <c r="E177" i="16"/>
  <c r="B177" i="16"/>
  <c r="F176" i="16"/>
  <c r="E176" i="16"/>
  <c r="B176" i="16"/>
  <c r="F175" i="16"/>
  <c r="E175" i="16"/>
  <c r="B175" i="16"/>
  <c r="F174" i="16"/>
  <c r="E174" i="16"/>
  <c r="B174" i="16"/>
  <c r="F173" i="16"/>
  <c r="E173" i="16"/>
  <c r="B173" i="16"/>
  <c r="F172" i="16"/>
  <c r="E172" i="16"/>
  <c r="B172" i="16"/>
  <c r="F171" i="16"/>
  <c r="E171" i="16"/>
  <c r="B171" i="16"/>
  <c r="F170" i="16"/>
  <c r="E170" i="16"/>
  <c r="B170" i="16"/>
  <c r="F169" i="16"/>
  <c r="E169" i="16"/>
  <c r="B169" i="16"/>
  <c r="F168" i="16"/>
  <c r="E168" i="16"/>
  <c r="B168" i="16"/>
  <c r="F167" i="16"/>
  <c r="E167" i="16"/>
  <c r="B167" i="16"/>
  <c r="F166" i="16"/>
  <c r="E166" i="16"/>
  <c r="B166" i="16"/>
  <c r="F165" i="16"/>
  <c r="E165" i="16"/>
  <c r="B165" i="16"/>
  <c r="F164" i="16"/>
  <c r="E164" i="16"/>
  <c r="B164" i="16"/>
  <c r="F163" i="16"/>
  <c r="E163" i="16"/>
  <c r="B163" i="16"/>
  <c r="F162" i="16"/>
  <c r="E162" i="16"/>
  <c r="B162" i="16"/>
  <c r="F161" i="16"/>
  <c r="E161" i="16"/>
  <c r="B161" i="16"/>
  <c r="F160" i="16"/>
  <c r="E160" i="16"/>
  <c r="B160" i="16"/>
  <c r="F159" i="16"/>
  <c r="E159" i="16"/>
  <c r="B159" i="16"/>
  <c r="F158" i="16"/>
  <c r="E158" i="16"/>
  <c r="B158" i="16"/>
  <c r="F157" i="16"/>
  <c r="E157" i="16"/>
  <c r="B157" i="16"/>
  <c r="F156" i="16"/>
  <c r="E156" i="16"/>
  <c r="B156" i="16"/>
  <c r="F155" i="16"/>
  <c r="E155" i="16"/>
  <c r="B155" i="16"/>
  <c r="F154" i="16"/>
  <c r="E154" i="16"/>
  <c r="B154" i="16"/>
  <c r="F153" i="16"/>
  <c r="E153" i="16"/>
  <c r="B153" i="16"/>
  <c r="F152" i="16"/>
  <c r="E152" i="16"/>
  <c r="B152" i="16"/>
  <c r="F151" i="16"/>
  <c r="E151" i="16"/>
  <c r="B151" i="16"/>
  <c r="F150" i="16"/>
  <c r="E150" i="16"/>
  <c r="B150" i="16"/>
  <c r="F149" i="16"/>
  <c r="E149" i="16"/>
  <c r="B149" i="16"/>
  <c r="F148" i="16"/>
  <c r="E148" i="16"/>
  <c r="B148" i="16"/>
  <c r="F147" i="16"/>
  <c r="E147" i="16"/>
  <c r="B147" i="16"/>
  <c r="F146" i="16"/>
  <c r="E146" i="16"/>
  <c r="B146" i="16"/>
  <c r="F145" i="16"/>
  <c r="E145" i="16"/>
  <c r="B145" i="16"/>
  <c r="F144" i="16"/>
  <c r="E144" i="16"/>
  <c r="B144" i="16"/>
  <c r="F143" i="16"/>
  <c r="E143" i="16"/>
  <c r="B143" i="16"/>
  <c r="F142" i="16"/>
  <c r="E142" i="16"/>
  <c r="B142" i="16"/>
  <c r="F141" i="16"/>
  <c r="E141" i="16"/>
  <c r="B141" i="16"/>
  <c r="F140" i="16"/>
  <c r="E140" i="16"/>
  <c r="B140" i="16"/>
  <c r="F139" i="16"/>
  <c r="E139" i="16"/>
  <c r="B139" i="16"/>
  <c r="F138" i="16"/>
  <c r="E138" i="16"/>
  <c r="B138" i="16"/>
  <c r="F137" i="16"/>
  <c r="E137" i="16"/>
  <c r="B137" i="16"/>
  <c r="F136" i="16"/>
  <c r="E136" i="16"/>
  <c r="B136" i="16"/>
  <c r="F135" i="16"/>
  <c r="E135" i="16"/>
  <c r="B135" i="16"/>
  <c r="F134" i="16"/>
  <c r="E134" i="16"/>
  <c r="B134" i="16"/>
  <c r="F133" i="16"/>
  <c r="E133" i="16"/>
  <c r="B133" i="16"/>
  <c r="F132" i="16"/>
  <c r="E132" i="16"/>
  <c r="B132" i="16"/>
  <c r="F131" i="16"/>
  <c r="E131" i="16"/>
  <c r="B131" i="16"/>
  <c r="F130" i="16"/>
  <c r="E130" i="16"/>
  <c r="B130" i="16"/>
  <c r="F129" i="16"/>
  <c r="E129" i="16"/>
  <c r="B129" i="16"/>
  <c r="F128" i="16"/>
  <c r="E128" i="16"/>
  <c r="B128" i="16"/>
  <c r="F127" i="16"/>
  <c r="E127" i="16"/>
  <c r="B127" i="16"/>
  <c r="F126" i="16"/>
  <c r="E126" i="16"/>
  <c r="B126" i="16"/>
  <c r="F125" i="16"/>
  <c r="E125" i="16"/>
  <c r="B125" i="16"/>
  <c r="F124" i="16"/>
  <c r="E124" i="16"/>
  <c r="B124" i="16"/>
  <c r="F123" i="16"/>
  <c r="E123" i="16"/>
  <c r="B123" i="16"/>
  <c r="F122" i="16"/>
  <c r="E122" i="16"/>
  <c r="B122" i="16"/>
  <c r="F121" i="16"/>
  <c r="E121" i="16"/>
  <c r="B121" i="16"/>
  <c r="F120" i="16"/>
  <c r="E120" i="16"/>
  <c r="B120" i="16"/>
  <c r="F119" i="16"/>
  <c r="E119" i="16"/>
  <c r="B119" i="16"/>
  <c r="F118" i="16"/>
  <c r="E118" i="16"/>
  <c r="B118" i="16"/>
  <c r="F117" i="16"/>
  <c r="E117" i="16"/>
  <c r="B117" i="16"/>
  <c r="F116" i="16"/>
  <c r="E116" i="16"/>
  <c r="B116" i="16"/>
  <c r="F115" i="16"/>
  <c r="E115" i="16"/>
  <c r="B115" i="16"/>
  <c r="F114" i="16"/>
  <c r="E114" i="16"/>
  <c r="B114" i="16"/>
  <c r="F113" i="16"/>
  <c r="E113" i="16"/>
  <c r="B113" i="16"/>
  <c r="F112" i="16"/>
  <c r="E112" i="16"/>
  <c r="B112" i="16"/>
  <c r="F111" i="16"/>
  <c r="E111" i="16"/>
  <c r="B111" i="16"/>
  <c r="F110" i="16"/>
  <c r="E110" i="16"/>
  <c r="B110" i="16"/>
  <c r="F109" i="16"/>
  <c r="E109" i="16"/>
  <c r="B109" i="16"/>
  <c r="F108" i="16"/>
  <c r="E108" i="16"/>
  <c r="B108" i="16"/>
  <c r="F107" i="16"/>
  <c r="E107" i="16"/>
  <c r="B107" i="16"/>
  <c r="F106" i="16"/>
  <c r="E106" i="16"/>
  <c r="B106" i="16"/>
  <c r="F105" i="16"/>
  <c r="E105" i="16"/>
  <c r="B105" i="16"/>
  <c r="F104" i="16"/>
  <c r="E104" i="16"/>
  <c r="B104" i="16"/>
  <c r="F103" i="16"/>
  <c r="E103" i="16"/>
  <c r="B103" i="16"/>
  <c r="F102" i="16"/>
  <c r="E102" i="16"/>
  <c r="B102" i="16"/>
  <c r="F101" i="16"/>
  <c r="E101" i="16"/>
  <c r="B101" i="16"/>
  <c r="F100" i="16"/>
  <c r="E100" i="16"/>
  <c r="B100" i="16"/>
  <c r="F99" i="16"/>
  <c r="E99" i="16"/>
  <c r="B99" i="16"/>
  <c r="F98" i="16"/>
  <c r="E98" i="16"/>
  <c r="B98" i="16"/>
  <c r="F97" i="16"/>
  <c r="E97" i="16"/>
  <c r="B97" i="16"/>
  <c r="F96" i="16"/>
  <c r="E96" i="16"/>
  <c r="B96" i="16"/>
  <c r="F95" i="16"/>
  <c r="E95" i="16"/>
  <c r="B95" i="16"/>
  <c r="F94" i="16"/>
  <c r="E94" i="16"/>
  <c r="B94" i="16"/>
  <c r="F93" i="16"/>
  <c r="E93" i="16"/>
  <c r="B93" i="16"/>
  <c r="F92" i="16"/>
  <c r="E92" i="16"/>
  <c r="B92" i="16"/>
  <c r="F91" i="16"/>
  <c r="E91" i="16"/>
  <c r="B91" i="16"/>
  <c r="F90" i="16"/>
  <c r="E90" i="16"/>
  <c r="B90" i="16"/>
  <c r="F89" i="16"/>
  <c r="E89" i="16"/>
  <c r="B89" i="16"/>
  <c r="F88" i="16"/>
  <c r="E88" i="16"/>
  <c r="B88" i="16"/>
  <c r="F87" i="16"/>
  <c r="E87" i="16"/>
  <c r="B87" i="16"/>
  <c r="F86" i="16"/>
  <c r="E86" i="16"/>
  <c r="B86" i="16"/>
  <c r="F85" i="16"/>
  <c r="E85" i="16"/>
  <c r="B85" i="16"/>
  <c r="F84" i="16"/>
  <c r="E84" i="16"/>
  <c r="B84" i="16"/>
  <c r="F83" i="16"/>
  <c r="E83" i="16"/>
  <c r="B83" i="16"/>
  <c r="F82" i="16"/>
  <c r="E82" i="16"/>
  <c r="B82" i="16"/>
  <c r="F81" i="16"/>
  <c r="E81" i="16"/>
  <c r="B81" i="16"/>
  <c r="F80" i="16"/>
  <c r="E80" i="16"/>
  <c r="B80" i="16"/>
  <c r="F79" i="16"/>
  <c r="E79" i="16"/>
  <c r="B79" i="16"/>
  <c r="F78" i="16"/>
  <c r="E78" i="16"/>
  <c r="B78" i="16"/>
  <c r="F77" i="16"/>
  <c r="E77" i="16"/>
  <c r="B77" i="16"/>
  <c r="F76" i="16"/>
  <c r="E76" i="16"/>
  <c r="B76" i="16"/>
  <c r="F75" i="16"/>
  <c r="E75" i="16"/>
  <c r="B75" i="16"/>
  <c r="F74" i="16"/>
  <c r="E74" i="16"/>
  <c r="B74" i="16"/>
  <c r="F73" i="16"/>
  <c r="E73" i="16"/>
  <c r="B73" i="16"/>
  <c r="F72" i="16"/>
  <c r="E72" i="16"/>
  <c r="B72" i="16"/>
  <c r="F71" i="16"/>
  <c r="E71" i="16"/>
  <c r="B71" i="16"/>
  <c r="F70" i="16"/>
  <c r="E70" i="16"/>
  <c r="B70" i="16"/>
  <c r="F69" i="16"/>
  <c r="E69" i="16"/>
  <c r="B69" i="16"/>
  <c r="F68" i="16"/>
  <c r="E68" i="16"/>
  <c r="B68" i="16"/>
  <c r="F67" i="16"/>
  <c r="E67" i="16"/>
  <c r="B67" i="16"/>
  <c r="F66" i="16"/>
  <c r="E66" i="16"/>
  <c r="B66" i="16"/>
  <c r="F65" i="16"/>
  <c r="E65" i="16"/>
  <c r="B65" i="16"/>
  <c r="F64" i="16"/>
  <c r="E64" i="16"/>
  <c r="B64" i="16"/>
  <c r="F63" i="16"/>
  <c r="E63" i="16"/>
  <c r="B63" i="16"/>
  <c r="F62" i="16"/>
  <c r="E62" i="16"/>
  <c r="B62" i="16"/>
  <c r="F61" i="16"/>
  <c r="E61" i="16"/>
  <c r="B61" i="16"/>
  <c r="F60" i="16"/>
  <c r="E60" i="16"/>
  <c r="B60" i="16"/>
  <c r="F59" i="16"/>
  <c r="E59" i="16"/>
  <c r="B59" i="16"/>
  <c r="F58" i="16"/>
  <c r="E58" i="16"/>
  <c r="B58" i="16"/>
  <c r="F57" i="16"/>
  <c r="E57" i="16"/>
  <c r="B57" i="16"/>
  <c r="F56" i="16"/>
  <c r="E56" i="16"/>
  <c r="B56" i="16"/>
  <c r="F55" i="16"/>
  <c r="E55" i="16"/>
  <c r="B55" i="16"/>
  <c r="F54" i="16"/>
  <c r="E54" i="16"/>
  <c r="B54" i="16"/>
  <c r="F53" i="16"/>
  <c r="E53" i="16"/>
  <c r="B53" i="16"/>
  <c r="F52" i="16"/>
  <c r="E52" i="16"/>
  <c r="B52" i="16"/>
  <c r="F51" i="16"/>
  <c r="E51" i="16"/>
  <c r="B51" i="16"/>
  <c r="F50" i="16"/>
  <c r="E50" i="16"/>
  <c r="B50" i="16"/>
  <c r="F49" i="16"/>
  <c r="E49" i="16"/>
  <c r="B49" i="16"/>
  <c r="F48" i="16"/>
  <c r="E48" i="16"/>
  <c r="B48" i="16"/>
  <c r="F47" i="16"/>
  <c r="E47" i="16"/>
  <c r="B47" i="16"/>
  <c r="F46" i="16"/>
  <c r="E46" i="16"/>
  <c r="B46" i="16"/>
  <c r="F45" i="16"/>
  <c r="E45" i="16"/>
  <c r="B45" i="16"/>
  <c r="F44" i="16"/>
  <c r="E44" i="16"/>
  <c r="B44" i="16"/>
  <c r="F43" i="16"/>
  <c r="E43" i="16"/>
  <c r="B43" i="16"/>
  <c r="F42" i="16"/>
  <c r="E42" i="16"/>
  <c r="B42" i="16"/>
  <c r="F41" i="16"/>
  <c r="E41" i="16"/>
  <c r="B41" i="16"/>
  <c r="F40" i="16"/>
  <c r="E40" i="16"/>
  <c r="B40" i="16"/>
  <c r="F39" i="16"/>
  <c r="E39" i="16"/>
  <c r="B39" i="16"/>
  <c r="F38" i="16"/>
  <c r="E38" i="16"/>
  <c r="B38" i="16"/>
  <c r="F37" i="16"/>
  <c r="E37" i="16"/>
  <c r="B37" i="16"/>
  <c r="F36" i="16"/>
  <c r="E36" i="16"/>
  <c r="B36" i="16"/>
  <c r="F35" i="16"/>
  <c r="E35" i="16"/>
  <c r="B35" i="16"/>
  <c r="F34" i="16"/>
  <c r="E34" i="16"/>
  <c r="B34" i="16"/>
  <c r="F33" i="16"/>
  <c r="E33" i="16"/>
  <c r="B33" i="16"/>
  <c r="F32" i="16"/>
  <c r="E32" i="16"/>
  <c r="B32" i="16"/>
  <c r="F31" i="16"/>
  <c r="E31" i="16"/>
  <c r="B31" i="16"/>
  <c r="F30" i="16"/>
  <c r="E30" i="16"/>
  <c r="B30" i="16"/>
  <c r="F29" i="16"/>
  <c r="E29" i="16"/>
  <c r="B29" i="16"/>
  <c r="F28" i="16"/>
  <c r="E28" i="16"/>
  <c r="B28" i="16"/>
  <c r="F27" i="16"/>
  <c r="E27" i="16"/>
  <c r="B27" i="16"/>
  <c r="F26" i="16"/>
  <c r="E26" i="16"/>
  <c r="B26" i="16"/>
  <c r="F25" i="16"/>
  <c r="E25" i="16"/>
  <c r="B25" i="16"/>
  <c r="F24" i="16"/>
  <c r="E24" i="16"/>
  <c r="B24" i="16"/>
  <c r="F23" i="16"/>
  <c r="E23" i="16"/>
  <c r="B23" i="16"/>
  <c r="F22" i="16"/>
  <c r="E22" i="16"/>
  <c r="B22" i="16"/>
  <c r="F21" i="16"/>
  <c r="E21" i="16"/>
  <c r="B21" i="16"/>
  <c r="F20" i="16"/>
  <c r="E20" i="16"/>
  <c r="B20" i="16"/>
  <c r="F19" i="16"/>
  <c r="E19" i="16"/>
  <c r="B19" i="16"/>
  <c r="F18" i="16"/>
  <c r="E18" i="16"/>
  <c r="B18" i="16"/>
  <c r="F17" i="16"/>
  <c r="E17" i="16"/>
  <c r="B17" i="16"/>
  <c r="F16" i="16"/>
  <c r="E16" i="16"/>
  <c r="B16" i="16"/>
  <c r="F15" i="16"/>
  <c r="E15" i="16"/>
  <c r="B15" i="16"/>
  <c r="F14" i="16"/>
  <c r="E14" i="16"/>
  <c r="B14" i="16"/>
  <c r="F13" i="16"/>
  <c r="E13" i="16"/>
  <c r="B13" i="16"/>
  <c r="F12" i="16"/>
  <c r="E12" i="16"/>
  <c r="B12" i="16"/>
  <c r="F11" i="16"/>
  <c r="E11" i="16"/>
  <c r="B11" i="16"/>
  <c r="F10" i="16"/>
  <c r="E10" i="16"/>
  <c r="B10" i="16"/>
  <c r="F9" i="16"/>
  <c r="E9" i="16"/>
  <c r="B9" i="16"/>
  <c r="F8" i="16"/>
  <c r="E8" i="16"/>
  <c r="B8" i="16"/>
  <c r="F7" i="16"/>
  <c r="E7" i="16"/>
  <c r="B7" i="16"/>
  <c r="F6" i="16"/>
  <c r="E6" i="16"/>
  <c r="B6" i="16"/>
  <c r="F5" i="16"/>
  <c r="E5" i="16"/>
  <c r="B5" i="16"/>
  <c r="F4" i="16"/>
  <c r="E4" i="16"/>
  <c r="B4" i="16"/>
  <c r="F3" i="16"/>
  <c r="E3" i="16"/>
  <c r="B3" i="16"/>
  <c r="F2" i="16"/>
  <c r="E2" i="16"/>
  <c r="B2" i="16"/>
  <c r="K1343" i="15" l="1"/>
</calcChain>
</file>

<file path=xl/sharedStrings.xml><?xml version="1.0" encoding="utf-8"?>
<sst xmlns="http://schemas.openxmlformats.org/spreadsheetml/2006/main" count="4166" uniqueCount="74">
  <si>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</si>
  <si>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</si>
  <si>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</si>
  <si>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</si>
  <si>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</si>
  <si>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</si>
  <si>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</si>
  <si>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</si>
  <si>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</si>
  <si>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</si>
  <si>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</si>
  <si>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</si>
  <si>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</si>
  <si>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</si>
  <si>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</si>
  <si>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</si>
  <si>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</si>
  <si>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</si>
  <si>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</si>
  <si>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</si>
  <si>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</si>
  <si>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</si>
  <si>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</si>
  <si>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</si>
  <si>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</si>
  <si>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</si>
  <si>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</si>
  <si>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</si>
  <si>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</si>
  <si>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</si>
  <si>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Column Labels</t>
  </si>
  <si>
    <t>Gender</t>
  </si>
  <si>
    <t>% Share</t>
  </si>
  <si>
    <t>Female</t>
  </si>
  <si>
    <t>Male</t>
  </si>
  <si>
    <t>Q-2 How many male and female belong to which region</t>
  </si>
  <si>
    <t>Q-3 How many males are 'Yes Or No' smoker</t>
  </si>
  <si>
    <t xml:space="preserve">Q-4 How many females are 'Yes or no' smoker </t>
  </si>
  <si>
    <t>Q-1 How many male and female</t>
  </si>
  <si>
    <t xml:space="preserve">Q-5 How many </t>
  </si>
  <si>
    <t>Region</t>
  </si>
  <si>
    <t>Smoker</t>
  </si>
  <si>
    <t>Count Of Smoker</t>
  </si>
  <si>
    <t>Count of region</t>
  </si>
  <si>
    <t>No</t>
  </si>
  <si>
    <t>Yes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</si>
  <si>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</si>
  <si>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</si>
  <si>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</si>
  <si>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</si>
  <si>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</si>
  <si>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</si>
  <si>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</si>
  <si>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</si>
  <si>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</si>
  <si>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</si>
  <si>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</si>
  <si>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</si>
  <si>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</si>
  <si>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</si>
  <si>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</si>
  <si>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</si>
  <si>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</si>
  <si>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</si>
  <si>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</si>
  <si>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</si>
  <si>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</si>
  <si>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</si>
  <si>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</si>
  <si>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</si>
  <si>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age </t>
  </si>
  <si>
    <t>Estimated Charges</t>
  </si>
  <si>
    <t>mape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</si>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</sst>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16" fillId="34" borderId="11" xfId="0" applyFont="1" applyFill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33" borderId="11" xfId="0" applyFill="1" applyBorder="1"/>
    <xf numFmtId="0" fontId="16" fillId="35" borderId="11" xfId="0" applyFont="1" applyFill="1" applyBorder="1"/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20" xfId="0" applyFill="1" applyBorder="1" applyAlignment="1"/>
    <xf numFmtId="0" fontId="18" fillId="0" borderId="21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20" xfId="0" applyNumberFormat="1" applyFill="1" applyBorder="1" applyAlignment="1"/>
    <xf numFmtId="0" fontId="0" fillId="36" borderId="0" xfId="0" applyFill="1"/>
    <xf numFmtId="0" fontId="0" fillId="33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Fill="1" applyBorder="1" applyAlignment="1"/>
    <xf numFmtId="2" fontId="0" fillId="0" borderId="2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2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% Share Male</a:t>
            </a:r>
            <a:r>
              <a:rPr lang="en-IN" sz="1400" b="1" baseline="0"/>
              <a:t>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'Male Vs Female'!$B$1</c:f>
              <c:strCache>
                <c:ptCount val="1"/>
                <c:pt idx="0">
                  <c:v>%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1-4D0F-9E0D-85FEE9487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1-4D0F-9E0D-85FEE9487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Vs Female'!$A$2:$A$3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Female'!$B$2:$B$3</c:f>
              <c:numCache>
                <c:formatCode>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1-4D0F-9E0D-85FEE948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</a:t>
            </a:r>
            <a:r>
              <a:rPr lang="en-IN" b="1" baseline="0"/>
              <a:t> of Males and Feamles who Don't Smoke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don''t sm'!$A$2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sm'!$B$2:$E$2</c:f>
              <c:numCache>
                <c:formatCode>General</c:formatCode>
                <c:ptCount val="4"/>
                <c:pt idx="0">
                  <c:v>132</c:v>
                </c:pt>
                <c:pt idx="1">
                  <c:v>135</c:v>
                </c:pt>
                <c:pt idx="2">
                  <c:v>139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B12-8309-F2E84E8CCC06}"/>
            </c:ext>
          </c:extLst>
        </c:ser>
        <c:ser>
          <c:idx val="1"/>
          <c:order val="1"/>
          <c:tx>
            <c:strRef>
              <c:f>'No. of male&amp;female who don''t sm'!$A$3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sm'!$B$3:$E$3</c:f>
              <c:numCache>
                <c:formatCode>General</c:formatCode>
                <c:ptCount val="4"/>
                <c:pt idx="0">
                  <c:v>125</c:v>
                </c:pt>
                <c:pt idx="1">
                  <c:v>132</c:v>
                </c:pt>
                <c:pt idx="2">
                  <c:v>134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3-4B12-8309-F2E84E8C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01840"/>
        <c:axId val="1522502256"/>
      </c:barChart>
      <c:catAx>
        <c:axId val="1522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2256"/>
        <c:crosses val="autoZero"/>
        <c:auto val="1"/>
        <c:lblAlgn val="ctr"/>
        <c:lblOffset val="100"/>
        <c:noMultiLvlLbl val="0"/>
      </c:catAx>
      <c:valAx>
        <c:axId val="1522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smoker'!$B$1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smoker'!$A$2:$A$5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smoker'!$B$2:$B$5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C-4CFD-946B-789B8A93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70256"/>
        <c:axId val="1523075248"/>
      </c:barChart>
      <c:catAx>
        <c:axId val="1523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5248"/>
        <c:crosses val="autoZero"/>
        <c:auto val="1"/>
        <c:lblAlgn val="ctr"/>
        <c:lblOffset val="100"/>
        <c:noMultiLvlLbl val="0"/>
      </c:catAx>
      <c:valAx>
        <c:axId val="1523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Male and female who smokes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smokes'!$A$2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smokes'!$B$2:$E$2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3-45FE-AD3D-2434EE1B4F00}"/>
            </c:ext>
          </c:extLst>
        </c:ser>
        <c:ser>
          <c:idx val="1"/>
          <c:order val="1"/>
          <c:tx>
            <c:strRef>
              <c:f>'No. of male&amp;female who smokes'!$A$3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smokes'!$B$3:$E$3</c:f>
              <c:numCache>
                <c:formatCode>General</c:formatCode>
                <c:ptCount val="4"/>
                <c:pt idx="0">
                  <c:v>38</c:v>
                </c:pt>
                <c:pt idx="1">
                  <c:v>29</c:v>
                </c:pt>
                <c:pt idx="2">
                  <c:v>55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3-45FE-AD3D-2434EE1B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16624"/>
        <c:axId val="1638147200"/>
      </c:barChart>
      <c:catAx>
        <c:axId val="1570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7200"/>
        <c:crosses val="autoZero"/>
        <c:auto val="1"/>
        <c:lblAlgn val="ctr"/>
        <c:lblOffset val="100"/>
        <c:noMultiLvlLbl val="0"/>
      </c:catAx>
      <c:valAx>
        <c:axId val="1638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Male And Female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Male&amp;Female'!$A$2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Male&amp;Female'!$B$2:$E$2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F-4690-B508-5F31A93F7F97}"/>
            </c:ext>
          </c:extLst>
        </c:ser>
        <c:ser>
          <c:idx val="1"/>
          <c:order val="1"/>
          <c:tx>
            <c:strRef>
              <c:f>'Region Wise Male&amp;Female'!$A$3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Male&amp;Female'!$B$3:$E$3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F-4690-B508-5F31A93F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68608"/>
        <c:axId val="1663369024"/>
      </c:barChart>
      <c:catAx>
        <c:axId val="16633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9024"/>
        <c:crosses val="autoZero"/>
        <c:auto val="1"/>
        <c:lblAlgn val="ctr"/>
        <c:lblOffset val="100"/>
        <c:noMultiLvlLbl val="0"/>
      </c:catAx>
      <c:valAx>
        <c:axId val="1663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No.</a:t>
            </a:r>
            <a:r>
              <a:rPr lang="en-IN" b="1" baseline="0"/>
              <a:t> Of Male and female who smokes</a:t>
            </a:r>
            <a:endParaRPr lang="en-IN" b="1"/>
          </a:p>
        </c:rich>
      </c:tx>
      <c:layout>
        <c:manualLayout>
          <c:xMode val="edge"/>
          <c:yMode val="edge"/>
          <c:x val="0.155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smokes'!$A$2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smokes'!$B$2:$E$2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F20-8C2E-AE0646EEDCDF}"/>
            </c:ext>
          </c:extLst>
        </c:ser>
        <c:ser>
          <c:idx val="1"/>
          <c:order val="1"/>
          <c:tx>
            <c:strRef>
              <c:f>'No. of male&amp;female who smokes'!$A$3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smokes'!$B$3:$E$3</c:f>
              <c:numCache>
                <c:formatCode>General</c:formatCode>
                <c:ptCount val="4"/>
                <c:pt idx="0">
                  <c:v>38</c:v>
                </c:pt>
                <c:pt idx="1">
                  <c:v>29</c:v>
                </c:pt>
                <c:pt idx="2">
                  <c:v>55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F20-8C2E-AE0646E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16624"/>
        <c:axId val="1638147200"/>
      </c:barChart>
      <c:catAx>
        <c:axId val="1570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7200"/>
        <c:crosses val="autoZero"/>
        <c:auto val="1"/>
        <c:lblAlgn val="ctr"/>
        <c:lblOffset val="100"/>
        <c:noMultiLvlLbl val="0"/>
      </c:catAx>
      <c:valAx>
        <c:axId val="1638147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</a:t>
            </a:r>
            <a:r>
              <a:rPr lang="en-IN" b="1"/>
              <a:t>No.</a:t>
            </a:r>
            <a:r>
              <a:rPr lang="en-IN" b="1" baseline="0"/>
              <a:t> of Males and Feamles who Don't Smoke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don''t sm'!$A$2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sm'!$B$2:$E$2</c:f>
              <c:numCache>
                <c:formatCode>General</c:formatCode>
                <c:ptCount val="4"/>
                <c:pt idx="0">
                  <c:v>132</c:v>
                </c:pt>
                <c:pt idx="1">
                  <c:v>135</c:v>
                </c:pt>
                <c:pt idx="2">
                  <c:v>139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523-86B1-DE8689B89C9A}"/>
            </c:ext>
          </c:extLst>
        </c:ser>
        <c:ser>
          <c:idx val="1"/>
          <c:order val="1"/>
          <c:tx>
            <c:strRef>
              <c:f>'No. of male&amp;female who don''t sm'!$A$3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sm'!$B$3:$E$3</c:f>
              <c:numCache>
                <c:formatCode>General</c:formatCode>
                <c:ptCount val="4"/>
                <c:pt idx="0">
                  <c:v>125</c:v>
                </c:pt>
                <c:pt idx="1">
                  <c:v>132</c:v>
                </c:pt>
                <c:pt idx="2">
                  <c:v>134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523-86B1-DE8689B8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01840"/>
        <c:axId val="1522502256"/>
      </c:barChart>
      <c:catAx>
        <c:axId val="1522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2256"/>
        <c:crosses val="autoZero"/>
        <c:auto val="1"/>
        <c:lblAlgn val="ctr"/>
        <c:lblOffset val="100"/>
        <c:noMultiLvlLbl val="0"/>
      </c:catAx>
      <c:valAx>
        <c:axId val="1522502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smoker'!$B$1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smoker'!$A$2:$A$5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smoker'!$B$2:$B$5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2-4B2A-A658-496C05C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70256"/>
        <c:axId val="1523075248"/>
      </c:barChart>
      <c:catAx>
        <c:axId val="1523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5248"/>
        <c:crosses val="autoZero"/>
        <c:auto val="1"/>
        <c:lblAlgn val="ctr"/>
        <c:lblOffset val="100"/>
        <c:noMultiLvlLbl val="0"/>
      </c:catAx>
      <c:valAx>
        <c:axId val="1523075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Smoker'!$B$1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9-4441-A3BE-218A37A6D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9-4441-A3BE-218A37A6D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'Count of Smoker'!$B$2:$B$3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9-4441-A3BE-218A37A6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Male And Female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Male&amp;Female'!$A$2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Male&amp;Female'!$B$2:$E$2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4934-BB0E-179090D0AC66}"/>
            </c:ext>
          </c:extLst>
        </c:ser>
        <c:ser>
          <c:idx val="1"/>
          <c:order val="1"/>
          <c:tx>
            <c:strRef>
              <c:f>'Region Wise Male&amp;Female'!$A$3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Male&amp;Female'!$B$3:$E$3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4934-BB0E-179090D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68608"/>
        <c:axId val="1663369024"/>
      </c:barChart>
      <c:catAx>
        <c:axId val="16633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9024"/>
        <c:crosses val="autoZero"/>
        <c:auto val="1"/>
        <c:lblAlgn val="ctr"/>
        <c:lblOffset val="100"/>
        <c:noMultiLvlLbl val="0"/>
      </c:catAx>
      <c:valAx>
        <c:axId val="166336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42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'Coded Data'!$M$4</c:f>
              <c:strCache>
                <c:ptCount val="1"/>
                <c:pt idx="0">
                  <c:v>Estimated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30052493438321E-2"/>
                  <c:y val="0.38934820647419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'Coded Data'!$J$5:$J$1342</c:f>
              <c:numCache>
                <c:formatCode>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xVal>
          <c:yVal>
            <c:numRef>
              <c:f>'Coded Data'!$M$5:$M$1342</c:f>
              <c:numCache>
                <c:formatCode>0</c:formatCode>
                <c:ptCount val="1338"/>
                <c:pt idx="0">
                  <c:v>6906.7999999999993</c:v>
                </c:pt>
                <c:pt idx="1">
                  <c:v>9158.6400000000012</c:v>
                </c:pt>
                <c:pt idx="2">
                  <c:v>12389</c:v>
                </c:pt>
                <c:pt idx="3">
                  <c:v>8542.06</c:v>
                </c:pt>
                <c:pt idx="4">
                  <c:v>10352.16</c:v>
                </c:pt>
                <c:pt idx="5">
                  <c:v>9069.68</c:v>
                </c:pt>
                <c:pt idx="6">
                  <c:v>15769.08</c:v>
                </c:pt>
                <c:pt idx="7">
                  <c:v>12802.68</c:v>
                </c:pt>
                <c:pt idx="8">
                  <c:v>12953.56</c:v>
                </c:pt>
                <c:pt idx="9">
                  <c:v>16062.88</c:v>
                </c:pt>
                <c:pt idx="10">
                  <c:v>7789.0399999999991</c:v>
                </c:pt>
                <c:pt idx="11">
                  <c:v>16692.28</c:v>
                </c:pt>
                <c:pt idx="12">
                  <c:v>10024.799999999999</c:v>
                </c:pt>
                <c:pt idx="13">
                  <c:v>19744.239999999998</c:v>
                </c:pt>
                <c:pt idx="14">
                  <c:v>13551.160000000002</c:v>
                </c:pt>
                <c:pt idx="15">
                  <c:v>6354.2000000000007</c:v>
                </c:pt>
                <c:pt idx="16">
                  <c:v>16325.960000000001</c:v>
                </c:pt>
                <c:pt idx="17">
                  <c:v>6520.54</c:v>
                </c:pt>
                <c:pt idx="18">
                  <c:v>19903.599999999999</c:v>
                </c:pt>
                <c:pt idx="19">
                  <c:v>12003.599999999999</c:v>
                </c:pt>
                <c:pt idx="20">
                  <c:v>19437.660000000003</c:v>
                </c:pt>
                <c:pt idx="21">
                  <c:v>11583.8</c:v>
                </c:pt>
                <c:pt idx="22">
                  <c:v>8725.2000000000007</c:v>
                </c:pt>
                <c:pt idx="23">
                  <c:v>12384.44</c:v>
                </c:pt>
                <c:pt idx="24">
                  <c:v>12354.3</c:v>
                </c:pt>
                <c:pt idx="25">
                  <c:v>18076.04</c:v>
                </c:pt>
                <c:pt idx="26">
                  <c:v>15868.220000000001</c:v>
                </c:pt>
                <c:pt idx="27">
                  <c:v>18251.3</c:v>
                </c:pt>
                <c:pt idx="28">
                  <c:v>4918.8200000000006</c:v>
                </c:pt>
                <c:pt idx="29">
                  <c:v>13661.599999999999</c:v>
                </c:pt>
                <c:pt idx="30">
                  <c:v>10183.200000000001</c:v>
                </c:pt>
                <c:pt idx="31">
                  <c:v>6140.58</c:v>
                </c:pt>
                <c:pt idx="32">
                  <c:v>9854.2000000000007</c:v>
                </c:pt>
                <c:pt idx="33">
                  <c:v>17602.919999999998</c:v>
                </c:pt>
                <c:pt idx="34">
                  <c:v>12431.8</c:v>
                </c:pt>
                <c:pt idx="35">
                  <c:v>4425.1000000000004</c:v>
                </c:pt>
                <c:pt idx="36">
                  <c:v>20537.38</c:v>
                </c:pt>
                <c:pt idx="37">
                  <c:v>6229.6</c:v>
                </c:pt>
                <c:pt idx="38">
                  <c:v>14201.44</c:v>
                </c:pt>
                <c:pt idx="39">
                  <c:v>20730.8</c:v>
                </c:pt>
                <c:pt idx="40">
                  <c:v>7675.2000000000007</c:v>
                </c:pt>
                <c:pt idx="41">
                  <c:v>13771.160000000002</c:v>
                </c:pt>
                <c:pt idx="42">
                  <c:v>10697.96</c:v>
                </c:pt>
                <c:pt idx="43">
                  <c:v>13275.6</c:v>
                </c:pt>
                <c:pt idx="44">
                  <c:v>15047.599999999999</c:v>
                </c:pt>
                <c:pt idx="45">
                  <c:v>18667.599999999999</c:v>
                </c:pt>
                <c:pt idx="46">
                  <c:v>11326.779999999999</c:v>
                </c:pt>
                <c:pt idx="47">
                  <c:v>11347.640000000001</c:v>
                </c:pt>
                <c:pt idx="48">
                  <c:v>15627.96</c:v>
                </c:pt>
                <c:pt idx="49">
                  <c:v>13953.400000000001</c:v>
                </c:pt>
                <c:pt idx="50">
                  <c:v>9231.5</c:v>
                </c:pt>
                <c:pt idx="51">
                  <c:v>10375.160000000002</c:v>
                </c:pt>
                <c:pt idx="52">
                  <c:v>14443</c:v>
                </c:pt>
                <c:pt idx="53">
                  <c:v>13154.76</c:v>
                </c:pt>
                <c:pt idx="54">
                  <c:v>13838.08</c:v>
                </c:pt>
                <c:pt idx="55">
                  <c:v>20359.059999999998</c:v>
                </c:pt>
                <c:pt idx="56">
                  <c:v>18655.900000000001</c:v>
                </c:pt>
                <c:pt idx="57">
                  <c:v>9007.76</c:v>
                </c:pt>
                <c:pt idx="58">
                  <c:v>13943.16</c:v>
                </c:pt>
                <c:pt idx="59">
                  <c:v>14725.220000000001</c:v>
                </c:pt>
                <c:pt idx="60">
                  <c:v>14116.52</c:v>
                </c:pt>
                <c:pt idx="61">
                  <c:v>12431.119999999999</c:v>
                </c:pt>
                <c:pt idx="62">
                  <c:v>17187.400000000001</c:v>
                </c:pt>
                <c:pt idx="63">
                  <c:v>8957.42</c:v>
                </c:pt>
                <c:pt idx="64">
                  <c:v>5327.4400000000005</c:v>
                </c:pt>
                <c:pt idx="65">
                  <c:v>7238.7999999999993</c:v>
                </c:pt>
                <c:pt idx="66">
                  <c:v>21791.200000000001</c:v>
                </c:pt>
                <c:pt idx="67">
                  <c:v>11963.58</c:v>
                </c:pt>
                <c:pt idx="68">
                  <c:v>14699.08</c:v>
                </c:pt>
                <c:pt idx="69">
                  <c:v>9394.36</c:v>
                </c:pt>
                <c:pt idx="70">
                  <c:v>7781</c:v>
                </c:pt>
                <c:pt idx="71">
                  <c:v>12701</c:v>
                </c:pt>
                <c:pt idx="72">
                  <c:v>16762.2</c:v>
                </c:pt>
                <c:pt idx="73">
                  <c:v>18174.32</c:v>
                </c:pt>
                <c:pt idx="74">
                  <c:v>13826.8</c:v>
                </c:pt>
                <c:pt idx="75">
                  <c:v>18055.32</c:v>
                </c:pt>
                <c:pt idx="76">
                  <c:v>10410.879999999999</c:v>
                </c:pt>
                <c:pt idx="77">
                  <c:v>9919.9600000000009</c:v>
                </c:pt>
                <c:pt idx="78">
                  <c:v>11579.26</c:v>
                </c:pt>
                <c:pt idx="79">
                  <c:v>13868.380000000001</c:v>
                </c:pt>
                <c:pt idx="80">
                  <c:v>9992.82</c:v>
                </c:pt>
                <c:pt idx="81">
                  <c:v>16594.62</c:v>
                </c:pt>
                <c:pt idx="82">
                  <c:v>11396.839999999998</c:v>
                </c:pt>
                <c:pt idx="83">
                  <c:v>20464.36</c:v>
                </c:pt>
                <c:pt idx="84">
                  <c:v>14603.599999999999</c:v>
                </c:pt>
                <c:pt idx="85">
                  <c:v>12571.14</c:v>
                </c:pt>
                <c:pt idx="86">
                  <c:v>17109.120000000003</c:v>
                </c:pt>
                <c:pt idx="87">
                  <c:v>15554.4</c:v>
                </c:pt>
                <c:pt idx="88">
                  <c:v>13333.68</c:v>
                </c:pt>
                <c:pt idx="89">
                  <c:v>15241.36</c:v>
                </c:pt>
                <c:pt idx="90">
                  <c:v>11234.68</c:v>
                </c:pt>
                <c:pt idx="91">
                  <c:v>14578.94</c:v>
                </c:pt>
                <c:pt idx="92">
                  <c:v>18776.559999999998</c:v>
                </c:pt>
                <c:pt idx="93">
                  <c:v>14113.640000000001</c:v>
                </c:pt>
                <c:pt idx="94">
                  <c:v>19921.599999999999</c:v>
                </c:pt>
                <c:pt idx="95">
                  <c:v>12836.839999999998</c:v>
                </c:pt>
                <c:pt idx="96">
                  <c:v>17898.599999999999</c:v>
                </c:pt>
                <c:pt idx="97">
                  <c:v>18992.96</c:v>
                </c:pt>
                <c:pt idx="98">
                  <c:v>13147.4</c:v>
                </c:pt>
                <c:pt idx="99">
                  <c:v>8611.6</c:v>
                </c:pt>
                <c:pt idx="100">
                  <c:v>13415.2</c:v>
                </c:pt>
                <c:pt idx="101">
                  <c:v>8736.7200000000012</c:v>
                </c:pt>
                <c:pt idx="102">
                  <c:v>7402.18</c:v>
                </c:pt>
                <c:pt idx="103">
                  <c:v>19286.440000000002</c:v>
                </c:pt>
                <c:pt idx="104">
                  <c:v>10917</c:v>
                </c:pt>
                <c:pt idx="105">
                  <c:v>7731.2999999999993</c:v>
                </c:pt>
                <c:pt idx="106">
                  <c:v>7615.7999999999993</c:v>
                </c:pt>
                <c:pt idx="107">
                  <c:v>10660.5</c:v>
                </c:pt>
                <c:pt idx="108">
                  <c:v>9320.08</c:v>
                </c:pt>
                <c:pt idx="109">
                  <c:v>19853.88</c:v>
                </c:pt>
                <c:pt idx="110">
                  <c:v>17752.160000000003</c:v>
                </c:pt>
                <c:pt idx="111">
                  <c:v>17230.400000000001</c:v>
                </c:pt>
                <c:pt idx="112">
                  <c:v>12189.6</c:v>
                </c:pt>
                <c:pt idx="113">
                  <c:v>9983.0399999999991</c:v>
                </c:pt>
                <c:pt idx="114">
                  <c:v>17885.059999999998</c:v>
                </c:pt>
                <c:pt idx="115">
                  <c:v>16977.54</c:v>
                </c:pt>
                <c:pt idx="116">
                  <c:v>23291.919999999998</c:v>
                </c:pt>
                <c:pt idx="117">
                  <c:v>9863.08</c:v>
                </c:pt>
                <c:pt idx="118">
                  <c:v>13864.44</c:v>
                </c:pt>
                <c:pt idx="119">
                  <c:v>10808.84</c:v>
                </c:pt>
                <c:pt idx="120">
                  <c:v>17047.2</c:v>
                </c:pt>
                <c:pt idx="121">
                  <c:v>5289</c:v>
                </c:pt>
                <c:pt idx="122">
                  <c:v>7503.7000000000007</c:v>
                </c:pt>
                <c:pt idx="123">
                  <c:v>14595.2</c:v>
                </c:pt>
                <c:pt idx="124">
                  <c:v>17252.78</c:v>
                </c:pt>
                <c:pt idx="125">
                  <c:v>8880.6200000000008</c:v>
                </c:pt>
                <c:pt idx="126">
                  <c:v>7039.6</c:v>
                </c:pt>
                <c:pt idx="127">
                  <c:v>17980.8</c:v>
                </c:pt>
                <c:pt idx="128">
                  <c:v>7747.9800000000005</c:v>
                </c:pt>
                <c:pt idx="129">
                  <c:v>14810.400000000001</c:v>
                </c:pt>
                <c:pt idx="130">
                  <c:v>16043.66</c:v>
                </c:pt>
                <c:pt idx="131">
                  <c:v>15041.279999999999</c:v>
                </c:pt>
                <c:pt idx="132">
                  <c:v>18808.8</c:v>
                </c:pt>
                <c:pt idx="133">
                  <c:v>6128.26</c:v>
                </c:pt>
                <c:pt idx="134">
                  <c:v>7440.6200000000008</c:v>
                </c:pt>
                <c:pt idx="135">
                  <c:v>7676.6</c:v>
                </c:pt>
                <c:pt idx="136">
                  <c:v>8965.2000000000007</c:v>
                </c:pt>
                <c:pt idx="137">
                  <c:v>6722.1</c:v>
                </c:pt>
                <c:pt idx="138">
                  <c:v>18263.8</c:v>
                </c:pt>
                <c:pt idx="139">
                  <c:v>10316</c:v>
                </c:pt>
                <c:pt idx="140">
                  <c:v>9773.44</c:v>
                </c:pt>
                <c:pt idx="141">
                  <c:v>10653.68</c:v>
                </c:pt>
                <c:pt idx="142">
                  <c:v>10729.6</c:v>
                </c:pt>
                <c:pt idx="143">
                  <c:v>11002.02</c:v>
                </c:pt>
                <c:pt idx="144">
                  <c:v>11438.08</c:v>
                </c:pt>
                <c:pt idx="145">
                  <c:v>14564.56</c:v>
                </c:pt>
                <c:pt idx="146">
                  <c:v>15877.34</c:v>
                </c:pt>
                <c:pt idx="147">
                  <c:v>18393.36</c:v>
                </c:pt>
                <c:pt idx="148">
                  <c:v>18773.760000000002</c:v>
                </c:pt>
                <c:pt idx="149">
                  <c:v>7615.7999999999993</c:v>
                </c:pt>
                <c:pt idx="150">
                  <c:v>10038.16</c:v>
                </c:pt>
                <c:pt idx="151">
                  <c:v>14464.4</c:v>
                </c:pt>
                <c:pt idx="152">
                  <c:v>14725.140000000001</c:v>
                </c:pt>
                <c:pt idx="153">
                  <c:v>10922.84</c:v>
                </c:pt>
                <c:pt idx="154">
                  <c:v>11679.720000000001</c:v>
                </c:pt>
                <c:pt idx="155">
                  <c:v>16764.64</c:v>
                </c:pt>
                <c:pt idx="156">
                  <c:v>12711.44</c:v>
                </c:pt>
                <c:pt idx="157">
                  <c:v>5762.1</c:v>
                </c:pt>
                <c:pt idx="158">
                  <c:v>12079.960000000001</c:v>
                </c:pt>
                <c:pt idx="159">
                  <c:v>15952.56</c:v>
                </c:pt>
                <c:pt idx="160">
                  <c:v>11995.2</c:v>
                </c:pt>
                <c:pt idx="161">
                  <c:v>9638.2000000000007</c:v>
                </c:pt>
                <c:pt idx="162">
                  <c:v>19734.2</c:v>
                </c:pt>
                <c:pt idx="163">
                  <c:v>11743.6</c:v>
                </c:pt>
                <c:pt idx="164">
                  <c:v>11804.48</c:v>
                </c:pt>
                <c:pt idx="165">
                  <c:v>15903.38</c:v>
                </c:pt>
                <c:pt idx="166">
                  <c:v>12883</c:v>
                </c:pt>
                <c:pt idx="167">
                  <c:v>13400.460000000001</c:v>
                </c:pt>
                <c:pt idx="168">
                  <c:v>8752.9</c:v>
                </c:pt>
                <c:pt idx="169">
                  <c:v>7469.46</c:v>
                </c:pt>
                <c:pt idx="170">
                  <c:v>21972.04</c:v>
                </c:pt>
                <c:pt idx="171">
                  <c:v>14903.6</c:v>
                </c:pt>
                <c:pt idx="172">
                  <c:v>2702.7200000000003</c:v>
                </c:pt>
                <c:pt idx="173">
                  <c:v>13580.599999999999</c:v>
                </c:pt>
                <c:pt idx="174">
                  <c:v>9914.5399999999991</c:v>
                </c:pt>
                <c:pt idx="175">
                  <c:v>20720.400000000001</c:v>
                </c:pt>
                <c:pt idx="176">
                  <c:v>12531.220000000001</c:v>
                </c:pt>
                <c:pt idx="177">
                  <c:v>16281.4</c:v>
                </c:pt>
                <c:pt idx="178">
                  <c:v>14804.8</c:v>
                </c:pt>
                <c:pt idx="179">
                  <c:v>15560.460000000001</c:v>
                </c:pt>
                <c:pt idx="180">
                  <c:v>16497.54</c:v>
                </c:pt>
                <c:pt idx="181">
                  <c:v>10112.960000000001</c:v>
                </c:pt>
                <c:pt idx="182">
                  <c:v>6616.4</c:v>
                </c:pt>
                <c:pt idx="183">
                  <c:v>12412.12</c:v>
                </c:pt>
                <c:pt idx="184">
                  <c:v>14919.08</c:v>
                </c:pt>
                <c:pt idx="185">
                  <c:v>17262.14</c:v>
                </c:pt>
                <c:pt idx="186">
                  <c:v>10343.44</c:v>
                </c:pt>
                <c:pt idx="187">
                  <c:v>12171.8</c:v>
                </c:pt>
                <c:pt idx="188">
                  <c:v>14157.400000000001</c:v>
                </c:pt>
                <c:pt idx="189">
                  <c:v>11790.52</c:v>
                </c:pt>
                <c:pt idx="190">
                  <c:v>18205.239999999998</c:v>
                </c:pt>
                <c:pt idx="191">
                  <c:v>10422.4</c:v>
                </c:pt>
                <c:pt idx="192">
                  <c:v>7629.68</c:v>
                </c:pt>
                <c:pt idx="193">
                  <c:v>15898.2</c:v>
                </c:pt>
                <c:pt idx="194">
                  <c:v>8834.76</c:v>
                </c:pt>
                <c:pt idx="195">
                  <c:v>7799.8799999999992</c:v>
                </c:pt>
                <c:pt idx="196">
                  <c:v>13333.599999999999</c:v>
                </c:pt>
                <c:pt idx="197">
                  <c:v>14465.2</c:v>
                </c:pt>
                <c:pt idx="198">
                  <c:v>11316.6</c:v>
                </c:pt>
                <c:pt idx="199">
                  <c:v>21501.559999999998</c:v>
                </c:pt>
                <c:pt idx="200">
                  <c:v>8304.52</c:v>
                </c:pt>
                <c:pt idx="201">
                  <c:v>15847.359999999999</c:v>
                </c:pt>
                <c:pt idx="202">
                  <c:v>15463.619999999999</c:v>
                </c:pt>
                <c:pt idx="203">
                  <c:v>11542.56</c:v>
                </c:pt>
                <c:pt idx="204">
                  <c:v>11527.6</c:v>
                </c:pt>
                <c:pt idx="205">
                  <c:v>9935.16</c:v>
                </c:pt>
                <c:pt idx="206">
                  <c:v>16008.8</c:v>
                </c:pt>
                <c:pt idx="207">
                  <c:v>11779.68</c:v>
                </c:pt>
                <c:pt idx="208">
                  <c:v>18761.599999999999</c:v>
                </c:pt>
                <c:pt idx="209">
                  <c:v>16915.36</c:v>
                </c:pt>
                <c:pt idx="210">
                  <c:v>9383</c:v>
                </c:pt>
                <c:pt idx="211">
                  <c:v>15106.5</c:v>
                </c:pt>
                <c:pt idx="212">
                  <c:v>9392</c:v>
                </c:pt>
                <c:pt idx="213">
                  <c:v>10661.36</c:v>
                </c:pt>
                <c:pt idx="214">
                  <c:v>15228.8</c:v>
                </c:pt>
                <c:pt idx="215">
                  <c:v>16327.2</c:v>
                </c:pt>
                <c:pt idx="216">
                  <c:v>14635.2</c:v>
                </c:pt>
                <c:pt idx="217">
                  <c:v>7233.2000000000007</c:v>
                </c:pt>
                <c:pt idx="218">
                  <c:v>9800.44</c:v>
                </c:pt>
                <c:pt idx="219">
                  <c:v>6549.72</c:v>
                </c:pt>
                <c:pt idx="220">
                  <c:v>12975.400000000001</c:v>
                </c:pt>
                <c:pt idx="221">
                  <c:v>16843</c:v>
                </c:pt>
                <c:pt idx="222">
                  <c:v>12618.6</c:v>
                </c:pt>
                <c:pt idx="223">
                  <c:v>9197.5999999999985</c:v>
                </c:pt>
                <c:pt idx="224">
                  <c:v>11344.48</c:v>
                </c:pt>
                <c:pt idx="225">
                  <c:v>19161.160000000003</c:v>
                </c:pt>
                <c:pt idx="226">
                  <c:v>12439.92</c:v>
                </c:pt>
                <c:pt idx="227">
                  <c:v>20918.12</c:v>
                </c:pt>
                <c:pt idx="228">
                  <c:v>13969.82</c:v>
                </c:pt>
                <c:pt idx="229">
                  <c:v>13902.720000000001</c:v>
                </c:pt>
                <c:pt idx="230">
                  <c:v>15723.74</c:v>
                </c:pt>
                <c:pt idx="231">
                  <c:v>18112.559999999998</c:v>
                </c:pt>
                <c:pt idx="232">
                  <c:v>3553.6000000000004</c:v>
                </c:pt>
                <c:pt idx="233">
                  <c:v>16917</c:v>
                </c:pt>
                <c:pt idx="234">
                  <c:v>11667.32</c:v>
                </c:pt>
                <c:pt idx="235">
                  <c:v>11147.04</c:v>
                </c:pt>
                <c:pt idx="236">
                  <c:v>6278.3600000000006</c:v>
                </c:pt>
                <c:pt idx="237">
                  <c:v>14355.48</c:v>
                </c:pt>
                <c:pt idx="238">
                  <c:v>7295.24</c:v>
                </c:pt>
                <c:pt idx="239">
                  <c:v>16822.919999999998</c:v>
                </c:pt>
                <c:pt idx="240">
                  <c:v>11864.44</c:v>
                </c:pt>
                <c:pt idx="241">
                  <c:v>8895.82</c:v>
                </c:pt>
                <c:pt idx="242">
                  <c:v>15724.6</c:v>
                </c:pt>
                <c:pt idx="243">
                  <c:v>16032.599999999999</c:v>
                </c:pt>
                <c:pt idx="244">
                  <c:v>17413.68</c:v>
                </c:pt>
                <c:pt idx="245">
                  <c:v>16010.64</c:v>
                </c:pt>
                <c:pt idx="246">
                  <c:v>20119.919999999998</c:v>
                </c:pt>
                <c:pt idx="247">
                  <c:v>10749.52</c:v>
                </c:pt>
                <c:pt idx="248">
                  <c:v>5125.7999999999993</c:v>
                </c:pt>
                <c:pt idx="249">
                  <c:v>10206.700000000001</c:v>
                </c:pt>
                <c:pt idx="250">
                  <c:v>4230.28</c:v>
                </c:pt>
                <c:pt idx="251">
                  <c:v>19980.400000000001</c:v>
                </c:pt>
                <c:pt idx="252">
                  <c:v>18487.72</c:v>
                </c:pt>
                <c:pt idx="253">
                  <c:v>11252.6</c:v>
                </c:pt>
                <c:pt idx="254">
                  <c:v>15649.9</c:v>
                </c:pt>
                <c:pt idx="255">
                  <c:v>16334.18</c:v>
                </c:pt>
                <c:pt idx="256">
                  <c:v>17689.160000000003</c:v>
                </c:pt>
                <c:pt idx="257">
                  <c:v>15533.8</c:v>
                </c:pt>
                <c:pt idx="258">
                  <c:v>15601.779999999999</c:v>
                </c:pt>
                <c:pt idx="259">
                  <c:v>8241.44</c:v>
                </c:pt>
                <c:pt idx="260">
                  <c:v>15370.4</c:v>
                </c:pt>
                <c:pt idx="261">
                  <c:v>7337.8799999999992</c:v>
                </c:pt>
                <c:pt idx="262">
                  <c:v>15267.24</c:v>
                </c:pt>
                <c:pt idx="263">
                  <c:v>9913.06</c:v>
                </c:pt>
                <c:pt idx="264">
                  <c:v>20068.919999999998</c:v>
                </c:pt>
                <c:pt idx="265">
                  <c:v>19813.2</c:v>
                </c:pt>
                <c:pt idx="266">
                  <c:v>9800.6</c:v>
                </c:pt>
                <c:pt idx="267">
                  <c:v>19628.14</c:v>
                </c:pt>
                <c:pt idx="268">
                  <c:v>14453.4</c:v>
                </c:pt>
                <c:pt idx="269">
                  <c:v>13965.88</c:v>
                </c:pt>
                <c:pt idx="270">
                  <c:v>7697.84</c:v>
                </c:pt>
                <c:pt idx="271">
                  <c:v>17524.400000000001</c:v>
                </c:pt>
                <c:pt idx="272">
                  <c:v>16310.599999999999</c:v>
                </c:pt>
                <c:pt idx="273">
                  <c:v>14742.06</c:v>
                </c:pt>
                <c:pt idx="274">
                  <c:v>8230.6</c:v>
                </c:pt>
                <c:pt idx="275">
                  <c:v>14281.2</c:v>
                </c:pt>
                <c:pt idx="276">
                  <c:v>5574.1799999999994</c:v>
                </c:pt>
                <c:pt idx="277">
                  <c:v>6431.6</c:v>
                </c:pt>
                <c:pt idx="278">
                  <c:v>18884.28</c:v>
                </c:pt>
                <c:pt idx="279">
                  <c:v>13024.919999999998</c:v>
                </c:pt>
                <c:pt idx="280">
                  <c:v>12562.84</c:v>
                </c:pt>
                <c:pt idx="281">
                  <c:v>21140.58</c:v>
                </c:pt>
                <c:pt idx="282">
                  <c:v>10005.14</c:v>
                </c:pt>
                <c:pt idx="283">
                  <c:v>17582.14</c:v>
                </c:pt>
                <c:pt idx="284">
                  <c:v>15922.4</c:v>
                </c:pt>
                <c:pt idx="285">
                  <c:v>13504.84</c:v>
                </c:pt>
                <c:pt idx="286">
                  <c:v>21169.239999999998</c:v>
                </c:pt>
                <c:pt idx="287">
                  <c:v>16909.04</c:v>
                </c:pt>
                <c:pt idx="288">
                  <c:v>19992.98</c:v>
                </c:pt>
                <c:pt idx="289">
                  <c:v>15957.8</c:v>
                </c:pt>
                <c:pt idx="290">
                  <c:v>10892.8</c:v>
                </c:pt>
                <c:pt idx="291">
                  <c:v>10427.48</c:v>
                </c:pt>
                <c:pt idx="292">
                  <c:v>15289.279999999999</c:v>
                </c:pt>
                <c:pt idx="293">
                  <c:v>7932.24</c:v>
                </c:pt>
                <c:pt idx="294">
                  <c:v>9610.6</c:v>
                </c:pt>
                <c:pt idx="295">
                  <c:v>5036.6799999999994</c:v>
                </c:pt>
                <c:pt idx="296">
                  <c:v>6840.4</c:v>
                </c:pt>
                <c:pt idx="297">
                  <c:v>13343.12</c:v>
                </c:pt>
                <c:pt idx="298">
                  <c:v>13570.48</c:v>
                </c:pt>
                <c:pt idx="299">
                  <c:v>14735.16</c:v>
                </c:pt>
                <c:pt idx="300">
                  <c:v>12499.6</c:v>
                </c:pt>
                <c:pt idx="301">
                  <c:v>14939.52</c:v>
                </c:pt>
                <c:pt idx="302">
                  <c:v>20063.32</c:v>
                </c:pt>
                <c:pt idx="303">
                  <c:v>11846</c:v>
                </c:pt>
                <c:pt idx="304">
                  <c:v>20466</c:v>
                </c:pt>
                <c:pt idx="305">
                  <c:v>12200.539999999999</c:v>
                </c:pt>
                <c:pt idx="306">
                  <c:v>10020</c:v>
                </c:pt>
                <c:pt idx="307">
                  <c:v>11892.56</c:v>
                </c:pt>
                <c:pt idx="308">
                  <c:v>18579.18</c:v>
                </c:pt>
                <c:pt idx="309">
                  <c:v>14985.92</c:v>
                </c:pt>
                <c:pt idx="310">
                  <c:v>13915.2</c:v>
                </c:pt>
                <c:pt idx="311">
                  <c:v>5844.4</c:v>
                </c:pt>
                <c:pt idx="312">
                  <c:v>16975.04</c:v>
                </c:pt>
                <c:pt idx="313">
                  <c:v>16749.52</c:v>
                </c:pt>
                <c:pt idx="314">
                  <c:v>9988.7999999999993</c:v>
                </c:pt>
                <c:pt idx="315">
                  <c:v>16603</c:v>
                </c:pt>
                <c:pt idx="316">
                  <c:v>15776.06</c:v>
                </c:pt>
                <c:pt idx="317">
                  <c:v>16925.3</c:v>
                </c:pt>
                <c:pt idx="318">
                  <c:v>12822.14</c:v>
                </c:pt>
                <c:pt idx="319">
                  <c:v>13702.220000000001</c:v>
                </c:pt>
                <c:pt idx="320">
                  <c:v>10176.64</c:v>
                </c:pt>
                <c:pt idx="321">
                  <c:v>11336.48</c:v>
                </c:pt>
                <c:pt idx="322">
                  <c:v>11469.6</c:v>
                </c:pt>
                <c:pt idx="323">
                  <c:v>20357.739999999998</c:v>
                </c:pt>
                <c:pt idx="324">
                  <c:v>9074.4</c:v>
                </c:pt>
                <c:pt idx="325">
                  <c:v>14549.859999999999</c:v>
                </c:pt>
                <c:pt idx="326">
                  <c:v>7812.72</c:v>
                </c:pt>
                <c:pt idx="327">
                  <c:v>17081.36</c:v>
                </c:pt>
                <c:pt idx="328">
                  <c:v>20208.599999999999</c:v>
                </c:pt>
                <c:pt idx="329">
                  <c:v>17748.400000000001</c:v>
                </c:pt>
                <c:pt idx="330">
                  <c:v>20346.82</c:v>
                </c:pt>
                <c:pt idx="331">
                  <c:v>14647.52</c:v>
                </c:pt>
                <c:pt idx="332">
                  <c:v>18069.120000000003</c:v>
                </c:pt>
                <c:pt idx="333">
                  <c:v>16080.62</c:v>
                </c:pt>
                <c:pt idx="334">
                  <c:v>16349.039999999999</c:v>
                </c:pt>
                <c:pt idx="335">
                  <c:v>19898</c:v>
                </c:pt>
                <c:pt idx="336">
                  <c:v>16029.68</c:v>
                </c:pt>
                <c:pt idx="337">
                  <c:v>17653.599999999999</c:v>
                </c:pt>
                <c:pt idx="338">
                  <c:v>16350.599999999999</c:v>
                </c:pt>
                <c:pt idx="339">
                  <c:v>13870.039999999999</c:v>
                </c:pt>
                <c:pt idx="340">
                  <c:v>8007.2000000000007</c:v>
                </c:pt>
                <c:pt idx="341">
                  <c:v>17930.64</c:v>
                </c:pt>
                <c:pt idx="342">
                  <c:v>16630.599999999999</c:v>
                </c:pt>
                <c:pt idx="343">
                  <c:v>20409.98</c:v>
                </c:pt>
                <c:pt idx="344">
                  <c:v>20784.04</c:v>
                </c:pt>
                <c:pt idx="345">
                  <c:v>12587.32</c:v>
                </c:pt>
                <c:pt idx="346">
                  <c:v>13959</c:v>
                </c:pt>
                <c:pt idx="347">
                  <c:v>15737.539999999999</c:v>
                </c:pt>
                <c:pt idx="348">
                  <c:v>12200.44</c:v>
                </c:pt>
                <c:pt idx="349">
                  <c:v>6885.2200000000012</c:v>
                </c:pt>
                <c:pt idx="350">
                  <c:v>14459.76</c:v>
                </c:pt>
                <c:pt idx="351">
                  <c:v>13583.2</c:v>
                </c:pt>
                <c:pt idx="352">
                  <c:v>9480.4</c:v>
                </c:pt>
                <c:pt idx="353">
                  <c:v>12705.339999999998</c:v>
                </c:pt>
                <c:pt idx="354">
                  <c:v>10112.960000000001</c:v>
                </c:pt>
                <c:pt idx="355">
                  <c:v>13287.2</c:v>
                </c:pt>
                <c:pt idx="356">
                  <c:v>20324.48</c:v>
                </c:pt>
                <c:pt idx="357">
                  <c:v>15896.56</c:v>
                </c:pt>
                <c:pt idx="358">
                  <c:v>12518.119999999999</c:v>
                </c:pt>
                <c:pt idx="359">
                  <c:v>4306.28</c:v>
                </c:pt>
                <c:pt idx="360">
                  <c:v>16413.599999999999</c:v>
                </c:pt>
                <c:pt idx="361">
                  <c:v>12153</c:v>
                </c:pt>
                <c:pt idx="362">
                  <c:v>4848.3999999999996</c:v>
                </c:pt>
                <c:pt idx="363">
                  <c:v>7431.7999999999993</c:v>
                </c:pt>
                <c:pt idx="364">
                  <c:v>6477.4800000000005</c:v>
                </c:pt>
                <c:pt idx="365">
                  <c:v>15605.960000000001</c:v>
                </c:pt>
                <c:pt idx="366">
                  <c:v>18876.599999999999</c:v>
                </c:pt>
                <c:pt idx="367">
                  <c:v>12545.02</c:v>
                </c:pt>
                <c:pt idx="368">
                  <c:v>15358.98</c:v>
                </c:pt>
                <c:pt idx="369">
                  <c:v>9125.7999999999993</c:v>
                </c:pt>
                <c:pt idx="370">
                  <c:v>14725.880000000001</c:v>
                </c:pt>
                <c:pt idx="371">
                  <c:v>14144.36</c:v>
                </c:pt>
                <c:pt idx="372">
                  <c:v>14714.460000000001</c:v>
                </c:pt>
                <c:pt idx="373">
                  <c:v>11332.8</c:v>
                </c:pt>
                <c:pt idx="374">
                  <c:v>8949.56</c:v>
                </c:pt>
                <c:pt idx="375">
                  <c:v>8002.92</c:v>
                </c:pt>
                <c:pt idx="376">
                  <c:v>12336.48</c:v>
                </c:pt>
                <c:pt idx="377">
                  <c:v>12173.8</c:v>
                </c:pt>
                <c:pt idx="378">
                  <c:v>20071.18</c:v>
                </c:pt>
                <c:pt idx="379">
                  <c:v>18951.72</c:v>
                </c:pt>
                <c:pt idx="380">
                  <c:v>6611.0599999999995</c:v>
                </c:pt>
                <c:pt idx="381">
                  <c:v>16471.419999999998</c:v>
                </c:pt>
                <c:pt idx="382">
                  <c:v>17240</c:v>
                </c:pt>
                <c:pt idx="383">
                  <c:v>16958.88</c:v>
                </c:pt>
                <c:pt idx="384">
                  <c:v>12078.82</c:v>
                </c:pt>
                <c:pt idx="385">
                  <c:v>9064.7999999999993</c:v>
                </c:pt>
                <c:pt idx="386">
                  <c:v>19968.599999999999</c:v>
                </c:pt>
                <c:pt idx="387">
                  <c:v>14591.18</c:v>
                </c:pt>
                <c:pt idx="388">
                  <c:v>6830.5199999999995</c:v>
                </c:pt>
                <c:pt idx="389">
                  <c:v>10502.720000000001</c:v>
                </c:pt>
                <c:pt idx="390">
                  <c:v>18603.5</c:v>
                </c:pt>
                <c:pt idx="391">
                  <c:v>10070.76</c:v>
                </c:pt>
                <c:pt idx="392">
                  <c:v>15586.74</c:v>
                </c:pt>
                <c:pt idx="393">
                  <c:v>15795.2</c:v>
                </c:pt>
                <c:pt idx="394">
                  <c:v>15933.599999999999</c:v>
                </c:pt>
                <c:pt idx="395">
                  <c:v>10715.86</c:v>
                </c:pt>
                <c:pt idx="396">
                  <c:v>16453.8</c:v>
                </c:pt>
                <c:pt idx="397">
                  <c:v>8422.64</c:v>
                </c:pt>
                <c:pt idx="398">
                  <c:v>18029.2</c:v>
                </c:pt>
                <c:pt idx="399">
                  <c:v>10076.44</c:v>
                </c:pt>
                <c:pt idx="400">
                  <c:v>12163.2</c:v>
                </c:pt>
                <c:pt idx="401">
                  <c:v>20683.64</c:v>
                </c:pt>
                <c:pt idx="402">
                  <c:v>19388.38</c:v>
                </c:pt>
                <c:pt idx="403">
                  <c:v>17196.599999999999</c:v>
                </c:pt>
                <c:pt idx="404">
                  <c:v>7296.7999999999993</c:v>
                </c:pt>
                <c:pt idx="405">
                  <c:v>19392.160000000003</c:v>
                </c:pt>
                <c:pt idx="406">
                  <c:v>9074.9199999999983</c:v>
                </c:pt>
                <c:pt idx="407">
                  <c:v>12742.2</c:v>
                </c:pt>
                <c:pt idx="408">
                  <c:v>10844.84</c:v>
                </c:pt>
                <c:pt idx="409">
                  <c:v>11276.960000000001</c:v>
                </c:pt>
                <c:pt idx="410">
                  <c:v>3447.3600000000006</c:v>
                </c:pt>
                <c:pt idx="411">
                  <c:v>10905.02</c:v>
                </c:pt>
                <c:pt idx="412">
                  <c:v>6118.74</c:v>
                </c:pt>
                <c:pt idx="413">
                  <c:v>9733.7999999999993</c:v>
                </c:pt>
                <c:pt idx="414">
                  <c:v>9313.7999999999993</c:v>
                </c:pt>
                <c:pt idx="415">
                  <c:v>15779.48</c:v>
                </c:pt>
                <c:pt idx="416">
                  <c:v>16885.2</c:v>
                </c:pt>
                <c:pt idx="417">
                  <c:v>10313.200000000001</c:v>
                </c:pt>
                <c:pt idx="418">
                  <c:v>21988.12</c:v>
                </c:pt>
                <c:pt idx="419">
                  <c:v>17161.36</c:v>
                </c:pt>
                <c:pt idx="420">
                  <c:v>19692.160000000003</c:v>
                </c:pt>
                <c:pt idx="421">
                  <c:v>19629.52</c:v>
                </c:pt>
                <c:pt idx="422">
                  <c:v>14108.3</c:v>
                </c:pt>
                <c:pt idx="423">
                  <c:v>9239.8799999999992</c:v>
                </c:pt>
                <c:pt idx="424">
                  <c:v>15716.4</c:v>
                </c:pt>
                <c:pt idx="425">
                  <c:v>14669.919999999998</c:v>
                </c:pt>
                <c:pt idx="426">
                  <c:v>11798.98</c:v>
                </c:pt>
                <c:pt idx="427">
                  <c:v>7086.7799999999988</c:v>
                </c:pt>
                <c:pt idx="428">
                  <c:v>4249.5800000000008</c:v>
                </c:pt>
                <c:pt idx="429">
                  <c:v>11285.8</c:v>
                </c:pt>
                <c:pt idx="430">
                  <c:v>8633.2000000000007</c:v>
                </c:pt>
                <c:pt idx="431">
                  <c:v>7848.0199999999995</c:v>
                </c:pt>
                <c:pt idx="432">
                  <c:v>12094.8</c:v>
                </c:pt>
                <c:pt idx="433">
                  <c:v>17610</c:v>
                </c:pt>
                <c:pt idx="434">
                  <c:v>10560.539999999999</c:v>
                </c:pt>
                <c:pt idx="435">
                  <c:v>20105.52</c:v>
                </c:pt>
                <c:pt idx="436">
                  <c:v>8898.36</c:v>
                </c:pt>
                <c:pt idx="437">
                  <c:v>12707.8</c:v>
                </c:pt>
                <c:pt idx="438">
                  <c:v>23800</c:v>
                </c:pt>
                <c:pt idx="439">
                  <c:v>9101.4</c:v>
                </c:pt>
                <c:pt idx="440">
                  <c:v>11916.76</c:v>
                </c:pt>
                <c:pt idx="441">
                  <c:v>12126</c:v>
                </c:pt>
                <c:pt idx="442">
                  <c:v>11683.32</c:v>
                </c:pt>
                <c:pt idx="443">
                  <c:v>19911.64</c:v>
                </c:pt>
                <c:pt idx="444">
                  <c:v>15929.74</c:v>
                </c:pt>
                <c:pt idx="445">
                  <c:v>14873.2</c:v>
                </c:pt>
                <c:pt idx="446">
                  <c:v>17324.48</c:v>
                </c:pt>
                <c:pt idx="447">
                  <c:v>15039.8</c:v>
                </c:pt>
                <c:pt idx="448">
                  <c:v>12511.2</c:v>
                </c:pt>
                <c:pt idx="449">
                  <c:v>14842.2</c:v>
                </c:pt>
                <c:pt idx="450">
                  <c:v>14443.2</c:v>
                </c:pt>
                <c:pt idx="451">
                  <c:v>8838.16</c:v>
                </c:pt>
                <c:pt idx="452">
                  <c:v>6612.7999999999993</c:v>
                </c:pt>
                <c:pt idx="453">
                  <c:v>7756.02</c:v>
                </c:pt>
                <c:pt idx="454">
                  <c:v>17297.96</c:v>
                </c:pt>
                <c:pt idx="455">
                  <c:v>19660.8</c:v>
                </c:pt>
                <c:pt idx="456">
                  <c:v>17376.48</c:v>
                </c:pt>
                <c:pt idx="457">
                  <c:v>16888.34</c:v>
                </c:pt>
                <c:pt idx="458">
                  <c:v>19671.2</c:v>
                </c:pt>
                <c:pt idx="459">
                  <c:v>15269</c:v>
                </c:pt>
                <c:pt idx="460">
                  <c:v>18634.160000000003</c:v>
                </c:pt>
                <c:pt idx="461">
                  <c:v>13124</c:v>
                </c:pt>
                <c:pt idx="462">
                  <c:v>21697.54</c:v>
                </c:pt>
                <c:pt idx="463">
                  <c:v>15134.42</c:v>
                </c:pt>
                <c:pt idx="464">
                  <c:v>6002.1</c:v>
                </c:pt>
                <c:pt idx="465">
                  <c:v>10249.16</c:v>
                </c:pt>
                <c:pt idx="466">
                  <c:v>17555.400000000001</c:v>
                </c:pt>
                <c:pt idx="467">
                  <c:v>18838.239999999998</c:v>
                </c:pt>
                <c:pt idx="468">
                  <c:v>8421.24</c:v>
                </c:pt>
                <c:pt idx="469">
                  <c:v>5944.88</c:v>
                </c:pt>
                <c:pt idx="470">
                  <c:v>10410.44</c:v>
                </c:pt>
                <c:pt idx="471">
                  <c:v>7402.18</c:v>
                </c:pt>
                <c:pt idx="472">
                  <c:v>7537.6</c:v>
                </c:pt>
                <c:pt idx="473">
                  <c:v>15434.539999999999</c:v>
                </c:pt>
                <c:pt idx="474">
                  <c:v>16006.2</c:v>
                </c:pt>
                <c:pt idx="475">
                  <c:v>17665.919999999998</c:v>
                </c:pt>
                <c:pt idx="476">
                  <c:v>8306</c:v>
                </c:pt>
                <c:pt idx="477">
                  <c:v>10911.5</c:v>
                </c:pt>
                <c:pt idx="478">
                  <c:v>10358.200000000001</c:v>
                </c:pt>
                <c:pt idx="479">
                  <c:v>9413.92</c:v>
                </c:pt>
                <c:pt idx="480">
                  <c:v>23552.9</c:v>
                </c:pt>
                <c:pt idx="481">
                  <c:v>18383.32</c:v>
                </c:pt>
                <c:pt idx="482">
                  <c:v>7812.2000000000007</c:v>
                </c:pt>
                <c:pt idx="483">
                  <c:v>18981</c:v>
                </c:pt>
                <c:pt idx="484">
                  <c:v>17620.599999999999</c:v>
                </c:pt>
                <c:pt idx="485">
                  <c:v>10837.58</c:v>
                </c:pt>
                <c:pt idx="486">
                  <c:v>14801.04</c:v>
                </c:pt>
                <c:pt idx="487">
                  <c:v>7172.4</c:v>
                </c:pt>
                <c:pt idx="488">
                  <c:v>16279.92</c:v>
                </c:pt>
                <c:pt idx="489">
                  <c:v>16692.120000000003</c:v>
                </c:pt>
                <c:pt idx="490">
                  <c:v>8566.7999999999993</c:v>
                </c:pt>
                <c:pt idx="491">
                  <c:v>16050.56</c:v>
                </c:pt>
                <c:pt idx="492">
                  <c:v>5730.5599999999995</c:v>
                </c:pt>
                <c:pt idx="493">
                  <c:v>22132.799999999999</c:v>
                </c:pt>
                <c:pt idx="494">
                  <c:v>8828.4</c:v>
                </c:pt>
                <c:pt idx="495">
                  <c:v>7156.76</c:v>
                </c:pt>
                <c:pt idx="496">
                  <c:v>9445.2000000000007</c:v>
                </c:pt>
                <c:pt idx="497">
                  <c:v>14498.4</c:v>
                </c:pt>
                <c:pt idx="498">
                  <c:v>12691.36</c:v>
                </c:pt>
                <c:pt idx="499">
                  <c:v>20978.400000000001</c:v>
                </c:pt>
                <c:pt idx="500">
                  <c:v>11464.8</c:v>
                </c:pt>
                <c:pt idx="501">
                  <c:v>12045.960000000001</c:v>
                </c:pt>
                <c:pt idx="502">
                  <c:v>13572.720000000001</c:v>
                </c:pt>
                <c:pt idx="503">
                  <c:v>7687</c:v>
                </c:pt>
                <c:pt idx="504">
                  <c:v>12351.76</c:v>
                </c:pt>
                <c:pt idx="505">
                  <c:v>13843.5</c:v>
                </c:pt>
                <c:pt idx="506">
                  <c:v>9315.2000000000007</c:v>
                </c:pt>
                <c:pt idx="507">
                  <c:v>7095</c:v>
                </c:pt>
                <c:pt idx="508">
                  <c:v>7233.6399999999994</c:v>
                </c:pt>
                <c:pt idx="509">
                  <c:v>16292.4</c:v>
                </c:pt>
                <c:pt idx="510">
                  <c:v>17727.52</c:v>
                </c:pt>
                <c:pt idx="511">
                  <c:v>10739.119999999999</c:v>
                </c:pt>
                <c:pt idx="512">
                  <c:v>12767.44</c:v>
                </c:pt>
                <c:pt idx="513">
                  <c:v>7736.7999999999993</c:v>
                </c:pt>
                <c:pt idx="514">
                  <c:v>12382.6</c:v>
                </c:pt>
                <c:pt idx="515">
                  <c:v>18856.400000000001</c:v>
                </c:pt>
                <c:pt idx="516">
                  <c:v>10149.92</c:v>
                </c:pt>
                <c:pt idx="517">
                  <c:v>15094.34</c:v>
                </c:pt>
                <c:pt idx="518">
                  <c:v>12319</c:v>
                </c:pt>
                <c:pt idx="519">
                  <c:v>10774.5</c:v>
                </c:pt>
                <c:pt idx="520">
                  <c:v>14167.52</c:v>
                </c:pt>
                <c:pt idx="521">
                  <c:v>15445.039999999999</c:v>
                </c:pt>
                <c:pt idx="522">
                  <c:v>16583.78</c:v>
                </c:pt>
                <c:pt idx="523">
                  <c:v>14730.359999999999</c:v>
                </c:pt>
                <c:pt idx="524">
                  <c:v>12362.24</c:v>
                </c:pt>
                <c:pt idx="525">
                  <c:v>8652.1600000000017</c:v>
                </c:pt>
                <c:pt idx="526">
                  <c:v>8885.8799999999992</c:v>
                </c:pt>
                <c:pt idx="527">
                  <c:v>14432.6</c:v>
                </c:pt>
                <c:pt idx="528">
                  <c:v>17756.099999999999</c:v>
                </c:pt>
                <c:pt idx="529">
                  <c:v>5856.7200000000012</c:v>
                </c:pt>
                <c:pt idx="530">
                  <c:v>21294.160000000003</c:v>
                </c:pt>
                <c:pt idx="531">
                  <c:v>18498.36</c:v>
                </c:pt>
                <c:pt idx="532">
                  <c:v>18190.400000000001</c:v>
                </c:pt>
                <c:pt idx="533">
                  <c:v>13979.08</c:v>
                </c:pt>
                <c:pt idx="534">
                  <c:v>21883.360000000001</c:v>
                </c:pt>
                <c:pt idx="535">
                  <c:v>12051.3</c:v>
                </c:pt>
                <c:pt idx="536">
                  <c:v>15547.8</c:v>
                </c:pt>
                <c:pt idx="537">
                  <c:v>15236.4</c:v>
                </c:pt>
                <c:pt idx="538">
                  <c:v>13979.6</c:v>
                </c:pt>
                <c:pt idx="539">
                  <c:v>16212.2</c:v>
                </c:pt>
                <c:pt idx="540">
                  <c:v>15489</c:v>
                </c:pt>
                <c:pt idx="541">
                  <c:v>9524.2799999999988</c:v>
                </c:pt>
                <c:pt idx="542">
                  <c:v>20255.599999999999</c:v>
                </c:pt>
                <c:pt idx="543">
                  <c:v>21784.12</c:v>
                </c:pt>
                <c:pt idx="544">
                  <c:v>16073.720000000001</c:v>
                </c:pt>
                <c:pt idx="545">
                  <c:v>14508.88</c:v>
                </c:pt>
                <c:pt idx="546">
                  <c:v>11568.42</c:v>
                </c:pt>
                <c:pt idx="547">
                  <c:v>22634.400000000001</c:v>
                </c:pt>
                <c:pt idx="548">
                  <c:v>8577.5399999999991</c:v>
                </c:pt>
                <c:pt idx="549">
                  <c:v>18742.400000000001</c:v>
                </c:pt>
                <c:pt idx="550">
                  <c:v>18429.599999999999</c:v>
                </c:pt>
                <c:pt idx="551">
                  <c:v>10368.76</c:v>
                </c:pt>
                <c:pt idx="552">
                  <c:v>15068.8</c:v>
                </c:pt>
                <c:pt idx="553">
                  <c:v>17184.36</c:v>
                </c:pt>
                <c:pt idx="554">
                  <c:v>12803.900000000001</c:v>
                </c:pt>
                <c:pt idx="555">
                  <c:v>8791.6</c:v>
                </c:pt>
                <c:pt idx="556">
                  <c:v>15769.08</c:v>
                </c:pt>
                <c:pt idx="557">
                  <c:v>12601.720000000001</c:v>
                </c:pt>
                <c:pt idx="558">
                  <c:v>14435.859999999999</c:v>
                </c:pt>
                <c:pt idx="559">
                  <c:v>9439.9600000000009</c:v>
                </c:pt>
                <c:pt idx="560">
                  <c:v>11833.4</c:v>
                </c:pt>
                <c:pt idx="561">
                  <c:v>16893.760000000002</c:v>
                </c:pt>
                <c:pt idx="562">
                  <c:v>9690</c:v>
                </c:pt>
                <c:pt idx="563">
                  <c:v>20490.64</c:v>
                </c:pt>
                <c:pt idx="564">
                  <c:v>9153.8399999999983</c:v>
                </c:pt>
                <c:pt idx="565">
                  <c:v>7768.34</c:v>
                </c:pt>
                <c:pt idx="566">
                  <c:v>16214.58</c:v>
                </c:pt>
                <c:pt idx="567">
                  <c:v>14165.88</c:v>
                </c:pt>
                <c:pt idx="568">
                  <c:v>18149.8</c:v>
                </c:pt>
                <c:pt idx="569">
                  <c:v>19157.580000000002</c:v>
                </c:pt>
                <c:pt idx="570">
                  <c:v>10185.200000000001</c:v>
                </c:pt>
                <c:pt idx="571">
                  <c:v>10327.279999999999</c:v>
                </c:pt>
                <c:pt idx="572">
                  <c:v>15685.839999999998</c:v>
                </c:pt>
                <c:pt idx="573">
                  <c:v>20744.52</c:v>
                </c:pt>
                <c:pt idx="574">
                  <c:v>19235.940000000002</c:v>
                </c:pt>
                <c:pt idx="575">
                  <c:v>16024.44</c:v>
                </c:pt>
                <c:pt idx="576">
                  <c:v>7274.8799999999992</c:v>
                </c:pt>
                <c:pt idx="577">
                  <c:v>13714.539999999999</c:v>
                </c:pt>
                <c:pt idx="578">
                  <c:v>16133.4</c:v>
                </c:pt>
                <c:pt idx="579">
                  <c:v>6874.38</c:v>
                </c:pt>
                <c:pt idx="580">
                  <c:v>16239.720000000001</c:v>
                </c:pt>
                <c:pt idx="581">
                  <c:v>7799.8799999999992</c:v>
                </c:pt>
                <c:pt idx="582">
                  <c:v>18612.760000000002</c:v>
                </c:pt>
                <c:pt idx="583">
                  <c:v>9158.7999999999993</c:v>
                </c:pt>
                <c:pt idx="584">
                  <c:v>4516.3999999999996</c:v>
                </c:pt>
                <c:pt idx="585">
                  <c:v>10932.64</c:v>
                </c:pt>
                <c:pt idx="586">
                  <c:v>6471.0199999999995</c:v>
                </c:pt>
                <c:pt idx="587">
                  <c:v>11816.720000000001</c:v>
                </c:pt>
                <c:pt idx="588">
                  <c:v>19646.12</c:v>
                </c:pt>
                <c:pt idx="589">
                  <c:v>12936.08</c:v>
                </c:pt>
                <c:pt idx="590">
                  <c:v>16632</c:v>
                </c:pt>
                <c:pt idx="591">
                  <c:v>11404.24</c:v>
                </c:pt>
                <c:pt idx="592">
                  <c:v>9305.16</c:v>
                </c:pt>
                <c:pt idx="593">
                  <c:v>5921.2000000000007</c:v>
                </c:pt>
                <c:pt idx="594">
                  <c:v>16290.32</c:v>
                </c:pt>
                <c:pt idx="595">
                  <c:v>15863.7</c:v>
                </c:pt>
                <c:pt idx="596">
                  <c:v>14037.36</c:v>
                </c:pt>
                <c:pt idx="597">
                  <c:v>12826</c:v>
                </c:pt>
                <c:pt idx="598">
                  <c:v>15313.2</c:v>
                </c:pt>
                <c:pt idx="599">
                  <c:v>19108.3</c:v>
                </c:pt>
                <c:pt idx="600">
                  <c:v>10405.119999999999</c:v>
                </c:pt>
                <c:pt idx="601">
                  <c:v>15826.82</c:v>
                </c:pt>
                <c:pt idx="602">
                  <c:v>14923.6</c:v>
                </c:pt>
                <c:pt idx="603">
                  <c:v>23037.599999999999</c:v>
                </c:pt>
                <c:pt idx="604">
                  <c:v>7042.92</c:v>
                </c:pt>
                <c:pt idx="605">
                  <c:v>16645.2</c:v>
                </c:pt>
                <c:pt idx="606">
                  <c:v>7922.1</c:v>
                </c:pt>
                <c:pt idx="607">
                  <c:v>15097.46</c:v>
                </c:pt>
                <c:pt idx="608">
                  <c:v>9847.36</c:v>
                </c:pt>
                <c:pt idx="609">
                  <c:v>13919.599999999999</c:v>
                </c:pt>
                <c:pt idx="610">
                  <c:v>14657.84</c:v>
                </c:pt>
                <c:pt idx="611">
                  <c:v>14843.599999999999</c:v>
                </c:pt>
                <c:pt idx="612">
                  <c:v>8411.4600000000009</c:v>
                </c:pt>
                <c:pt idx="613">
                  <c:v>9181</c:v>
                </c:pt>
                <c:pt idx="614">
                  <c:v>8840</c:v>
                </c:pt>
                <c:pt idx="615">
                  <c:v>17068.160000000003</c:v>
                </c:pt>
                <c:pt idx="616">
                  <c:v>16017.539999999999</c:v>
                </c:pt>
                <c:pt idx="617">
                  <c:v>14429.2</c:v>
                </c:pt>
                <c:pt idx="618">
                  <c:v>8636.52</c:v>
                </c:pt>
                <c:pt idx="619">
                  <c:v>18601.2</c:v>
                </c:pt>
                <c:pt idx="620">
                  <c:v>11251.8</c:v>
                </c:pt>
                <c:pt idx="621">
                  <c:v>15457.2</c:v>
                </c:pt>
                <c:pt idx="622">
                  <c:v>12458.6</c:v>
                </c:pt>
                <c:pt idx="623">
                  <c:v>8537.619999999999</c:v>
                </c:pt>
                <c:pt idx="624">
                  <c:v>16800.620000000003</c:v>
                </c:pt>
                <c:pt idx="625">
                  <c:v>8685.9600000000009</c:v>
                </c:pt>
                <c:pt idx="626">
                  <c:v>12941.16</c:v>
                </c:pt>
                <c:pt idx="627">
                  <c:v>15643.720000000001</c:v>
                </c:pt>
                <c:pt idx="628">
                  <c:v>19620</c:v>
                </c:pt>
                <c:pt idx="629">
                  <c:v>16575.400000000001</c:v>
                </c:pt>
                <c:pt idx="630">
                  <c:v>18332.2</c:v>
                </c:pt>
                <c:pt idx="631">
                  <c:v>8571.6</c:v>
                </c:pt>
                <c:pt idx="632">
                  <c:v>11839.960000000001</c:v>
                </c:pt>
                <c:pt idx="633">
                  <c:v>11308.06</c:v>
                </c:pt>
                <c:pt idx="634">
                  <c:v>19047.400000000001</c:v>
                </c:pt>
                <c:pt idx="635">
                  <c:v>21123.08</c:v>
                </c:pt>
                <c:pt idx="636">
                  <c:v>6324.3200000000006</c:v>
                </c:pt>
                <c:pt idx="637">
                  <c:v>15217.539999999999</c:v>
                </c:pt>
                <c:pt idx="638">
                  <c:v>11212.12</c:v>
                </c:pt>
                <c:pt idx="639">
                  <c:v>19871.12</c:v>
                </c:pt>
                <c:pt idx="640">
                  <c:v>17795.8</c:v>
                </c:pt>
                <c:pt idx="641">
                  <c:v>14191.92</c:v>
                </c:pt>
                <c:pt idx="642">
                  <c:v>18983.78</c:v>
                </c:pt>
                <c:pt idx="643">
                  <c:v>11839.720000000001</c:v>
                </c:pt>
                <c:pt idx="644">
                  <c:v>16212.92</c:v>
                </c:pt>
                <c:pt idx="645">
                  <c:v>16451.96</c:v>
                </c:pt>
                <c:pt idx="646">
                  <c:v>11692.039999999999</c:v>
                </c:pt>
                <c:pt idx="647">
                  <c:v>12071.84</c:v>
                </c:pt>
                <c:pt idx="648">
                  <c:v>6866</c:v>
                </c:pt>
                <c:pt idx="649">
                  <c:v>17948.38</c:v>
                </c:pt>
                <c:pt idx="650">
                  <c:v>20099.760000000002</c:v>
                </c:pt>
                <c:pt idx="651">
                  <c:v>19494.2</c:v>
                </c:pt>
                <c:pt idx="652">
                  <c:v>14939.16</c:v>
                </c:pt>
                <c:pt idx="653">
                  <c:v>17021.599999999999</c:v>
                </c:pt>
                <c:pt idx="654">
                  <c:v>18930.400000000001</c:v>
                </c:pt>
                <c:pt idx="655">
                  <c:v>15049.6</c:v>
                </c:pt>
                <c:pt idx="656">
                  <c:v>13943.8</c:v>
                </c:pt>
                <c:pt idx="657">
                  <c:v>11657.460000000001</c:v>
                </c:pt>
                <c:pt idx="658">
                  <c:v>17069.12</c:v>
                </c:pt>
                <c:pt idx="659">
                  <c:v>18492.620000000003</c:v>
                </c:pt>
                <c:pt idx="660">
                  <c:v>19040.96</c:v>
                </c:pt>
                <c:pt idx="661">
                  <c:v>15268.36</c:v>
                </c:pt>
                <c:pt idx="662">
                  <c:v>11778.279999999999</c:v>
                </c:pt>
                <c:pt idx="663">
                  <c:v>8579.119999999999</c:v>
                </c:pt>
                <c:pt idx="664">
                  <c:v>16076.68</c:v>
                </c:pt>
                <c:pt idx="665">
                  <c:v>17125.919999999998</c:v>
                </c:pt>
                <c:pt idx="666">
                  <c:v>14915.4</c:v>
                </c:pt>
                <c:pt idx="667">
                  <c:v>14651.3</c:v>
                </c:pt>
                <c:pt idx="668">
                  <c:v>18592.98</c:v>
                </c:pt>
                <c:pt idx="669">
                  <c:v>13123.92</c:v>
                </c:pt>
                <c:pt idx="670">
                  <c:v>12394.24</c:v>
                </c:pt>
                <c:pt idx="671">
                  <c:v>10389.120000000001</c:v>
                </c:pt>
                <c:pt idx="672">
                  <c:v>11584.4</c:v>
                </c:pt>
                <c:pt idx="673">
                  <c:v>13222.64</c:v>
                </c:pt>
                <c:pt idx="674">
                  <c:v>19301.48</c:v>
                </c:pt>
                <c:pt idx="675">
                  <c:v>10980.5</c:v>
                </c:pt>
                <c:pt idx="676">
                  <c:v>21461.919999999998</c:v>
                </c:pt>
                <c:pt idx="677">
                  <c:v>19521.2</c:v>
                </c:pt>
                <c:pt idx="678">
                  <c:v>20138.2</c:v>
                </c:pt>
                <c:pt idx="679">
                  <c:v>13625.76</c:v>
                </c:pt>
                <c:pt idx="680">
                  <c:v>4443.7999999999993</c:v>
                </c:pt>
                <c:pt idx="681">
                  <c:v>4383.6000000000004</c:v>
                </c:pt>
                <c:pt idx="682">
                  <c:v>15249.599999999999</c:v>
                </c:pt>
                <c:pt idx="683">
                  <c:v>13878.24</c:v>
                </c:pt>
                <c:pt idx="684">
                  <c:v>7689</c:v>
                </c:pt>
                <c:pt idx="685">
                  <c:v>15658.12</c:v>
                </c:pt>
                <c:pt idx="686">
                  <c:v>12923.5</c:v>
                </c:pt>
                <c:pt idx="687">
                  <c:v>16525.080000000002</c:v>
                </c:pt>
                <c:pt idx="688">
                  <c:v>12908.2</c:v>
                </c:pt>
                <c:pt idx="689">
                  <c:v>10442.16</c:v>
                </c:pt>
                <c:pt idx="690">
                  <c:v>7207.52</c:v>
                </c:pt>
                <c:pt idx="691">
                  <c:v>16925.400000000001</c:v>
                </c:pt>
                <c:pt idx="692">
                  <c:v>9182.1400000000012</c:v>
                </c:pt>
                <c:pt idx="693">
                  <c:v>6697.46</c:v>
                </c:pt>
                <c:pt idx="694">
                  <c:v>11660.599999999999</c:v>
                </c:pt>
                <c:pt idx="695">
                  <c:v>12665.42</c:v>
                </c:pt>
                <c:pt idx="696">
                  <c:v>17613.599999999999</c:v>
                </c:pt>
                <c:pt idx="697">
                  <c:v>15336</c:v>
                </c:pt>
                <c:pt idx="698">
                  <c:v>17720.7</c:v>
                </c:pt>
                <c:pt idx="699">
                  <c:v>12727.640000000001</c:v>
                </c:pt>
                <c:pt idx="700">
                  <c:v>9700.8399999999983</c:v>
                </c:pt>
                <c:pt idx="701">
                  <c:v>19939.339999999997</c:v>
                </c:pt>
                <c:pt idx="702">
                  <c:v>19572.04</c:v>
                </c:pt>
                <c:pt idx="703">
                  <c:v>10555.12</c:v>
                </c:pt>
                <c:pt idx="704">
                  <c:v>14715.94</c:v>
                </c:pt>
                <c:pt idx="705">
                  <c:v>13012.8</c:v>
                </c:pt>
                <c:pt idx="706">
                  <c:v>17959.919999999998</c:v>
                </c:pt>
                <c:pt idx="707">
                  <c:v>15998.08</c:v>
                </c:pt>
                <c:pt idx="708">
                  <c:v>12277.34</c:v>
                </c:pt>
                <c:pt idx="709">
                  <c:v>10933.68</c:v>
                </c:pt>
                <c:pt idx="710">
                  <c:v>9633.4000000000015</c:v>
                </c:pt>
                <c:pt idx="711">
                  <c:v>13985.279999999999</c:v>
                </c:pt>
                <c:pt idx="712">
                  <c:v>14677.42</c:v>
                </c:pt>
                <c:pt idx="713">
                  <c:v>11320.039999999999</c:v>
                </c:pt>
                <c:pt idx="714">
                  <c:v>6347.2000000000007</c:v>
                </c:pt>
                <c:pt idx="715">
                  <c:v>17078.8</c:v>
                </c:pt>
                <c:pt idx="716">
                  <c:v>12893.52</c:v>
                </c:pt>
                <c:pt idx="717">
                  <c:v>16101.24</c:v>
                </c:pt>
                <c:pt idx="718">
                  <c:v>18584.440000000002</c:v>
                </c:pt>
                <c:pt idx="719">
                  <c:v>18106.080000000002</c:v>
                </c:pt>
                <c:pt idx="720">
                  <c:v>18823.12</c:v>
                </c:pt>
                <c:pt idx="721">
                  <c:v>19584.2</c:v>
                </c:pt>
                <c:pt idx="722">
                  <c:v>20380.8</c:v>
                </c:pt>
                <c:pt idx="723">
                  <c:v>9396.7999999999993</c:v>
                </c:pt>
                <c:pt idx="724">
                  <c:v>14615.9</c:v>
                </c:pt>
                <c:pt idx="725">
                  <c:v>14877.599999999999</c:v>
                </c:pt>
                <c:pt idx="726">
                  <c:v>12897.460000000001</c:v>
                </c:pt>
                <c:pt idx="727">
                  <c:v>7809.66</c:v>
                </c:pt>
                <c:pt idx="728">
                  <c:v>10776.960000000001</c:v>
                </c:pt>
                <c:pt idx="729">
                  <c:v>15445.56</c:v>
                </c:pt>
                <c:pt idx="730">
                  <c:v>11220.44</c:v>
                </c:pt>
                <c:pt idx="731">
                  <c:v>13451.8</c:v>
                </c:pt>
                <c:pt idx="732">
                  <c:v>10466.200000000001</c:v>
                </c:pt>
                <c:pt idx="733">
                  <c:v>14198.98</c:v>
                </c:pt>
                <c:pt idx="734">
                  <c:v>19530.2</c:v>
                </c:pt>
                <c:pt idx="735">
                  <c:v>16930.64</c:v>
                </c:pt>
                <c:pt idx="736">
                  <c:v>14709.48</c:v>
                </c:pt>
                <c:pt idx="737">
                  <c:v>8278.4</c:v>
                </c:pt>
                <c:pt idx="738">
                  <c:v>10767.36</c:v>
                </c:pt>
                <c:pt idx="739">
                  <c:v>12916</c:v>
                </c:pt>
                <c:pt idx="740">
                  <c:v>12949.619999999999</c:v>
                </c:pt>
                <c:pt idx="741">
                  <c:v>9241.7999999999993</c:v>
                </c:pt>
                <c:pt idx="742">
                  <c:v>17126.86</c:v>
                </c:pt>
                <c:pt idx="743">
                  <c:v>9361.84</c:v>
                </c:pt>
                <c:pt idx="744">
                  <c:v>13852.12</c:v>
                </c:pt>
                <c:pt idx="745">
                  <c:v>15625.18</c:v>
                </c:pt>
                <c:pt idx="746">
                  <c:v>11294</c:v>
                </c:pt>
                <c:pt idx="747">
                  <c:v>4866.66</c:v>
                </c:pt>
                <c:pt idx="748">
                  <c:v>16859</c:v>
                </c:pt>
                <c:pt idx="749">
                  <c:v>10054.5</c:v>
                </c:pt>
                <c:pt idx="750">
                  <c:v>10728.8</c:v>
                </c:pt>
                <c:pt idx="751">
                  <c:v>7743.7000000000007</c:v>
                </c:pt>
                <c:pt idx="752">
                  <c:v>21028.46</c:v>
                </c:pt>
                <c:pt idx="753">
                  <c:v>14563.64</c:v>
                </c:pt>
                <c:pt idx="754">
                  <c:v>12181.160000000002</c:v>
                </c:pt>
                <c:pt idx="755">
                  <c:v>10788.14</c:v>
                </c:pt>
                <c:pt idx="756">
                  <c:v>11642.6</c:v>
                </c:pt>
                <c:pt idx="757">
                  <c:v>13603.56</c:v>
                </c:pt>
                <c:pt idx="758">
                  <c:v>14339.76</c:v>
                </c:pt>
                <c:pt idx="759">
                  <c:v>10076.44</c:v>
                </c:pt>
                <c:pt idx="760">
                  <c:v>10930.56</c:v>
                </c:pt>
                <c:pt idx="761">
                  <c:v>10833.400000000001</c:v>
                </c:pt>
                <c:pt idx="762">
                  <c:v>10544.2</c:v>
                </c:pt>
                <c:pt idx="763">
                  <c:v>8205.9600000000009</c:v>
                </c:pt>
                <c:pt idx="764">
                  <c:v>13328.1</c:v>
                </c:pt>
                <c:pt idx="765">
                  <c:v>17329.900000000001</c:v>
                </c:pt>
                <c:pt idx="766">
                  <c:v>15630.599999999999</c:v>
                </c:pt>
                <c:pt idx="767">
                  <c:v>13335</c:v>
                </c:pt>
                <c:pt idx="768">
                  <c:v>21624.400000000001</c:v>
                </c:pt>
                <c:pt idx="769">
                  <c:v>9755.7000000000007</c:v>
                </c:pt>
                <c:pt idx="770">
                  <c:v>21338.2</c:v>
                </c:pt>
                <c:pt idx="771">
                  <c:v>15754.4</c:v>
                </c:pt>
                <c:pt idx="772">
                  <c:v>15755.359999999999</c:v>
                </c:pt>
                <c:pt idx="773">
                  <c:v>7232.16</c:v>
                </c:pt>
                <c:pt idx="774">
                  <c:v>15364.400000000001</c:v>
                </c:pt>
                <c:pt idx="775">
                  <c:v>18018.559999999998</c:v>
                </c:pt>
                <c:pt idx="776">
                  <c:v>14493.599999999999</c:v>
                </c:pt>
                <c:pt idx="777">
                  <c:v>17099.260000000002</c:v>
                </c:pt>
                <c:pt idx="778">
                  <c:v>14507.24</c:v>
                </c:pt>
                <c:pt idx="779">
                  <c:v>15392.16</c:v>
                </c:pt>
                <c:pt idx="780">
                  <c:v>10013.799999999999</c:v>
                </c:pt>
                <c:pt idx="781">
                  <c:v>11062.48</c:v>
                </c:pt>
                <c:pt idx="782">
                  <c:v>17809.04</c:v>
                </c:pt>
                <c:pt idx="783">
                  <c:v>14790.2</c:v>
                </c:pt>
                <c:pt idx="784">
                  <c:v>10781.32</c:v>
                </c:pt>
                <c:pt idx="785">
                  <c:v>12309.4</c:v>
                </c:pt>
                <c:pt idx="786">
                  <c:v>19753.059999999998</c:v>
                </c:pt>
                <c:pt idx="787">
                  <c:v>10361.52</c:v>
                </c:pt>
                <c:pt idx="788">
                  <c:v>9147.98</c:v>
                </c:pt>
                <c:pt idx="789">
                  <c:v>17897.440000000002</c:v>
                </c:pt>
                <c:pt idx="790">
                  <c:v>16321.599999999999</c:v>
                </c:pt>
                <c:pt idx="791">
                  <c:v>6807.2000000000007</c:v>
                </c:pt>
                <c:pt idx="792">
                  <c:v>6059.76</c:v>
                </c:pt>
                <c:pt idx="793">
                  <c:v>12742.8</c:v>
                </c:pt>
                <c:pt idx="794">
                  <c:v>14127.44</c:v>
                </c:pt>
                <c:pt idx="795">
                  <c:v>9026</c:v>
                </c:pt>
                <c:pt idx="796">
                  <c:v>16051.039999999999</c:v>
                </c:pt>
                <c:pt idx="797">
                  <c:v>8428.14</c:v>
                </c:pt>
                <c:pt idx="798">
                  <c:v>17993.2</c:v>
                </c:pt>
                <c:pt idx="799">
                  <c:v>9235.94</c:v>
                </c:pt>
                <c:pt idx="800">
                  <c:v>12398.76</c:v>
                </c:pt>
                <c:pt idx="801">
                  <c:v>20386.04</c:v>
                </c:pt>
                <c:pt idx="802">
                  <c:v>6070.6</c:v>
                </c:pt>
                <c:pt idx="803">
                  <c:v>11427.68</c:v>
                </c:pt>
                <c:pt idx="804">
                  <c:v>7405.32</c:v>
                </c:pt>
                <c:pt idx="805">
                  <c:v>15774.58</c:v>
                </c:pt>
                <c:pt idx="806">
                  <c:v>16978.440000000002</c:v>
                </c:pt>
                <c:pt idx="807">
                  <c:v>9786.9000000000015</c:v>
                </c:pt>
                <c:pt idx="808">
                  <c:v>7410.48</c:v>
                </c:pt>
                <c:pt idx="809">
                  <c:v>8205.8799999999992</c:v>
                </c:pt>
                <c:pt idx="810">
                  <c:v>15978.6</c:v>
                </c:pt>
                <c:pt idx="811">
                  <c:v>16889.080000000002</c:v>
                </c:pt>
                <c:pt idx="812">
                  <c:v>14105.32</c:v>
                </c:pt>
                <c:pt idx="813">
                  <c:v>8364.98</c:v>
                </c:pt>
                <c:pt idx="814">
                  <c:v>14240.76</c:v>
                </c:pt>
                <c:pt idx="815">
                  <c:v>8328.7200000000012</c:v>
                </c:pt>
                <c:pt idx="816">
                  <c:v>6886.7000000000007</c:v>
                </c:pt>
                <c:pt idx="817">
                  <c:v>12550.2</c:v>
                </c:pt>
                <c:pt idx="818">
                  <c:v>13580.5</c:v>
                </c:pt>
                <c:pt idx="819">
                  <c:v>12799.960000000001</c:v>
                </c:pt>
                <c:pt idx="820">
                  <c:v>15615.400000000001</c:v>
                </c:pt>
                <c:pt idx="821">
                  <c:v>5190.4400000000005</c:v>
                </c:pt>
                <c:pt idx="822">
                  <c:v>7739.16</c:v>
                </c:pt>
                <c:pt idx="823">
                  <c:v>14626.92</c:v>
                </c:pt>
                <c:pt idx="824">
                  <c:v>15558.24</c:v>
                </c:pt>
                <c:pt idx="825">
                  <c:v>20095.900000000001</c:v>
                </c:pt>
                <c:pt idx="826">
                  <c:v>18164.28</c:v>
                </c:pt>
                <c:pt idx="827">
                  <c:v>11571.3</c:v>
                </c:pt>
                <c:pt idx="828">
                  <c:v>14771.960000000001</c:v>
                </c:pt>
                <c:pt idx="829">
                  <c:v>10241.200000000001</c:v>
                </c:pt>
                <c:pt idx="830">
                  <c:v>19193.2</c:v>
                </c:pt>
                <c:pt idx="831">
                  <c:v>10302.879999999999</c:v>
                </c:pt>
                <c:pt idx="832">
                  <c:v>8806.5400000000009</c:v>
                </c:pt>
                <c:pt idx="833">
                  <c:v>18421.48</c:v>
                </c:pt>
                <c:pt idx="834">
                  <c:v>13495.24</c:v>
                </c:pt>
                <c:pt idx="835">
                  <c:v>16192.039999999999</c:v>
                </c:pt>
                <c:pt idx="836">
                  <c:v>12182</c:v>
                </c:pt>
                <c:pt idx="837">
                  <c:v>15922.92</c:v>
                </c:pt>
                <c:pt idx="838">
                  <c:v>10360.380000000001</c:v>
                </c:pt>
                <c:pt idx="839">
                  <c:v>17652.2</c:v>
                </c:pt>
                <c:pt idx="840">
                  <c:v>8449.2000000000007</c:v>
                </c:pt>
                <c:pt idx="841">
                  <c:v>15444.4</c:v>
                </c:pt>
                <c:pt idx="842">
                  <c:v>10572.960000000001</c:v>
                </c:pt>
                <c:pt idx="843">
                  <c:v>16660.919999999998</c:v>
                </c:pt>
                <c:pt idx="844">
                  <c:v>15928.34</c:v>
                </c:pt>
                <c:pt idx="845">
                  <c:v>18257.400000000001</c:v>
                </c:pt>
                <c:pt idx="846">
                  <c:v>17221.400000000001</c:v>
                </c:pt>
                <c:pt idx="847">
                  <c:v>15873.16</c:v>
                </c:pt>
                <c:pt idx="848">
                  <c:v>7565.2000000000007</c:v>
                </c:pt>
                <c:pt idx="849">
                  <c:v>17165.3</c:v>
                </c:pt>
                <c:pt idx="850">
                  <c:v>12182.960000000001</c:v>
                </c:pt>
                <c:pt idx="851">
                  <c:v>19533.599999999999</c:v>
                </c:pt>
                <c:pt idx="852">
                  <c:v>15919.960000000001</c:v>
                </c:pt>
                <c:pt idx="853">
                  <c:v>14775</c:v>
                </c:pt>
                <c:pt idx="854">
                  <c:v>14389.54</c:v>
                </c:pt>
                <c:pt idx="855">
                  <c:v>7711.2000000000007</c:v>
                </c:pt>
                <c:pt idx="856">
                  <c:v>15596.52</c:v>
                </c:pt>
                <c:pt idx="857">
                  <c:v>7095.16</c:v>
                </c:pt>
                <c:pt idx="858">
                  <c:v>10327.359999999999</c:v>
                </c:pt>
                <c:pt idx="859">
                  <c:v>16093.2</c:v>
                </c:pt>
                <c:pt idx="860">
                  <c:v>18853.2</c:v>
                </c:pt>
                <c:pt idx="861">
                  <c:v>13129</c:v>
                </c:pt>
                <c:pt idx="862">
                  <c:v>18503.62</c:v>
                </c:pt>
                <c:pt idx="863">
                  <c:v>8315.86</c:v>
                </c:pt>
                <c:pt idx="864">
                  <c:v>13756.8</c:v>
                </c:pt>
                <c:pt idx="865">
                  <c:v>13696.8</c:v>
                </c:pt>
                <c:pt idx="866">
                  <c:v>9784.2799999999988</c:v>
                </c:pt>
                <c:pt idx="867">
                  <c:v>21815.4</c:v>
                </c:pt>
                <c:pt idx="868">
                  <c:v>15577.46</c:v>
                </c:pt>
                <c:pt idx="869">
                  <c:v>8780.6</c:v>
                </c:pt>
                <c:pt idx="870">
                  <c:v>17102.400000000001</c:v>
                </c:pt>
                <c:pt idx="871">
                  <c:v>9654.36</c:v>
                </c:pt>
                <c:pt idx="872">
                  <c:v>11417.52</c:v>
                </c:pt>
                <c:pt idx="873">
                  <c:v>13940.2</c:v>
                </c:pt>
                <c:pt idx="874">
                  <c:v>12527.2</c:v>
                </c:pt>
                <c:pt idx="875">
                  <c:v>7939.84</c:v>
                </c:pt>
                <c:pt idx="876">
                  <c:v>14384.2</c:v>
                </c:pt>
                <c:pt idx="877">
                  <c:v>14821.08</c:v>
                </c:pt>
                <c:pt idx="878">
                  <c:v>13028.6</c:v>
                </c:pt>
                <c:pt idx="879">
                  <c:v>12844</c:v>
                </c:pt>
                <c:pt idx="880">
                  <c:v>11546.599999999999</c:v>
                </c:pt>
                <c:pt idx="881">
                  <c:v>8230.52</c:v>
                </c:pt>
                <c:pt idx="882">
                  <c:v>5472.8200000000006</c:v>
                </c:pt>
                <c:pt idx="883">
                  <c:v>19253.599999999999</c:v>
                </c:pt>
                <c:pt idx="884">
                  <c:v>10118.74</c:v>
                </c:pt>
                <c:pt idx="885">
                  <c:v>10911.76</c:v>
                </c:pt>
                <c:pt idx="886">
                  <c:v>16383.7</c:v>
                </c:pt>
                <c:pt idx="887">
                  <c:v>11690.64</c:v>
                </c:pt>
                <c:pt idx="888">
                  <c:v>11478</c:v>
                </c:pt>
                <c:pt idx="889">
                  <c:v>18472.160000000003</c:v>
                </c:pt>
                <c:pt idx="890">
                  <c:v>17369.82</c:v>
                </c:pt>
                <c:pt idx="891">
                  <c:v>13537.279999999999</c:v>
                </c:pt>
                <c:pt idx="892">
                  <c:v>14023.619999999999</c:v>
                </c:pt>
                <c:pt idx="893">
                  <c:v>18378.080000000002</c:v>
                </c:pt>
                <c:pt idx="894">
                  <c:v>18624.52</c:v>
                </c:pt>
                <c:pt idx="895">
                  <c:v>22332</c:v>
                </c:pt>
                <c:pt idx="896">
                  <c:v>11144.94</c:v>
                </c:pt>
                <c:pt idx="897">
                  <c:v>6671.26</c:v>
                </c:pt>
                <c:pt idx="898">
                  <c:v>10770.32</c:v>
                </c:pt>
                <c:pt idx="899">
                  <c:v>5118.9800000000005</c:v>
                </c:pt>
                <c:pt idx="900">
                  <c:v>12318.98</c:v>
                </c:pt>
                <c:pt idx="901">
                  <c:v>21069.440000000002</c:v>
                </c:pt>
                <c:pt idx="902">
                  <c:v>10004.98</c:v>
                </c:pt>
                <c:pt idx="903">
                  <c:v>17078.2</c:v>
                </c:pt>
                <c:pt idx="904">
                  <c:v>19137.2</c:v>
                </c:pt>
                <c:pt idx="905">
                  <c:v>10155.86</c:v>
                </c:pt>
                <c:pt idx="906">
                  <c:v>12011.220000000001</c:v>
                </c:pt>
                <c:pt idx="907">
                  <c:v>14923.880000000001</c:v>
                </c:pt>
                <c:pt idx="908">
                  <c:v>23046.6</c:v>
                </c:pt>
                <c:pt idx="909">
                  <c:v>8931.2000000000007</c:v>
                </c:pt>
                <c:pt idx="910">
                  <c:v>8305.92</c:v>
                </c:pt>
                <c:pt idx="911">
                  <c:v>7938.3600000000006</c:v>
                </c:pt>
                <c:pt idx="912">
                  <c:v>17735.739999999998</c:v>
                </c:pt>
                <c:pt idx="913">
                  <c:v>13317</c:v>
                </c:pt>
                <c:pt idx="914">
                  <c:v>10258.86</c:v>
                </c:pt>
                <c:pt idx="915">
                  <c:v>10128.68</c:v>
                </c:pt>
                <c:pt idx="916">
                  <c:v>12329.82</c:v>
                </c:pt>
                <c:pt idx="917">
                  <c:v>11485.14</c:v>
                </c:pt>
                <c:pt idx="918">
                  <c:v>17086.400000000001</c:v>
                </c:pt>
                <c:pt idx="919">
                  <c:v>13384.720000000001</c:v>
                </c:pt>
                <c:pt idx="920">
                  <c:v>16264</c:v>
                </c:pt>
                <c:pt idx="921">
                  <c:v>18986.400000000001</c:v>
                </c:pt>
                <c:pt idx="922">
                  <c:v>13039</c:v>
                </c:pt>
                <c:pt idx="923">
                  <c:v>13134.58</c:v>
                </c:pt>
                <c:pt idx="924">
                  <c:v>11106.4</c:v>
                </c:pt>
                <c:pt idx="925">
                  <c:v>16830.52</c:v>
                </c:pt>
                <c:pt idx="926">
                  <c:v>6498.7999999999993</c:v>
                </c:pt>
                <c:pt idx="927">
                  <c:v>13980.2</c:v>
                </c:pt>
                <c:pt idx="928">
                  <c:v>20965.12</c:v>
                </c:pt>
                <c:pt idx="929">
                  <c:v>14824.720000000001</c:v>
                </c:pt>
                <c:pt idx="930">
                  <c:v>15314.960000000001</c:v>
                </c:pt>
                <c:pt idx="931">
                  <c:v>13777</c:v>
                </c:pt>
                <c:pt idx="932">
                  <c:v>15404.6</c:v>
                </c:pt>
                <c:pt idx="933">
                  <c:v>15603.599999999999</c:v>
                </c:pt>
                <c:pt idx="934">
                  <c:v>14193.76</c:v>
                </c:pt>
                <c:pt idx="935">
                  <c:v>16374</c:v>
                </c:pt>
                <c:pt idx="936">
                  <c:v>14602.02</c:v>
                </c:pt>
                <c:pt idx="937">
                  <c:v>13201.7</c:v>
                </c:pt>
                <c:pt idx="938">
                  <c:v>7181.76</c:v>
                </c:pt>
                <c:pt idx="939">
                  <c:v>15591.36</c:v>
                </c:pt>
                <c:pt idx="940">
                  <c:v>5109.72</c:v>
                </c:pt>
                <c:pt idx="941">
                  <c:v>20928.88</c:v>
                </c:pt>
                <c:pt idx="942">
                  <c:v>10745.42</c:v>
                </c:pt>
                <c:pt idx="943">
                  <c:v>5150.5199999999995</c:v>
                </c:pt>
                <c:pt idx="944">
                  <c:v>21220.760000000002</c:v>
                </c:pt>
                <c:pt idx="945">
                  <c:v>18952.599999999999</c:v>
                </c:pt>
                <c:pt idx="946">
                  <c:v>16135.599999999999</c:v>
                </c:pt>
                <c:pt idx="947">
                  <c:v>13861.400000000001</c:v>
                </c:pt>
                <c:pt idx="948">
                  <c:v>13540.66</c:v>
                </c:pt>
                <c:pt idx="949">
                  <c:v>10573.4</c:v>
                </c:pt>
                <c:pt idx="950">
                  <c:v>12851.220000000001</c:v>
                </c:pt>
                <c:pt idx="951">
                  <c:v>20652.8</c:v>
                </c:pt>
                <c:pt idx="952">
                  <c:v>10257.460000000001</c:v>
                </c:pt>
                <c:pt idx="953">
                  <c:v>14756.4</c:v>
                </c:pt>
                <c:pt idx="954">
                  <c:v>11028.220000000001</c:v>
                </c:pt>
                <c:pt idx="955">
                  <c:v>14177.68</c:v>
                </c:pt>
                <c:pt idx="956">
                  <c:v>16812.599999999999</c:v>
                </c:pt>
                <c:pt idx="957">
                  <c:v>8281.2799999999988</c:v>
                </c:pt>
                <c:pt idx="958">
                  <c:v>15553.720000000001</c:v>
                </c:pt>
                <c:pt idx="959">
                  <c:v>17321.440000000002</c:v>
                </c:pt>
                <c:pt idx="960">
                  <c:v>11339.18</c:v>
                </c:pt>
                <c:pt idx="961">
                  <c:v>8642.7999999999993</c:v>
                </c:pt>
                <c:pt idx="962">
                  <c:v>20433.400000000001</c:v>
                </c:pt>
                <c:pt idx="963">
                  <c:v>13984.94</c:v>
                </c:pt>
                <c:pt idx="964">
                  <c:v>18855.98</c:v>
                </c:pt>
                <c:pt idx="965">
                  <c:v>11024.2</c:v>
                </c:pt>
                <c:pt idx="966">
                  <c:v>14641.94</c:v>
                </c:pt>
                <c:pt idx="967">
                  <c:v>12608.18</c:v>
                </c:pt>
                <c:pt idx="968">
                  <c:v>7757.34</c:v>
                </c:pt>
                <c:pt idx="969">
                  <c:v>16553.239999999998</c:v>
                </c:pt>
                <c:pt idx="970">
                  <c:v>16062.12</c:v>
                </c:pt>
                <c:pt idx="971">
                  <c:v>9065.9199999999983</c:v>
                </c:pt>
                <c:pt idx="972">
                  <c:v>5082.0199999999995</c:v>
                </c:pt>
                <c:pt idx="973">
                  <c:v>11090</c:v>
                </c:pt>
                <c:pt idx="974">
                  <c:v>11083.44</c:v>
                </c:pt>
                <c:pt idx="975">
                  <c:v>7645.1399999999994</c:v>
                </c:pt>
                <c:pt idx="976">
                  <c:v>17933.8</c:v>
                </c:pt>
                <c:pt idx="977">
                  <c:v>9544.7999999999993</c:v>
                </c:pt>
                <c:pt idx="978">
                  <c:v>18791.339999999997</c:v>
                </c:pt>
                <c:pt idx="979">
                  <c:v>11657.44</c:v>
                </c:pt>
                <c:pt idx="980">
                  <c:v>15039.720000000001</c:v>
                </c:pt>
                <c:pt idx="981">
                  <c:v>8340.5</c:v>
                </c:pt>
                <c:pt idx="982">
                  <c:v>10751.8</c:v>
                </c:pt>
                <c:pt idx="983">
                  <c:v>10262.879999999999</c:v>
                </c:pt>
                <c:pt idx="984">
                  <c:v>10597.18</c:v>
                </c:pt>
                <c:pt idx="985">
                  <c:v>12752.6</c:v>
                </c:pt>
                <c:pt idx="986">
                  <c:v>15031.18</c:v>
                </c:pt>
                <c:pt idx="987">
                  <c:v>13605.14</c:v>
                </c:pt>
                <c:pt idx="988">
                  <c:v>12756.099999999999</c:v>
                </c:pt>
                <c:pt idx="989">
                  <c:v>5656.6399999999994</c:v>
                </c:pt>
                <c:pt idx="990">
                  <c:v>6440.6</c:v>
                </c:pt>
                <c:pt idx="991">
                  <c:v>12531.220000000001</c:v>
                </c:pt>
                <c:pt idx="992">
                  <c:v>16661.2</c:v>
                </c:pt>
                <c:pt idx="993">
                  <c:v>12132.64</c:v>
                </c:pt>
                <c:pt idx="994">
                  <c:v>7847.9400000000005</c:v>
                </c:pt>
                <c:pt idx="995">
                  <c:v>11800.3</c:v>
                </c:pt>
                <c:pt idx="996">
                  <c:v>15394.2</c:v>
                </c:pt>
                <c:pt idx="997">
                  <c:v>20438.2</c:v>
                </c:pt>
                <c:pt idx="998">
                  <c:v>14681.279999999999</c:v>
                </c:pt>
                <c:pt idx="999">
                  <c:v>10649.82</c:v>
                </c:pt>
                <c:pt idx="1000">
                  <c:v>9002.68</c:v>
                </c:pt>
                <c:pt idx="1001">
                  <c:v>9700.4000000000015</c:v>
                </c:pt>
                <c:pt idx="1002">
                  <c:v>7409.6</c:v>
                </c:pt>
                <c:pt idx="1003">
                  <c:v>14431.2</c:v>
                </c:pt>
                <c:pt idx="1004">
                  <c:v>11278.080000000002</c:v>
                </c:pt>
                <c:pt idx="1005">
                  <c:v>11664.36</c:v>
                </c:pt>
                <c:pt idx="1006">
                  <c:v>10604.32</c:v>
                </c:pt>
                <c:pt idx="1007">
                  <c:v>15360.38</c:v>
                </c:pt>
                <c:pt idx="1008">
                  <c:v>8465.02</c:v>
                </c:pt>
                <c:pt idx="1009">
                  <c:v>15076.68</c:v>
                </c:pt>
                <c:pt idx="1010">
                  <c:v>12173.6</c:v>
                </c:pt>
                <c:pt idx="1011">
                  <c:v>11173.16</c:v>
                </c:pt>
                <c:pt idx="1012">
                  <c:v>20961.559999999998</c:v>
                </c:pt>
                <c:pt idx="1013">
                  <c:v>15870.599999999999</c:v>
                </c:pt>
                <c:pt idx="1014">
                  <c:v>11367.2</c:v>
                </c:pt>
                <c:pt idx="1015">
                  <c:v>15696.720000000001</c:v>
                </c:pt>
                <c:pt idx="1016">
                  <c:v>6355.8600000000006</c:v>
                </c:pt>
                <c:pt idx="1017">
                  <c:v>11764.400000000001</c:v>
                </c:pt>
                <c:pt idx="1018">
                  <c:v>19563.580000000002</c:v>
                </c:pt>
                <c:pt idx="1019">
                  <c:v>10059.76</c:v>
                </c:pt>
                <c:pt idx="1020">
                  <c:v>17608</c:v>
                </c:pt>
                <c:pt idx="1021">
                  <c:v>10291.64</c:v>
                </c:pt>
                <c:pt idx="1022">
                  <c:v>16885.559999999998</c:v>
                </c:pt>
                <c:pt idx="1023">
                  <c:v>5689.24</c:v>
                </c:pt>
                <c:pt idx="1024">
                  <c:v>19953.239999999998</c:v>
                </c:pt>
                <c:pt idx="1025">
                  <c:v>9611.2000000000007</c:v>
                </c:pt>
                <c:pt idx="1026">
                  <c:v>6828.9600000000009</c:v>
                </c:pt>
                <c:pt idx="1027">
                  <c:v>4817.38</c:v>
                </c:pt>
                <c:pt idx="1028">
                  <c:v>16535.2</c:v>
                </c:pt>
                <c:pt idx="1029">
                  <c:v>8790.2799999999988</c:v>
                </c:pt>
                <c:pt idx="1030">
                  <c:v>12520.46</c:v>
                </c:pt>
                <c:pt idx="1031">
                  <c:v>17970.400000000001</c:v>
                </c:pt>
                <c:pt idx="1032">
                  <c:v>9556.76</c:v>
                </c:pt>
                <c:pt idx="1033">
                  <c:v>4563.5800000000008</c:v>
                </c:pt>
                <c:pt idx="1034">
                  <c:v>20466.160000000003</c:v>
                </c:pt>
                <c:pt idx="1035">
                  <c:v>15309</c:v>
                </c:pt>
                <c:pt idx="1036">
                  <c:v>11757.24</c:v>
                </c:pt>
                <c:pt idx="1037">
                  <c:v>14551.34</c:v>
                </c:pt>
                <c:pt idx="1038">
                  <c:v>7952.16</c:v>
                </c:pt>
                <c:pt idx="1039">
                  <c:v>7781.98</c:v>
                </c:pt>
                <c:pt idx="1040">
                  <c:v>10788.3</c:v>
                </c:pt>
                <c:pt idx="1041">
                  <c:v>5068.22</c:v>
                </c:pt>
                <c:pt idx="1042">
                  <c:v>8071.42</c:v>
                </c:pt>
                <c:pt idx="1043">
                  <c:v>8369.6</c:v>
                </c:pt>
                <c:pt idx="1044">
                  <c:v>18528.339999999997</c:v>
                </c:pt>
                <c:pt idx="1045">
                  <c:v>12690.4</c:v>
                </c:pt>
                <c:pt idx="1046">
                  <c:v>11730.56</c:v>
                </c:pt>
                <c:pt idx="1047">
                  <c:v>16363.559999999998</c:v>
                </c:pt>
                <c:pt idx="1048">
                  <c:v>7101.9800000000005</c:v>
                </c:pt>
                <c:pt idx="1049">
                  <c:v>15102.8</c:v>
                </c:pt>
                <c:pt idx="1050">
                  <c:v>16456.059999999998</c:v>
                </c:pt>
                <c:pt idx="1051">
                  <c:v>17212.120000000003</c:v>
                </c:pt>
                <c:pt idx="1052">
                  <c:v>15290.56</c:v>
                </c:pt>
                <c:pt idx="1053">
                  <c:v>15886.6</c:v>
                </c:pt>
                <c:pt idx="1054">
                  <c:v>6692.04</c:v>
                </c:pt>
                <c:pt idx="1055">
                  <c:v>15462.14</c:v>
                </c:pt>
                <c:pt idx="1056">
                  <c:v>14198.8</c:v>
                </c:pt>
                <c:pt idx="1057">
                  <c:v>14438.279999999999</c:v>
                </c:pt>
                <c:pt idx="1058">
                  <c:v>11954.68</c:v>
                </c:pt>
                <c:pt idx="1059">
                  <c:v>12535.24</c:v>
                </c:pt>
                <c:pt idx="1060">
                  <c:v>9471.32</c:v>
                </c:pt>
                <c:pt idx="1061">
                  <c:v>16583.080000000002</c:v>
                </c:pt>
                <c:pt idx="1062">
                  <c:v>21445.48</c:v>
                </c:pt>
                <c:pt idx="1063">
                  <c:v>12846.539999999999</c:v>
                </c:pt>
                <c:pt idx="1064">
                  <c:v>10715.2</c:v>
                </c:pt>
                <c:pt idx="1065">
                  <c:v>12106.6</c:v>
                </c:pt>
                <c:pt idx="1066">
                  <c:v>18070.28</c:v>
                </c:pt>
                <c:pt idx="1067">
                  <c:v>16605.46</c:v>
                </c:pt>
                <c:pt idx="1068">
                  <c:v>15938.119999999999</c:v>
                </c:pt>
                <c:pt idx="1069">
                  <c:v>17177.8</c:v>
                </c:pt>
                <c:pt idx="1070">
                  <c:v>14814.24</c:v>
                </c:pt>
                <c:pt idx="1071">
                  <c:v>18643.739999999998</c:v>
                </c:pt>
                <c:pt idx="1072">
                  <c:v>8500.66</c:v>
                </c:pt>
                <c:pt idx="1073">
                  <c:v>16718.16</c:v>
                </c:pt>
                <c:pt idx="1074">
                  <c:v>13571.220000000001</c:v>
                </c:pt>
                <c:pt idx="1075">
                  <c:v>11130.88</c:v>
                </c:pt>
                <c:pt idx="1076">
                  <c:v>15531</c:v>
                </c:pt>
                <c:pt idx="1077">
                  <c:v>6765.9600000000009</c:v>
                </c:pt>
                <c:pt idx="1078">
                  <c:v>10321.76</c:v>
                </c:pt>
                <c:pt idx="1079">
                  <c:v>21008.12</c:v>
                </c:pt>
                <c:pt idx="1080">
                  <c:v>5720.96</c:v>
                </c:pt>
                <c:pt idx="1081">
                  <c:v>10548.220000000001</c:v>
                </c:pt>
                <c:pt idx="1082">
                  <c:v>9370.4</c:v>
                </c:pt>
                <c:pt idx="1083">
                  <c:v>11765</c:v>
                </c:pt>
                <c:pt idx="1084">
                  <c:v>19174.34</c:v>
                </c:pt>
                <c:pt idx="1085">
                  <c:v>11234.6</c:v>
                </c:pt>
                <c:pt idx="1086">
                  <c:v>15903.7</c:v>
                </c:pt>
                <c:pt idx="1087">
                  <c:v>17235.28</c:v>
                </c:pt>
                <c:pt idx="1088">
                  <c:v>21956.68</c:v>
                </c:pt>
                <c:pt idx="1089">
                  <c:v>13861.2</c:v>
                </c:pt>
                <c:pt idx="1090">
                  <c:v>16379.08</c:v>
                </c:pt>
                <c:pt idx="1091">
                  <c:v>16187.56</c:v>
                </c:pt>
                <c:pt idx="1092">
                  <c:v>11089.400000000001</c:v>
                </c:pt>
                <c:pt idx="1093">
                  <c:v>8456.7999999999993</c:v>
                </c:pt>
                <c:pt idx="1094">
                  <c:v>18444.400000000001</c:v>
                </c:pt>
                <c:pt idx="1095">
                  <c:v>9984.2000000000007</c:v>
                </c:pt>
                <c:pt idx="1096">
                  <c:v>18016.72</c:v>
                </c:pt>
                <c:pt idx="1097">
                  <c:v>9575.6400000000012</c:v>
                </c:pt>
                <c:pt idx="1098">
                  <c:v>15814.5</c:v>
                </c:pt>
                <c:pt idx="1099">
                  <c:v>10911.68</c:v>
                </c:pt>
                <c:pt idx="1100">
                  <c:v>8429.5400000000009</c:v>
                </c:pt>
                <c:pt idx="1101">
                  <c:v>16928.2</c:v>
                </c:pt>
                <c:pt idx="1102">
                  <c:v>13515.08</c:v>
                </c:pt>
                <c:pt idx="1103">
                  <c:v>18982.559999999998</c:v>
                </c:pt>
                <c:pt idx="1104">
                  <c:v>11857.6</c:v>
                </c:pt>
                <c:pt idx="1105">
                  <c:v>16415.68</c:v>
                </c:pt>
                <c:pt idx="1106">
                  <c:v>14779.1</c:v>
                </c:pt>
                <c:pt idx="1107">
                  <c:v>14875.039999999999</c:v>
                </c:pt>
                <c:pt idx="1108">
                  <c:v>9827</c:v>
                </c:pt>
                <c:pt idx="1109">
                  <c:v>12269.2</c:v>
                </c:pt>
                <c:pt idx="1110">
                  <c:v>17310.599999999999</c:v>
                </c:pt>
                <c:pt idx="1111">
                  <c:v>16578.48</c:v>
                </c:pt>
                <c:pt idx="1112">
                  <c:v>14815.2</c:v>
                </c:pt>
                <c:pt idx="1113">
                  <c:v>10169.58</c:v>
                </c:pt>
                <c:pt idx="1114">
                  <c:v>6741.3200000000006</c:v>
                </c:pt>
                <c:pt idx="1115">
                  <c:v>17673.440000000002</c:v>
                </c:pt>
                <c:pt idx="1116">
                  <c:v>15479.48</c:v>
                </c:pt>
                <c:pt idx="1117">
                  <c:v>11235.56</c:v>
                </c:pt>
                <c:pt idx="1118">
                  <c:v>13416</c:v>
                </c:pt>
                <c:pt idx="1119">
                  <c:v>8536.4</c:v>
                </c:pt>
                <c:pt idx="1120">
                  <c:v>9028.7999999999993</c:v>
                </c:pt>
                <c:pt idx="1121">
                  <c:v>17882.440000000002</c:v>
                </c:pt>
                <c:pt idx="1122">
                  <c:v>19670.52</c:v>
                </c:pt>
                <c:pt idx="1123">
                  <c:v>10862.140000000001</c:v>
                </c:pt>
                <c:pt idx="1124">
                  <c:v>13340</c:v>
                </c:pt>
                <c:pt idx="1125">
                  <c:v>16530.559999999998</c:v>
                </c:pt>
                <c:pt idx="1126">
                  <c:v>16210.8</c:v>
                </c:pt>
                <c:pt idx="1127">
                  <c:v>14475.52</c:v>
                </c:pt>
                <c:pt idx="1128">
                  <c:v>12676.599999999999</c:v>
                </c:pt>
                <c:pt idx="1129">
                  <c:v>3819.2000000000007</c:v>
                </c:pt>
                <c:pt idx="1130">
                  <c:v>13083.84</c:v>
                </c:pt>
                <c:pt idx="1131">
                  <c:v>15888.8</c:v>
                </c:pt>
                <c:pt idx="1132">
                  <c:v>20136.96</c:v>
                </c:pt>
                <c:pt idx="1133">
                  <c:v>11651.220000000001</c:v>
                </c:pt>
                <c:pt idx="1134">
                  <c:v>11032.24</c:v>
                </c:pt>
                <c:pt idx="1135">
                  <c:v>16048.84</c:v>
                </c:pt>
                <c:pt idx="1136">
                  <c:v>12487</c:v>
                </c:pt>
                <c:pt idx="1137">
                  <c:v>6704.3600000000006</c:v>
                </c:pt>
                <c:pt idx="1138">
                  <c:v>11047</c:v>
                </c:pt>
                <c:pt idx="1139">
                  <c:v>8430.68</c:v>
                </c:pt>
                <c:pt idx="1140">
                  <c:v>17934.239999999998</c:v>
                </c:pt>
                <c:pt idx="1141">
                  <c:v>15376.2</c:v>
                </c:pt>
                <c:pt idx="1142">
                  <c:v>13817.52</c:v>
                </c:pt>
                <c:pt idx="1143">
                  <c:v>14266.880000000001</c:v>
                </c:pt>
                <c:pt idx="1144">
                  <c:v>16893.599999999999</c:v>
                </c:pt>
                <c:pt idx="1145">
                  <c:v>18074.3</c:v>
                </c:pt>
                <c:pt idx="1146">
                  <c:v>18373.599999999999</c:v>
                </c:pt>
                <c:pt idx="1147">
                  <c:v>8481.44</c:v>
                </c:pt>
                <c:pt idx="1148">
                  <c:v>13965</c:v>
                </c:pt>
                <c:pt idx="1149">
                  <c:v>14485.2</c:v>
                </c:pt>
                <c:pt idx="1150">
                  <c:v>7465.26</c:v>
                </c:pt>
                <c:pt idx="1151">
                  <c:v>19115.36</c:v>
                </c:pt>
                <c:pt idx="1152">
                  <c:v>15842.92</c:v>
                </c:pt>
                <c:pt idx="1153">
                  <c:v>13917.58</c:v>
                </c:pt>
                <c:pt idx="1154">
                  <c:v>16048.76</c:v>
                </c:pt>
                <c:pt idx="1155">
                  <c:v>10701.82</c:v>
                </c:pt>
                <c:pt idx="1156">
                  <c:v>12544.160000000002</c:v>
                </c:pt>
                <c:pt idx="1157">
                  <c:v>7385.76</c:v>
                </c:pt>
                <c:pt idx="1158">
                  <c:v>8039.8799999999992</c:v>
                </c:pt>
                <c:pt idx="1159">
                  <c:v>14409.2</c:v>
                </c:pt>
                <c:pt idx="1160">
                  <c:v>15427.56</c:v>
                </c:pt>
                <c:pt idx="1161">
                  <c:v>16317.160000000002</c:v>
                </c:pt>
                <c:pt idx="1162">
                  <c:v>13718.56</c:v>
                </c:pt>
                <c:pt idx="1163">
                  <c:v>6771.3799999999992</c:v>
                </c:pt>
                <c:pt idx="1164">
                  <c:v>12865.92</c:v>
                </c:pt>
                <c:pt idx="1165">
                  <c:v>10157.5</c:v>
                </c:pt>
                <c:pt idx="1166">
                  <c:v>20166.839999999997</c:v>
                </c:pt>
                <c:pt idx="1167">
                  <c:v>9297.2000000000007</c:v>
                </c:pt>
                <c:pt idx="1168">
                  <c:v>13536.400000000001</c:v>
                </c:pt>
                <c:pt idx="1169">
                  <c:v>13829.859999999999</c:v>
                </c:pt>
                <c:pt idx="1170">
                  <c:v>7030.52</c:v>
                </c:pt>
                <c:pt idx="1171">
                  <c:v>13354.4</c:v>
                </c:pt>
                <c:pt idx="1172">
                  <c:v>20438.12</c:v>
                </c:pt>
                <c:pt idx="1173">
                  <c:v>13004.32</c:v>
                </c:pt>
                <c:pt idx="1174">
                  <c:v>11790.52</c:v>
                </c:pt>
                <c:pt idx="1175">
                  <c:v>7361.2000000000007</c:v>
                </c:pt>
                <c:pt idx="1176">
                  <c:v>14118.16</c:v>
                </c:pt>
                <c:pt idx="1177">
                  <c:v>12323.8</c:v>
                </c:pt>
                <c:pt idx="1178">
                  <c:v>10179.18</c:v>
                </c:pt>
                <c:pt idx="1179">
                  <c:v>10420.92</c:v>
                </c:pt>
                <c:pt idx="1180">
                  <c:v>17426.900000000001</c:v>
                </c:pt>
                <c:pt idx="1181">
                  <c:v>8779.1</c:v>
                </c:pt>
                <c:pt idx="1182">
                  <c:v>9143.6</c:v>
                </c:pt>
                <c:pt idx="1183">
                  <c:v>14230.52</c:v>
                </c:pt>
                <c:pt idx="1184">
                  <c:v>8605.68</c:v>
                </c:pt>
                <c:pt idx="1185">
                  <c:v>12791.919999999998</c:v>
                </c:pt>
                <c:pt idx="1186">
                  <c:v>11340.5</c:v>
                </c:pt>
                <c:pt idx="1187">
                  <c:v>18813.760000000002</c:v>
                </c:pt>
                <c:pt idx="1188">
                  <c:v>12336.64</c:v>
                </c:pt>
                <c:pt idx="1189">
                  <c:v>7900</c:v>
                </c:pt>
                <c:pt idx="1190">
                  <c:v>12491.3</c:v>
                </c:pt>
                <c:pt idx="1191">
                  <c:v>10689.66</c:v>
                </c:pt>
                <c:pt idx="1192">
                  <c:v>18302.14</c:v>
                </c:pt>
                <c:pt idx="1193">
                  <c:v>16746.900000000001</c:v>
                </c:pt>
                <c:pt idx="1194">
                  <c:v>7746.66</c:v>
                </c:pt>
                <c:pt idx="1195">
                  <c:v>8545.76</c:v>
                </c:pt>
                <c:pt idx="1196">
                  <c:v>7610.6399999999994</c:v>
                </c:pt>
                <c:pt idx="1197">
                  <c:v>14062.599999999999</c:v>
                </c:pt>
                <c:pt idx="1198">
                  <c:v>12972.86</c:v>
                </c:pt>
                <c:pt idx="1199">
                  <c:v>10175.6</c:v>
                </c:pt>
                <c:pt idx="1200">
                  <c:v>11124.24</c:v>
                </c:pt>
                <c:pt idx="1201">
                  <c:v>18614.5</c:v>
                </c:pt>
                <c:pt idx="1202">
                  <c:v>9024.52</c:v>
                </c:pt>
                <c:pt idx="1203">
                  <c:v>16590.599999999999</c:v>
                </c:pt>
                <c:pt idx="1204">
                  <c:v>8089.9600000000009</c:v>
                </c:pt>
                <c:pt idx="1205">
                  <c:v>7956.5199999999995</c:v>
                </c:pt>
                <c:pt idx="1206">
                  <c:v>19883.599999999999</c:v>
                </c:pt>
                <c:pt idx="1207">
                  <c:v>13898.8</c:v>
                </c:pt>
                <c:pt idx="1208">
                  <c:v>10991.26</c:v>
                </c:pt>
                <c:pt idx="1209">
                  <c:v>20104.2</c:v>
                </c:pt>
                <c:pt idx="1210">
                  <c:v>12517.5</c:v>
                </c:pt>
                <c:pt idx="1211">
                  <c:v>14851.2</c:v>
                </c:pt>
                <c:pt idx="1212">
                  <c:v>4532.04</c:v>
                </c:pt>
                <c:pt idx="1213">
                  <c:v>17705.599999999999</c:v>
                </c:pt>
                <c:pt idx="1214">
                  <c:v>10483.66</c:v>
                </c:pt>
                <c:pt idx="1215">
                  <c:v>10398.48</c:v>
                </c:pt>
                <c:pt idx="1216">
                  <c:v>11010.56</c:v>
                </c:pt>
                <c:pt idx="1217">
                  <c:v>13510.279999999999</c:v>
                </c:pt>
                <c:pt idx="1218">
                  <c:v>16154.2</c:v>
                </c:pt>
                <c:pt idx="1219">
                  <c:v>13862.720000000001</c:v>
                </c:pt>
                <c:pt idx="1220">
                  <c:v>8112.74</c:v>
                </c:pt>
                <c:pt idx="1221">
                  <c:v>12060.039999999999</c:v>
                </c:pt>
                <c:pt idx="1222">
                  <c:v>13483.6</c:v>
                </c:pt>
                <c:pt idx="1223">
                  <c:v>5991.4400000000005</c:v>
                </c:pt>
                <c:pt idx="1224">
                  <c:v>11415.080000000002</c:v>
                </c:pt>
                <c:pt idx="1225">
                  <c:v>14767.24</c:v>
                </c:pt>
                <c:pt idx="1226">
                  <c:v>8872.5800000000017</c:v>
                </c:pt>
                <c:pt idx="1227">
                  <c:v>16593.760000000002</c:v>
                </c:pt>
                <c:pt idx="1228">
                  <c:v>17954.760000000002</c:v>
                </c:pt>
                <c:pt idx="1229">
                  <c:v>17065.260000000002</c:v>
                </c:pt>
                <c:pt idx="1230">
                  <c:v>18642.02</c:v>
                </c:pt>
                <c:pt idx="1231">
                  <c:v>5121.6000000000004</c:v>
                </c:pt>
                <c:pt idx="1232">
                  <c:v>15841.86</c:v>
                </c:pt>
                <c:pt idx="1233">
                  <c:v>14739.6</c:v>
                </c:pt>
                <c:pt idx="1234">
                  <c:v>14209.56</c:v>
                </c:pt>
                <c:pt idx="1235">
                  <c:v>9637.58</c:v>
                </c:pt>
                <c:pt idx="1236">
                  <c:v>15395.119999999999</c:v>
                </c:pt>
                <c:pt idx="1237">
                  <c:v>16371.38</c:v>
                </c:pt>
                <c:pt idx="1238">
                  <c:v>11131.06</c:v>
                </c:pt>
                <c:pt idx="1239">
                  <c:v>13614.160000000002</c:v>
                </c:pt>
                <c:pt idx="1240">
                  <c:v>20527.599999999999</c:v>
                </c:pt>
                <c:pt idx="1241">
                  <c:v>21800.720000000001</c:v>
                </c:pt>
                <c:pt idx="1242">
                  <c:v>7057.96</c:v>
                </c:pt>
                <c:pt idx="1243">
                  <c:v>10796.52</c:v>
                </c:pt>
                <c:pt idx="1244">
                  <c:v>8469.56</c:v>
                </c:pt>
                <c:pt idx="1245">
                  <c:v>10586.6</c:v>
                </c:pt>
                <c:pt idx="1246">
                  <c:v>14045.4</c:v>
                </c:pt>
                <c:pt idx="1247">
                  <c:v>12936.8</c:v>
                </c:pt>
                <c:pt idx="1248">
                  <c:v>10624.24</c:v>
                </c:pt>
                <c:pt idx="1249">
                  <c:v>12472.160000000002</c:v>
                </c:pt>
                <c:pt idx="1250">
                  <c:v>8747.56</c:v>
                </c:pt>
                <c:pt idx="1251">
                  <c:v>4217.6000000000004</c:v>
                </c:pt>
                <c:pt idx="1252">
                  <c:v>6947.6</c:v>
                </c:pt>
                <c:pt idx="1253">
                  <c:v>14583.6</c:v>
                </c:pt>
                <c:pt idx="1254">
                  <c:v>10447.039999999999</c:v>
                </c:pt>
                <c:pt idx="1255">
                  <c:v>15746.8</c:v>
                </c:pt>
                <c:pt idx="1256">
                  <c:v>19032.82</c:v>
                </c:pt>
                <c:pt idx="1257">
                  <c:v>15765.14</c:v>
                </c:pt>
                <c:pt idx="1258">
                  <c:v>20434.38</c:v>
                </c:pt>
                <c:pt idx="1259">
                  <c:v>13259.76</c:v>
                </c:pt>
                <c:pt idx="1260">
                  <c:v>7576.6399999999994</c:v>
                </c:pt>
                <c:pt idx="1261">
                  <c:v>12664.2</c:v>
                </c:pt>
                <c:pt idx="1262">
                  <c:v>12779.6</c:v>
                </c:pt>
                <c:pt idx="1263">
                  <c:v>13873.8</c:v>
                </c:pt>
                <c:pt idx="1264">
                  <c:v>17000.54</c:v>
                </c:pt>
                <c:pt idx="1265">
                  <c:v>16332.32</c:v>
                </c:pt>
                <c:pt idx="1266">
                  <c:v>16410</c:v>
                </c:pt>
                <c:pt idx="1267">
                  <c:v>9157.58</c:v>
                </c:pt>
                <c:pt idx="1268">
                  <c:v>8939.5999999999985</c:v>
                </c:pt>
                <c:pt idx="1269">
                  <c:v>14643</c:v>
                </c:pt>
                <c:pt idx="1270">
                  <c:v>11126.779999999999</c:v>
                </c:pt>
                <c:pt idx="1271">
                  <c:v>10533.02</c:v>
                </c:pt>
                <c:pt idx="1272">
                  <c:v>14591.64</c:v>
                </c:pt>
                <c:pt idx="1273">
                  <c:v>11193.52</c:v>
                </c:pt>
                <c:pt idx="1274">
                  <c:v>8307.92</c:v>
                </c:pt>
                <c:pt idx="1275">
                  <c:v>14632.4</c:v>
                </c:pt>
                <c:pt idx="1276">
                  <c:v>8456.7999999999993</c:v>
                </c:pt>
                <c:pt idx="1277">
                  <c:v>10636.02</c:v>
                </c:pt>
                <c:pt idx="1278">
                  <c:v>12922.1</c:v>
                </c:pt>
                <c:pt idx="1279">
                  <c:v>9064.2799999999988</c:v>
                </c:pt>
                <c:pt idx="1280">
                  <c:v>15669.56</c:v>
                </c:pt>
                <c:pt idx="1281">
                  <c:v>14628.14</c:v>
                </c:pt>
                <c:pt idx="1282">
                  <c:v>4595.12</c:v>
                </c:pt>
                <c:pt idx="1283">
                  <c:v>7916.9600000000009</c:v>
                </c:pt>
                <c:pt idx="1284">
                  <c:v>20318.599999999999</c:v>
                </c:pt>
                <c:pt idx="1285">
                  <c:v>12438.24</c:v>
                </c:pt>
                <c:pt idx="1286">
                  <c:v>5544.28</c:v>
                </c:pt>
                <c:pt idx="1287">
                  <c:v>10865.8</c:v>
                </c:pt>
                <c:pt idx="1288">
                  <c:v>12050.8</c:v>
                </c:pt>
                <c:pt idx="1289">
                  <c:v>15581.24</c:v>
                </c:pt>
                <c:pt idx="1290">
                  <c:v>9913.4</c:v>
                </c:pt>
                <c:pt idx="1291">
                  <c:v>9230.7999999999993</c:v>
                </c:pt>
                <c:pt idx="1292">
                  <c:v>5829.72</c:v>
                </c:pt>
                <c:pt idx="1293">
                  <c:v>14300.34</c:v>
                </c:pt>
                <c:pt idx="1294">
                  <c:v>15362.1</c:v>
                </c:pt>
                <c:pt idx="1295">
                  <c:v>5731</c:v>
                </c:pt>
                <c:pt idx="1296">
                  <c:v>6077.5</c:v>
                </c:pt>
                <c:pt idx="1297">
                  <c:v>9691.32</c:v>
                </c:pt>
                <c:pt idx="1298">
                  <c:v>11205.06</c:v>
                </c:pt>
                <c:pt idx="1299">
                  <c:v>6734.34</c:v>
                </c:pt>
                <c:pt idx="1300">
                  <c:v>13963.52</c:v>
                </c:pt>
                <c:pt idx="1301">
                  <c:v>19843.5</c:v>
                </c:pt>
                <c:pt idx="1302">
                  <c:v>6532.6</c:v>
                </c:pt>
                <c:pt idx="1303">
                  <c:v>12633.6</c:v>
                </c:pt>
                <c:pt idx="1304">
                  <c:v>12418.86</c:v>
                </c:pt>
                <c:pt idx="1305">
                  <c:v>8047.0399999999991</c:v>
                </c:pt>
                <c:pt idx="1306">
                  <c:v>7298.2000000000007</c:v>
                </c:pt>
                <c:pt idx="1307">
                  <c:v>12271.84</c:v>
                </c:pt>
                <c:pt idx="1308">
                  <c:v>9110.4</c:v>
                </c:pt>
                <c:pt idx="1309">
                  <c:v>14700.400000000001</c:v>
                </c:pt>
                <c:pt idx="1310">
                  <c:v>12443.58</c:v>
                </c:pt>
                <c:pt idx="1311">
                  <c:v>9866.74</c:v>
                </c:pt>
                <c:pt idx="1312">
                  <c:v>16029.8</c:v>
                </c:pt>
                <c:pt idx="1313">
                  <c:v>10250.400000000001</c:v>
                </c:pt>
                <c:pt idx="1314">
                  <c:v>9766.4599999999991</c:v>
                </c:pt>
                <c:pt idx="1315">
                  <c:v>7345.92</c:v>
                </c:pt>
                <c:pt idx="1316">
                  <c:v>4483.2000000000007</c:v>
                </c:pt>
                <c:pt idx="1317">
                  <c:v>15043.16</c:v>
                </c:pt>
                <c:pt idx="1318">
                  <c:v>16839.72</c:v>
                </c:pt>
                <c:pt idx="1319">
                  <c:v>12266.58</c:v>
                </c:pt>
                <c:pt idx="1320">
                  <c:v>12466.58</c:v>
                </c:pt>
                <c:pt idx="1321">
                  <c:v>16826.739999999998</c:v>
                </c:pt>
                <c:pt idx="1322">
                  <c:v>20855.559999999998</c:v>
                </c:pt>
                <c:pt idx="1323">
                  <c:v>17652.839999999997</c:v>
                </c:pt>
                <c:pt idx="1324">
                  <c:v>9677.42</c:v>
                </c:pt>
                <c:pt idx="1325">
                  <c:v>18857.62</c:v>
                </c:pt>
                <c:pt idx="1326">
                  <c:v>14076.839999999998</c:v>
                </c:pt>
                <c:pt idx="1327">
                  <c:v>15836.960000000001</c:v>
                </c:pt>
                <c:pt idx="1328">
                  <c:v>7732.7000000000007</c:v>
                </c:pt>
                <c:pt idx="1329">
                  <c:v>19465.2</c:v>
                </c:pt>
                <c:pt idx="1330">
                  <c:v>16395.68</c:v>
                </c:pt>
                <c:pt idx="1331">
                  <c:v>9692.7999999999993</c:v>
                </c:pt>
                <c:pt idx="1332">
                  <c:v>22033.4</c:v>
                </c:pt>
                <c:pt idx="1333">
                  <c:v>16995.04</c:v>
                </c:pt>
                <c:pt idx="1334">
                  <c:v>8001.4400000000005</c:v>
                </c:pt>
                <c:pt idx="1335">
                  <c:v>9638.2000000000007</c:v>
                </c:pt>
                <c:pt idx="1336">
                  <c:v>6689.6</c:v>
                </c:pt>
                <c:pt idx="1337">
                  <c:v>17375.239999999998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D-48D0-AB97-4E6FDDF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7616"/>
        <c:axId val="758780960"/>
      </c:scatterChart>
      <c:valAx>
        <c:axId val="7587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0960"/>
        <c:crosses val="autoZero"/>
        <c:crossBetween val="midCat"/>
      </c:valAx>
      <c:valAx>
        <c:axId val="7587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Share Male</a:t>
            </a:r>
            <a:r>
              <a:rPr lang="en-IN" baseline="0"/>
              <a:t>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'Male Vs Female'!$B$1</c:f>
              <c:strCache>
                <c:ptCount val="1"/>
                <c:pt idx="0">
                  <c:v>%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F-49AA-961A-2688C7AE5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5F-49AA-961A-2688C7AE5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Vs Female'!$A$2:$A$3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Female'!$B$2:$B$3</c:f>
              <c:numCache>
                <c:formatCode>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3-456A-A101-2FC608B5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Smoker'!$B$1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C6-48EB-9211-78DF3A856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C6-48EB-9211-78DF3A856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'Count of Smoker'!$B$2:$B$3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6-48EB-9211-78DF3A8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95250</xdr:rowOff>
    </xdr:from>
    <xdr:to>
      <xdr:col>8</xdr:col>
      <xdr:colOff>276225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0</xdr:row>
      <xdr:rowOff>180975</xdr:rowOff>
    </xdr:from>
    <xdr:to>
      <xdr:col>15</xdr:col>
      <xdr:colOff>504825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1</xdr:row>
      <xdr:rowOff>38100</xdr:rowOff>
    </xdr:from>
    <xdr:to>
      <xdr:col>23</xdr:col>
      <xdr:colOff>295275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304800</xdr:colOff>
      <xdr:row>16</xdr:row>
      <xdr:rowOff>38100</xdr:rowOff>
    </xdr:from>
    <xdr:to>
      <xdr:col>24</xdr:col>
      <xdr:colOff>0</xdr:colOff>
      <xdr:row>30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161925</xdr:rowOff>
    </xdr:from>
    <xdr:to>
      <xdr:col>19</xdr:col>
      <xdr:colOff>571500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38100</xdr:rowOff>
    </xdr:from>
    <xdr:to>
      <xdr:col>6</xdr:col>
      <xdr:colOff>342900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9</xdr:row>
      <xdr:rowOff>9525</xdr:rowOff>
    </xdr:from>
    <xdr:to>
      <xdr:col>2</xdr:col>
      <xdr:colOff>123825</xdr:colOff>
      <xdr:row>11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895350" y="1724025"/>
          <a:ext cx="7524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/>
            <a:t>100%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38100</xdr:rowOff>
    </xdr:from>
    <xdr:to>
      <xdr:col>9</xdr:col>
      <xdr:colOff>523875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14</xdr:col>
      <xdr:colOff>85725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38100</xdr:rowOff>
    </xdr:from>
    <xdr:to>
      <xdr:col>10</xdr:col>
      <xdr:colOff>66675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28575</xdr:rowOff>
    </xdr:from>
    <xdr:to>
      <xdr:col>13</xdr:col>
      <xdr:colOff>295274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38100</xdr:rowOff>
    </xdr:from>
    <xdr:to>
      <xdr:col>13</xdr:col>
      <xdr:colOff>590550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3757.254460648146" createdVersion="6" refreshedVersion="6" minRefreshableVersion="3" recordCount="1338" xr:uid="{00000000-000A-0000-FFFF-FFFF00000000}">
  <cacheSource type="worksheet">
    <worksheetSource ref="A1:G1339" sheet="Insurance Main Data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n v="19"/>
    <x v="0"/>
    <n v="27.9"/>
    <n v="0"/>
    <x v="0"/>
    <x v="0"/>
    <n v="16884.923999999999"/>
  </r>
  <r>
    <n v="18"/>
    <x v="1"/>
    <n v="33.770000000000003"/>
    <n v="1"/>
    <x v="1"/>
    <x v="1"/>
    <n v="1725.5523000000001"/>
  </r>
  <r>
    <n v="28"/>
    <x v="1"/>
    <n v="33"/>
    <n v="3"/>
    <x v="1"/>
    <x v="1"/>
    <n v="4449.4620000000004"/>
  </r>
  <r>
    <n v="33"/>
    <x v="1"/>
    <n v="22.704999999999998"/>
    <n v="0"/>
    <x v="1"/>
    <x v="2"/>
    <n v="21984.47061"/>
  </r>
  <r>
    <n v="32"/>
    <x v="1"/>
    <n v="28.88"/>
    <n v="0"/>
    <x v="1"/>
    <x v="2"/>
    <n v="3866.8552"/>
  </r>
  <r>
    <n v="31"/>
    <x v="0"/>
    <n v="25.74"/>
    <n v="0"/>
    <x v="1"/>
    <x v="1"/>
    <n v="3756.6215999999999"/>
  </r>
  <r>
    <n v="46"/>
    <x v="0"/>
    <n v="33.44"/>
    <n v="1"/>
    <x v="1"/>
    <x v="1"/>
    <n v="8240.5895999999993"/>
  </r>
  <r>
    <n v="37"/>
    <x v="0"/>
    <n v="27.74"/>
    <n v="3"/>
    <x v="1"/>
    <x v="2"/>
    <n v="7281.5056000000004"/>
  </r>
  <r>
    <n v="37"/>
    <x v="1"/>
    <n v="29.83"/>
    <n v="2"/>
    <x v="1"/>
    <x v="3"/>
    <n v="6406.4107000000004"/>
  </r>
  <r>
    <n v="60"/>
    <x v="0"/>
    <n v="25.84"/>
    <n v="0"/>
    <x v="1"/>
    <x v="2"/>
    <n v="28923.136920000001"/>
  </r>
  <r>
    <n v="25"/>
    <x v="1"/>
    <n v="26.22"/>
    <n v="0"/>
    <x v="1"/>
    <x v="3"/>
    <n v="2721.3208"/>
  </r>
  <r>
    <n v="62"/>
    <x v="0"/>
    <n v="26.29"/>
    <n v="0"/>
    <x v="0"/>
    <x v="1"/>
    <n v="27808.7251"/>
  </r>
  <r>
    <n v="23"/>
    <x v="1"/>
    <n v="34.4"/>
    <n v="0"/>
    <x v="1"/>
    <x v="0"/>
    <n v="1826.8430000000001"/>
  </r>
  <r>
    <n v="56"/>
    <x v="0"/>
    <n v="39.82"/>
    <n v="0"/>
    <x v="1"/>
    <x v="1"/>
    <n v="11090.7178"/>
  </r>
  <r>
    <n v="27"/>
    <x v="1"/>
    <n v="42.13"/>
    <n v="0"/>
    <x v="0"/>
    <x v="1"/>
    <n v="39611.757700000002"/>
  </r>
  <r>
    <n v="19"/>
    <x v="1"/>
    <n v="24.6"/>
    <n v="1"/>
    <x v="1"/>
    <x v="0"/>
    <n v="1837.2370000000001"/>
  </r>
  <r>
    <n v="52"/>
    <x v="0"/>
    <n v="30.78"/>
    <n v="1"/>
    <x v="1"/>
    <x v="3"/>
    <n v="10797.3362"/>
  </r>
  <r>
    <n v="23"/>
    <x v="1"/>
    <n v="23.844999999999999"/>
    <n v="0"/>
    <x v="1"/>
    <x v="3"/>
    <n v="2395.17155"/>
  </r>
  <r>
    <n v="56"/>
    <x v="1"/>
    <n v="40.299999999999997"/>
    <n v="0"/>
    <x v="1"/>
    <x v="0"/>
    <n v="10602.385"/>
  </r>
  <r>
    <n v="30"/>
    <x v="1"/>
    <n v="35.299999999999997"/>
    <n v="0"/>
    <x v="0"/>
    <x v="0"/>
    <n v="36837.466999999997"/>
  </r>
  <r>
    <n v="60"/>
    <x v="0"/>
    <n v="36.005000000000003"/>
    <n v="0"/>
    <x v="1"/>
    <x v="3"/>
    <n v="13228.846949999999"/>
  </r>
  <r>
    <n v="30"/>
    <x v="0"/>
    <n v="32.4"/>
    <n v="1"/>
    <x v="1"/>
    <x v="0"/>
    <n v="4149.7359999999999"/>
  </r>
  <r>
    <n v="18"/>
    <x v="1"/>
    <n v="34.1"/>
    <n v="0"/>
    <x v="1"/>
    <x v="1"/>
    <n v="1137.011"/>
  </r>
  <r>
    <n v="34"/>
    <x v="0"/>
    <n v="31.92"/>
    <n v="1"/>
    <x v="0"/>
    <x v="3"/>
    <n v="37701.876799999998"/>
  </r>
  <r>
    <n v="37"/>
    <x v="1"/>
    <n v="28.024999999999999"/>
    <n v="2"/>
    <x v="1"/>
    <x v="2"/>
    <n v="6203.90175"/>
  </r>
  <r>
    <n v="59"/>
    <x v="0"/>
    <n v="27.72"/>
    <n v="3"/>
    <x v="1"/>
    <x v="1"/>
    <n v="14001.1338"/>
  </r>
  <r>
    <n v="63"/>
    <x v="0"/>
    <n v="23.085000000000001"/>
    <n v="0"/>
    <x v="1"/>
    <x v="3"/>
    <n v="14451.835150000001"/>
  </r>
  <r>
    <n v="55"/>
    <x v="0"/>
    <n v="32.774999999999999"/>
    <n v="2"/>
    <x v="1"/>
    <x v="2"/>
    <n v="12268.632250000001"/>
  </r>
  <r>
    <n v="23"/>
    <x v="1"/>
    <n v="17.385000000000002"/>
    <n v="1"/>
    <x v="1"/>
    <x v="2"/>
    <n v="2775.1921499999999"/>
  </r>
  <r>
    <n v="31"/>
    <x v="1"/>
    <n v="36.299999999999997"/>
    <n v="2"/>
    <x v="0"/>
    <x v="0"/>
    <n v="38711"/>
  </r>
  <r>
    <n v="22"/>
    <x v="1"/>
    <n v="35.6"/>
    <n v="0"/>
    <x v="0"/>
    <x v="0"/>
    <n v="35585.576000000001"/>
  </r>
  <r>
    <n v="18"/>
    <x v="0"/>
    <n v="26.315000000000001"/>
    <n v="0"/>
    <x v="1"/>
    <x v="3"/>
    <n v="2198.1898500000002"/>
  </r>
  <r>
    <n v="19"/>
    <x v="0"/>
    <n v="28.6"/>
    <n v="5"/>
    <x v="1"/>
    <x v="0"/>
    <n v="4687.7969999999996"/>
  </r>
  <r>
    <n v="63"/>
    <x v="1"/>
    <n v="28.31"/>
    <n v="0"/>
    <x v="1"/>
    <x v="2"/>
    <n v="13770.097900000001"/>
  </r>
  <r>
    <n v="28"/>
    <x v="1"/>
    <n v="36.4"/>
    <n v="1"/>
    <x v="0"/>
    <x v="0"/>
    <n v="51194.559139999998"/>
  </r>
  <r>
    <n v="19"/>
    <x v="1"/>
    <n v="20.425000000000001"/>
    <n v="0"/>
    <x v="1"/>
    <x v="2"/>
    <n v="1625.4337499999999"/>
  </r>
  <r>
    <n v="62"/>
    <x v="0"/>
    <n v="32.965000000000003"/>
    <n v="3"/>
    <x v="1"/>
    <x v="2"/>
    <n v="15612.19335"/>
  </r>
  <r>
    <n v="26"/>
    <x v="1"/>
    <n v="20.8"/>
    <n v="0"/>
    <x v="1"/>
    <x v="0"/>
    <n v="2302.3000000000002"/>
  </r>
  <r>
    <n v="35"/>
    <x v="1"/>
    <n v="36.67"/>
    <n v="1"/>
    <x v="0"/>
    <x v="3"/>
    <n v="39774.276299999998"/>
  </r>
  <r>
    <n v="60"/>
    <x v="1"/>
    <n v="39.9"/>
    <n v="0"/>
    <x v="0"/>
    <x v="0"/>
    <n v="48173.360999999997"/>
  </r>
  <r>
    <n v="24"/>
    <x v="0"/>
    <n v="26.6"/>
    <n v="0"/>
    <x v="1"/>
    <x v="3"/>
    <n v="3046.0619999999999"/>
  </r>
  <r>
    <n v="31"/>
    <x v="0"/>
    <n v="36.630000000000003"/>
    <n v="2"/>
    <x v="1"/>
    <x v="1"/>
    <n v="4949.7587000000003"/>
  </r>
  <r>
    <n v="41"/>
    <x v="1"/>
    <n v="21.78"/>
    <n v="1"/>
    <x v="1"/>
    <x v="1"/>
    <n v="6272.4772000000003"/>
  </r>
  <r>
    <n v="37"/>
    <x v="0"/>
    <n v="30.8"/>
    <n v="2"/>
    <x v="1"/>
    <x v="1"/>
    <n v="6313.759"/>
  </r>
  <r>
    <n v="38"/>
    <x v="1"/>
    <n v="37.049999999999997"/>
    <n v="1"/>
    <x v="1"/>
    <x v="3"/>
    <n v="6079.6715000000004"/>
  </r>
  <r>
    <n v="55"/>
    <x v="1"/>
    <n v="37.299999999999997"/>
    <n v="0"/>
    <x v="1"/>
    <x v="0"/>
    <n v="20630.283510000001"/>
  </r>
  <r>
    <n v="18"/>
    <x v="0"/>
    <n v="38.664999999999999"/>
    <n v="2"/>
    <x v="1"/>
    <x v="3"/>
    <n v="3393.35635"/>
  </r>
  <r>
    <n v="28"/>
    <x v="0"/>
    <n v="34.770000000000003"/>
    <n v="0"/>
    <x v="1"/>
    <x v="2"/>
    <n v="3556.9223000000002"/>
  </r>
  <r>
    <n v="60"/>
    <x v="0"/>
    <n v="24.53"/>
    <n v="0"/>
    <x v="1"/>
    <x v="1"/>
    <n v="12629.896699999999"/>
  </r>
  <r>
    <n v="36"/>
    <x v="1"/>
    <n v="35.200000000000003"/>
    <n v="1"/>
    <x v="0"/>
    <x v="1"/>
    <n v="38709.175999999999"/>
  </r>
  <r>
    <n v="18"/>
    <x v="0"/>
    <n v="35.625"/>
    <n v="0"/>
    <x v="1"/>
    <x v="3"/>
    <n v="2211.1307499999998"/>
  </r>
  <r>
    <n v="21"/>
    <x v="0"/>
    <n v="33.630000000000003"/>
    <n v="2"/>
    <x v="1"/>
    <x v="2"/>
    <n v="3579.8287"/>
  </r>
  <r>
    <n v="48"/>
    <x v="1"/>
    <n v="28"/>
    <n v="1"/>
    <x v="0"/>
    <x v="0"/>
    <n v="23568.272000000001"/>
  </r>
  <r>
    <n v="36"/>
    <x v="1"/>
    <n v="34.43"/>
    <n v="0"/>
    <x v="0"/>
    <x v="1"/>
    <n v="37742.575700000001"/>
  </r>
  <r>
    <n v="40"/>
    <x v="0"/>
    <n v="28.69"/>
    <n v="3"/>
    <x v="1"/>
    <x v="2"/>
    <n v="8059.6791000000003"/>
  </r>
  <r>
    <n v="58"/>
    <x v="1"/>
    <n v="36.954999999999998"/>
    <n v="2"/>
    <x v="0"/>
    <x v="2"/>
    <n v="47496.494449999998"/>
  </r>
  <r>
    <n v="58"/>
    <x v="0"/>
    <n v="31.824999999999999"/>
    <n v="2"/>
    <x v="1"/>
    <x v="3"/>
    <n v="13607.36875"/>
  </r>
  <r>
    <n v="18"/>
    <x v="1"/>
    <n v="31.68"/>
    <n v="2"/>
    <x v="0"/>
    <x v="1"/>
    <n v="34303.167200000004"/>
  </r>
  <r>
    <n v="53"/>
    <x v="0"/>
    <n v="22.88"/>
    <n v="1"/>
    <x v="0"/>
    <x v="1"/>
    <n v="23244.790199999999"/>
  </r>
  <r>
    <n v="34"/>
    <x v="0"/>
    <n v="37.335000000000001"/>
    <n v="2"/>
    <x v="1"/>
    <x v="2"/>
    <n v="5989.5236500000001"/>
  </r>
  <r>
    <n v="43"/>
    <x v="1"/>
    <n v="27.36"/>
    <n v="3"/>
    <x v="1"/>
    <x v="3"/>
    <n v="8606.2173999999995"/>
  </r>
  <r>
    <n v="25"/>
    <x v="1"/>
    <n v="33.659999999999997"/>
    <n v="4"/>
    <x v="1"/>
    <x v="1"/>
    <n v="4504.6624000000002"/>
  </r>
  <r>
    <n v="64"/>
    <x v="1"/>
    <n v="24.7"/>
    <n v="1"/>
    <x v="1"/>
    <x v="2"/>
    <n v="30166.618170000002"/>
  </r>
  <r>
    <n v="28"/>
    <x v="0"/>
    <n v="25.934999999999999"/>
    <n v="1"/>
    <x v="1"/>
    <x v="2"/>
    <n v="4133.6416499999996"/>
  </r>
  <r>
    <n v="20"/>
    <x v="0"/>
    <n v="22.42"/>
    <n v="0"/>
    <x v="0"/>
    <x v="2"/>
    <n v="14711.7438"/>
  </r>
  <r>
    <n v="19"/>
    <x v="0"/>
    <n v="28.9"/>
    <n v="0"/>
    <x v="1"/>
    <x v="0"/>
    <n v="1743.2139999999999"/>
  </r>
  <r>
    <n v="61"/>
    <x v="0"/>
    <n v="39.1"/>
    <n v="2"/>
    <x v="1"/>
    <x v="0"/>
    <n v="14235.072"/>
  </r>
  <r>
    <n v="40"/>
    <x v="1"/>
    <n v="26.315000000000001"/>
    <n v="1"/>
    <x v="1"/>
    <x v="2"/>
    <n v="6389.3778499999999"/>
  </r>
  <r>
    <n v="40"/>
    <x v="0"/>
    <n v="36.19"/>
    <n v="0"/>
    <x v="1"/>
    <x v="1"/>
    <n v="5920.1040999999996"/>
  </r>
  <r>
    <n v="28"/>
    <x v="1"/>
    <n v="23.98"/>
    <n v="3"/>
    <x v="0"/>
    <x v="1"/>
    <n v="17663.144199999999"/>
  </r>
  <r>
    <n v="27"/>
    <x v="0"/>
    <n v="24.75"/>
    <n v="0"/>
    <x v="0"/>
    <x v="1"/>
    <n v="16577.779500000001"/>
  </r>
  <r>
    <n v="31"/>
    <x v="1"/>
    <n v="28.5"/>
    <n v="5"/>
    <x v="1"/>
    <x v="3"/>
    <n v="6799.4579999999996"/>
  </r>
  <r>
    <n v="53"/>
    <x v="0"/>
    <n v="28.1"/>
    <n v="3"/>
    <x v="1"/>
    <x v="0"/>
    <n v="11741.726000000001"/>
  </r>
  <r>
    <n v="58"/>
    <x v="1"/>
    <n v="32.01"/>
    <n v="1"/>
    <x v="1"/>
    <x v="1"/>
    <n v="11946.625899999999"/>
  </r>
  <r>
    <n v="44"/>
    <x v="1"/>
    <n v="27.4"/>
    <n v="2"/>
    <x v="1"/>
    <x v="0"/>
    <n v="7726.8540000000003"/>
  </r>
  <r>
    <n v="57"/>
    <x v="1"/>
    <n v="34.01"/>
    <n v="0"/>
    <x v="1"/>
    <x v="2"/>
    <n v="11356.660900000001"/>
  </r>
  <r>
    <n v="29"/>
    <x v="0"/>
    <n v="29.59"/>
    <n v="1"/>
    <x v="1"/>
    <x v="1"/>
    <n v="3947.4131000000002"/>
  </r>
  <r>
    <n v="21"/>
    <x v="1"/>
    <n v="35.53"/>
    <n v="0"/>
    <x v="1"/>
    <x v="1"/>
    <n v="1532.4697000000001"/>
  </r>
  <r>
    <n v="22"/>
    <x v="0"/>
    <n v="39.805"/>
    <n v="0"/>
    <x v="1"/>
    <x v="3"/>
    <n v="2755.0209500000001"/>
  </r>
  <r>
    <n v="41"/>
    <x v="0"/>
    <n v="32.965000000000003"/>
    <n v="0"/>
    <x v="1"/>
    <x v="2"/>
    <n v="6571.0243499999997"/>
  </r>
  <r>
    <n v="31"/>
    <x v="1"/>
    <n v="26.885000000000002"/>
    <n v="1"/>
    <x v="1"/>
    <x v="3"/>
    <n v="4441.2131499999996"/>
  </r>
  <r>
    <n v="45"/>
    <x v="0"/>
    <n v="38.284999999999997"/>
    <n v="0"/>
    <x v="1"/>
    <x v="3"/>
    <n v="7935.29115"/>
  </r>
  <r>
    <n v="22"/>
    <x v="1"/>
    <n v="37.619999999999997"/>
    <n v="1"/>
    <x v="0"/>
    <x v="1"/>
    <n v="37165.163800000002"/>
  </r>
  <r>
    <n v="48"/>
    <x v="0"/>
    <n v="41.23"/>
    <n v="4"/>
    <x v="1"/>
    <x v="2"/>
    <n v="11033.661700000001"/>
  </r>
  <r>
    <n v="37"/>
    <x v="0"/>
    <n v="34.799999999999997"/>
    <n v="2"/>
    <x v="0"/>
    <x v="0"/>
    <n v="39836.519"/>
  </r>
  <r>
    <n v="45"/>
    <x v="1"/>
    <n v="22.895"/>
    <n v="2"/>
    <x v="0"/>
    <x v="2"/>
    <n v="21098.554049999999"/>
  </r>
  <r>
    <n v="57"/>
    <x v="0"/>
    <n v="31.16"/>
    <n v="0"/>
    <x v="0"/>
    <x v="2"/>
    <n v="43578.939400000003"/>
  </r>
  <r>
    <n v="56"/>
    <x v="0"/>
    <n v="27.2"/>
    <n v="0"/>
    <x v="1"/>
    <x v="0"/>
    <n v="11073.175999999999"/>
  </r>
  <r>
    <n v="46"/>
    <x v="0"/>
    <n v="27.74"/>
    <n v="0"/>
    <x v="1"/>
    <x v="2"/>
    <n v="8026.6665999999996"/>
  </r>
  <r>
    <n v="55"/>
    <x v="0"/>
    <n v="26.98"/>
    <n v="0"/>
    <x v="1"/>
    <x v="2"/>
    <n v="11082.5772"/>
  </r>
  <r>
    <n v="21"/>
    <x v="0"/>
    <n v="39.49"/>
    <n v="0"/>
    <x v="1"/>
    <x v="1"/>
    <n v="2026.9740999999999"/>
  </r>
  <r>
    <n v="53"/>
    <x v="0"/>
    <n v="24.795000000000002"/>
    <n v="1"/>
    <x v="1"/>
    <x v="2"/>
    <n v="10942.13205"/>
  </r>
  <r>
    <n v="59"/>
    <x v="1"/>
    <n v="29.83"/>
    <n v="3"/>
    <x v="0"/>
    <x v="3"/>
    <n v="30184.936699999998"/>
  </r>
  <r>
    <n v="35"/>
    <x v="1"/>
    <n v="34.770000000000003"/>
    <n v="2"/>
    <x v="1"/>
    <x v="2"/>
    <n v="5729.0052999999998"/>
  </r>
  <r>
    <n v="64"/>
    <x v="0"/>
    <n v="31.3"/>
    <n v="2"/>
    <x v="0"/>
    <x v="0"/>
    <n v="47291.055"/>
  </r>
  <r>
    <n v="28"/>
    <x v="0"/>
    <n v="37.619999999999997"/>
    <n v="1"/>
    <x v="1"/>
    <x v="1"/>
    <n v="3766.8838000000001"/>
  </r>
  <r>
    <n v="54"/>
    <x v="0"/>
    <n v="30.8"/>
    <n v="3"/>
    <x v="1"/>
    <x v="0"/>
    <n v="12105.32"/>
  </r>
  <r>
    <n v="55"/>
    <x v="1"/>
    <n v="38.28"/>
    <n v="0"/>
    <x v="1"/>
    <x v="1"/>
    <n v="10226.2842"/>
  </r>
  <r>
    <n v="56"/>
    <x v="1"/>
    <n v="19.95"/>
    <n v="0"/>
    <x v="0"/>
    <x v="3"/>
    <n v="22412.648499999999"/>
  </r>
  <r>
    <n v="38"/>
    <x v="1"/>
    <n v="19.3"/>
    <n v="0"/>
    <x v="0"/>
    <x v="0"/>
    <n v="15820.699000000001"/>
  </r>
  <r>
    <n v="41"/>
    <x v="0"/>
    <n v="31.6"/>
    <n v="0"/>
    <x v="1"/>
    <x v="0"/>
    <n v="6186.1270000000004"/>
  </r>
  <r>
    <n v="30"/>
    <x v="1"/>
    <n v="25.46"/>
    <n v="0"/>
    <x v="1"/>
    <x v="3"/>
    <n v="3645.0893999999998"/>
  </r>
  <r>
    <n v="18"/>
    <x v="0"/>
    <n v="30.114999999999998"/>
    <n v="0"/>
    <x v="1"/>
    <x v="3"/>
    <n v="21344.846699999998"/>
  </r>
  <r>
    <n v="61"/>
    <x v="0"/>
    <n v="29.92"/>
    <n v="3"/>
    <x v="0"/>
    <x v="1"/>
    <n v="30942.191800000001"/>
  </r>
  <r>
    <n v="34"/>
    <x v="0"/>
    <n v="27.5"/>
    <n v="1"/>
    <x v="1"/>
    <x v="0"/>
    <n v="5003.8530000000001"/>
  </r>
  <r>
    <n v="20"/>
    <x v="1"/>
    <n v="28.024999999999999"/>
    <n v="1"/>
    <x v="0"/>
    <x v="2"/>
    <n v="17560.37975"/>
  </r>
  <r>
    <n v="19"/>
    <x v="0"/>
    <n v="28.4"/>
    <n v="1"/>
    <x v="1"/>
    <x v="0"/>
    <n v="2331.5189999999998"/>
  </r>
  <r>
    <n v="26"/>
    <x v="1"/>
    <n v="30.875"/>
    <n v="2"/>
    <x v="1"/>
    <x v="2"/>
    <n v="3877.3042500000001"/>
  </r>
  <r>
    <n v="29"/>
    <x v="1"/>
    <n v="27.94"/>
    <n v="0"/>
    <x v="1"/>
    <x v="1"/>
    <n v="2867.1196"/>
  </r>
  <r>
    <n v="63"/>
    <x v="1"/>
    <n v="35.090000000000003"/>
    <n v="0"/>
    <x v="0"/>
    <x v="1"/>
    <n v="47055.532099999997"/>
  </r>
  <r>
    <n v="54"/>
    <x v="1"/>
    <n v="33.630000000000003"/>
    <n v="1"/>
    <x v="1"/>
    <x v="2"/>
    <n v="10825.253699999999"/>
  </r>
  <r>
    <n v="55"/>
    <x v="0"/>
    <n v="29.7"/>
    <n v="2"/>
    <x v="1"/>
    <x v="0"/>
    <n v="11881.358"/>
  </r>
  <r>
    <n v="37"/>
    <x v="1"/>
    <n v="30.8"/>
    <n v="0"/>
    <x v="1"/>
    <x v="0"/>
    <n v="4646.759"/>
  </r>
  <r>
    <n v="21"/>
    <x v="0"/>
    <n v="35.72"/>
    <n v="0"/>
    <x v="1"/>
    <x v="2"/>
    <n v="2404.7338"/>
  </r>
  <r>
    <n v="52"/>
    <x v="1"/>
    <n v="32.204999999999998"/>
    <n v="3"/>
    <x v="1"/>
    <x v="3"/>
    <n v="11488.31695"/>
  </r>
  <r>
    <n v="60"/>
    <x v="1"/>
    <n v="28.594999999999999"/>
    <n v="0"/>
    <x v="1"/>
    <x v="3"/>
    <n v="30259.995559999999"/>
  </r>
  <r>
    <n v="58"/>
    <x v="1"/>
    <n v="49.06"/>
    <n v="0"/>
    <x v="1"/>
    <x v="1"/>
    <n v="11381.3254"/>
  </r>
  <r>
    <n v="29"/>
    <x v="0"/>
    <n v="27.94"/>
    <n v="1"/>
    <x v="0"/>
    <x v="1"/>
    <n v="19107.779600000002"/>
  </r>
  <r>
    <n v="49"/>
    <x v="0"/>
    <n v="27.17"/>
    <n v="0"/>
    <x v="1"/>
    <x v="1"/>
    <n v="8601.3292999999994"/>
  </r>
  <r>
    <n v="37"/>
    <x v="0"/>
    <n v="23.37"/>
    <n v="2"/>
    <x v="1"/>
    <x v="2"/>
    <n v="6686.4313000000002"/>
  </r>
  <r>
    <n v="44"/>
    <x v="1"/>
    <n v="37.1"/>
    <n v="2"/>
    <x v="1"/>
    <x v="0"/>
    <n v="7740.3370000000004"/>
  </r>
  <r>
    <n v="18"/>
    <x v="1"/>
    <n v="23.75"/>
    <n v="0"/>
    <x v="1"/>
    <x v="3"/>
    <n v="1705.6244999999999"/>
  </r>
  <r>
    <n v="20"/>
    <x v="0"/>
    <n v="28.975000000000001"/>
    <n v="0"/>
    <x v="1"/>
    <x v="2"/>
    <n v="2257.47525"/>
  </r>
  <r>
    <n v="44"/>
    <x v="1"/>
    <n v="31.35"/>
    <n v="1"/>
    <x v="0"/>
    <x v="3"/>
    <n v="39556.494500000001"/>
  </r>
  <r>
    <n v="47"/>
    <x v="0"/>
    <n v="33.914999999999999"/>
    <n v="3"/>
    <x v="1"/>
    <x v="2"/>
    <n v="10115.00885"/>
  </r>
  <r>
    <n v="26"/>
    <x v="0"/>
    <n v="28.785"/>
    <n v="0"/>
    <x v="1"/>
    <x v="3"/>
    <n v="3385.3991500000002"/>
  </r>
  <r>
    <n v="19"/>
    <x v="0"/>
    <n v="28.3"/>
    <n v="0"/>
    <x v="0"/>
    <x v="0"/>
    <n v="17081.080000000002"/>
  </r>
  <r>
    <n v="52"/>
    <x v="0"/>
    <n v="37.4"/>
    <n v="0"/>
    <x v="1"/>
    <x v="0"/>
    <n v="9634.5380000000005"/>
  </r>
  <r>
    <n v="32"/>
    <x v="0"/>
    <n v="17.765000000000001"/>
    <n v="2"/>
    <x v="0"/>
    <x v="2"/>
    <n v="32734.186300000001"/>
  </r>
  <r>
    <n v="38"/>
    <x v="1"/>
    <n v="34.700000000000003"/>
    <n v="2"/>
    <x v="1"/>
    <x v="0"/>
    <n v="6082.4049999999997"/>
  </r>
  <r>
    <n v="59"/>
    <x v="0"/>
    <n v="26.504999999999999"/>
    <n v="0"/>
    <x v="1"/>
    <x v="3"/>
    <n v="12815.444949999999"/>
  </r>
  <r>
    <n v="61"/>
    <x v="0"/>
    <n v="22.04"/>
    <n v="0"/>
    <x v="1"/>
    <x v="3"/>
    <n v="13616.3586"/>
  </r>
  <r>
    <n v="53"/>
    <x v="0"/>
    <n v="35.9"/>
    <n v="2"/>
    <x v="1"/>
    <x v="0"/>
    <n v="11163.567999999999"/>
  </r>
  <r>
    <n v="19"/>
    <x v="1"/>
    <n v="25.555"/>
    <n v="0"/>
    <x v="1"/>
    <x v="2"/>
    <n v="1632.5644500000001"/>
  </r>
  <r>
    <n v="20"/>
    <x v="0"/>
    <n v="28.785"/>
    <n v="0"/>
    <x v="1"/>
    <x v="3"/>
    <n v="2457.2111500000001"/>
  </r>
  <r>
    <n v="22"/>
    <x v="0"/>
    <n v="28.05"/>
    <n v="0"/>
    <x v="1"/>
    <x v="1"/>
    <n v="2155.6815000000001"/>
  </r>
  <r>
    <n v="19"/>
    <x v="1"/>
    <n v="34.1"/>
    <n v="0"/>
    <x v="1"/>
    <x v="0"/>
    <n v="1261.442"/>
  </r>
  <r>
    <n v="22"/>
    <x v="1"/>
    <n v="25.175000000000001"/>
    <n v="0"/>
    <x v="1"/>
    <x v="2"/>
    <n v="2045.68525"/>
  </r>
  <r>
    <n v="54"/>
    <x v="0"/>
    <n v="31.9"/>
    <n v="3"/>
    <x v="1"/>
    <x v="1"/>
    <n v="27322.73386"/>
  </r>
  <r>
    <n v="22"/>
    <x v="0"/>
    <n v="36"/>
    <n v="0"/>
    <x v="1"/>
    <x v="0"/>
    <n v="2166.732"/>
  </r>
  <r>
    <n v="34"/>
    <x v="1"/>
    <n v="22.42"/>
    <n v="2"/>
    <x v="1"/>
    <x v="3"/>
    <n v="27375.904780000001"/>
  </r>
  <r>
    <n v="26"/>
    <x v="1"/>
    <n v="32.49"/>
    <n v="1"/>
    <x v="1"/>
    <x v="3"/>
    <n v="3490.5491000000002"/>
  </r>
  <r>
    <n v="34"/>
    <x v="1"/>
    <n v="25.3"/>
    <n v="2"/>
    <x v="0"/>
    <x v="1"/>
    <n v="18972.494999999999"/>
  </r>
  <r>
    <n v="29"/>
    <x v="1"/>
    <n v="29.734999999999999"/>
    <n v="2"/>
    <x v="1"/>
    <x v="2"/>
    <n v="18157.876"/>
  </r>
  <r>
    <n v="30"/>
    <x v="1"/>
    <n v="28.69"/>
    <n v="3"/>
    <x v="0"/>
    <x v="2"/>
    <n v="20745.989099999999"/>
  </r>
  <r>
    <n v="29"/>
    <x v="0"/>
    <n v="38.83"/>
    <n v="3"/>
    <x v="1"/>
    <x v="1"/>
    <n v="5138.2566999999999"/>
  </r>
  <r>
    <n v="46"/>
    <x v="1"/>
    <n v="30.495000000000001"/>
    <n v="3"/>
    <x v="0"/>
    <x v="2"/>
    <n v="40720.551050000002"/>
  </r>
  <r>
    <n v="51"/>
    <x v="0"/>
    <n v="37.729999999999997"/>
    <n v="1"/>
    <x v="1"/>
    <x v="1"/>
    <n v="9877.6077000000005"/>
  </r>
  <r>
    <n v="53"/>
    <x v="0"/>
    <n v="37.43"/>
    <n v="1"/>
    <x v="1"/>
    <x v="2"/>
    <n v="10959.6947"/>
  </r>
  <r>
    <n v="19"/>
    <x v="1"/>
    <n v="28.4"/>
    <n v="1"/>
    <x v="1"/>
    <x v="0"/>
    <n v="1842.519"/>
  </r>
  <r>
    <n v="35"/>
    <x v="1"/>
    <n v="24.13"/>
    <n v="1"/>
    <x v="1"/>
    <x v="2"/>
    <n v="5125.2156999999997"/>
  </r>
  <r>
    <n v="48"/>
    <x v="1"/>
    <n v="29.7"/>
    <n v="0"/>
    <x v="1"/>
    <x v="1"/>
    <n v="7789.6350000000002"/>
  </r>
  <r>
    <n v="32"/>
    <x v="0"/>
    <n v="37.145000000000003"/>
    <n v="3"/>
    <x v="1"/>
    <x v="3"/>
    <n v="6334.3435499999996"/>
  </r>
  <r>
    <n v="42"/>
    <x v="0"/>
    <n v="23.37"/>
    <n v="0"/>
    <x v="0"/>
    <x v="3"/>
    <n v="19964.746299999999"/>
  </r>
  <r>
    <n v="40"/>
    <x v="0"/>
    <n v="25.46"/>
    <n v="1"/>
    <x v="1"/>
    <x v="3"/>
    <n v="7077.1894000000002"/>
  </r>
  <r>
    <n v="44"/>
    <x v="1"/>
    <n v="39.520000000000003"/>
    <n v="0"/>
    <x v="1"/>
    <x v="2"/>
    <n v="6948.7007999999996"/>
  </r>
  <r>
    <n v="48"/>
    <x v="1"/>
    <n v="24.42"/>
    <n v="0"/>
    <x v="0"/>
    <x v="1"/>
    <n v="21223.675800000001"/>
  </r>
  <r>
    <n v="18"/>
    <x v="1"/>
    <n v="25.175000000000001"/>
    <n v="0"/>
    <x v="0"/>
    <x v="3"/>
    <n v="15518.180249999999"/>
  </r>
  <r>
    <n v="30"/>
    <x v="1"/>
    <n v="35.53"/>
    <n v="0"/>
    <x v="0"/>
    <x v="1"/>
    <n v="36950.256699999998"/>
  </r>
  <r>
    <n v="50"/>
    <x v="0"/>
    <n v="27.83"/>
    <n v="3"/>
    <x v="1"/>
    <x v="1"/>
    <n v="19749.383379999999"/>
  </r>
  <r>
    <n v="42"/>
    <x v="0"/>
    <n v="26.6"/>
    <n v="0"/>
    <x v="0"/>
    <x v="2"/>
    <n v="21348.705999999998"/>
  </r>
  <r>
    <n v="18"/>
    <x v="0"/>
    <n v="36.85"/>
    <n v="0"/>
    <x v="0"/>
    <x v="1"/>
    <n v="36149.483500000002"/>
  </r>
  <r>
    <n v="54"/>
    <x v="1"/>
    <n v="39.6"/>
    <n v="1"/>
    <x v="1"/>
    <x v="0"/>
    <n v="10450.552"/>
  </r>
  <r>
    <n v="32"/>
    <x v="0"/>
    <n v="29.8"/>
    <n v="2"/>
    <x v="1"/>
    <x v="0"/>
    <n v="5152.134"/>
  </r>
  <r>
    <n v="37"/>
    <x v="1"/>
    <n v="29.64"/>
    <n v="0"/>
    <x v="1"/>
    <x v="2"/>
    <n v="5028.1466"/>
  </r>
  <r>
    <n v="47"/>
    <x v="1"/>
    <n v="28.215"/>
    <n v="4"/>
    <x v="1"/>
    <x v="3"/>
    <n v="10407.085849999999"/>
  </r>
  <r>
    <n v="20"/>
    <x v="0"/>
    <n v="37"/>
    <n v="5"/>
    <x v="1"/>
    <x v="0"/>
    <n v="4830.63"/>
  </r>
  <r>
    <n v="32"/>
    <x v="0"/>
    <n v="33.155000000000001"/>
    <n v="3"/>
    <x v="1"/>
    <x v="2"/>
    <n v="6128.79745"/>
  </r>
  <r>
    <n v="19"/>
    <x v="0"/>
    <n v="31.824999999999999"/>
    <n v="1"/>
    <x v="1"/>
    <x v="2"/>
    <n v="2719.2797500000001"/>
  </r>
  <r>
    <n v="27"/>
    <x v="1"/>
    <n v="18.905000000000001"/>
    <n v="3"/>
    <x v="1"/>
    <x v="3"/>
    <n v="4827.9049500000001"/>
  </r>
  <r>
    <n v="63"/>
    <x v="1"/>
    <n v="41.47"/>
    <n v="0"/>
    <x v="1"/>
    <x v="1"/>
    <n v="13405.390299999999"/>
  </r>
  <r>
    <n v="49"/>
    <x v="1"/>
    <n v="30.3"/>
    <n v="0"/>
    <x v="1"/>
    <x v="0"/>
    <n v="8116.68"/>
  </r>
  <r>
    <n v="18"/>
    <x v="1"/>
    <n v="15.96"/>
    <n v="0"/>
    <x v="1"/>
    <x v="3"/>
    <n v="1694.7963999999999"/>
  </r>
  <r>
    <n v="35"/>
    <x v="0"/>
    <n v="34.799999999999997"/>
    <n v="1"/>
    <x v="1"/>
    <x v="0"/>
    <n v="5246.0469999999996"/>
  </r>
  <r>
    <n v="24"/>
    <x v="0"/>
    <n v="33.344999999999999"/>
    <n v="0"/>
    <x v="1"/>
    <x v="2"/>
    <n v="2855.4375500000001"/>
  </r>
  <r>
    <n v="63"/>
    <x v="0"/>
    <n v="37.700000000000003"/>
    <n v="0"/>
    <x v="0"/>
    <x v="0"/>
    <n v="48824.45"/>
  </r>
  <r>
    <n v="38"/>
    <x v="1"/>
    <n v="27.835000000000001"/>
    <n v="2"/>
    <x v="1"/>
    <x v="2"/>
    <n v="6455.86265"/>
  </r>
  <r>
    <n v="54"/>
    <x v="1"/>
    <n v="29.2"/>
    <n v="1"/>
    <x v="1"/>
    <x v="0"/>
    <n v="10436.096"/>
  </r>
  <r>
    <n v="46"/>
    <x v="0"/>
    <n v="28.9"/>
    <n v="2"/>
    <x v="1"/>
    <x v="0"/>
    <n v="8823.2790000000005"/>
  </r>
  <r>
    <n v="41"/>
    <x v="0"/>
    <n v="33.155000000000001"/>
    <n v="3"/>
    <x v="1"/>
    <x v="3"/>
    <n v="8538.28845"/>
  </r>
  <r>
    <n v="58"/>
    <x v="1"/>
    <n v="28.594999999999999"/>
    <n v="0"/>
    <x v="1"/>
    <x v="2"/>
    <n v="11735.87905"/>
  </r>
  <r>
    <n v="18"/>
    <x v="0"/>
    <n v="38.28"/>
    <n v="0"/>
    <x v="1"/>
    <x v="1"/>
    <n v="1631.8212000000001"/>
  </r>
  <r>
    <n v="22"/>
    <x v="1"/>
    <n v="19.95"/>
    <n v="3"/>
    <x v="1"/>
    <x v="3"/>
    <n v="4005.4225000000001"/>
  </r>
  <r>
    <n v="44"/>
    <x v="0"/>
    <n v="26.41"/>
    <n v="0"/>
    <x v="1"/>
    <x v="2"/>
    <n v="7419.4778999999999"/>
  </r>
  <r>
    <n v="44"/>
    <x v="1"/>
    <n v="30.69"/>
    <n v="2"/>
    <x v="1"/>
    <x v="1"/>
    <n v="7731.4270999999999"/>
  </r>
  <r>
    <n v="36"/>
    <x v="1"/>
    <n v="41.895000000000003"/>
    <n v="3"/>
    <x v="0"/>
    <x v="3"/>
    <n v="43753.337050000002"/>
  </r>
  <r>
    <n v="26"/>
    <x v="0"/>
    <n v="29.92"/>
    <n v="2"/>
    <x v="1"/>
    <x v="1"/>
    <n v="3981.9767999999999"/>
  </r>
  <r>
    <n v="30"/>
    <x v="0"/>
    <n v="30.9"/>
    <n v="3"/>
    <x v="1"/>
    <x v="0"/>
    <n v="5325.6509999999998"/>
  </r>
  <r>
    <n v="41"/>
    <x v="0"/>
    <n v="32.200000000000003"/>
    <n v="1"/>
    <x v="1"/>
    <x v="0"/>
    <n v="6775.9610000000002"/>
  </r>
  <r>
    <n v="29"/>
    <x v="0"/>
    <n v="32.11"/>
    <n v="2"/>
    <x v="1"/>
    <x v="2"/>
    <n v="4922.9159"/>
  </r>
  <r>
    <n v="61"/>
    <x v="1"/>
    <n v="31.57"/>
    <n v="0"/>
    <x v="1"/>
    <x v="1"/>
    <n v="12557.605299999999"/>
  </r>
  <r>
    <n v="36"/>
    <x v="0"/>
    <n v="26.2"/>
    <n v="0"/>
    <x v="1"/>
    <x v="0"/>
    <n v="4883.866"/>
  </r>
  <r>
    <n v="25"/>
    <x v="1"/>
    <n v="25.74"/>
    <n v="0"/>
    <x v="1"/>
    <x v="1"/>
    <n v="2137.6536000000001"/>
  </r>
  <r>
    <n v="56"/>
    <x v="0"/>
    <n v="26.6"/>
    <n v="1"/>
    <x v="1"/>
    <x v="2"/>
    <n v="12044.342000000001"/>
  </r>
  <r>
    <n v="18"/>
    <x v="1"/>
    <n v="34.43"/>
    <n v="0"/>
    <x v="1"/>
    <x v="1"/>
    <n v="1137.4697000000001"/>
  </r>
  <r>
    <n v="19"/>
    <x v="1"/>
    <n v="30.59"/>
    <n v="0"/>
    <x v="1"/>
    <x v="2"/>
    <n v="1639.5631000000001"/>
  </r>
  <r>
    <n v="39"/>
    <x v="0"/>
    <n v="32.799999999999997"/>
    <n v="0"/>
    <x v="1"/>
    <x v="0"/>
    <n v="5649.7150000000001"/>
  </r>
  <r>
    <n v="45"/>
    <x v="0"/>
    <n v="28.6"/>
    <n v="2"/>
    <x v="1"/>
    <x v="1"/>
    <n v="8516.8289999999997"/>
  </r>
  <r>
    <n v="51"/>
    <x v="0"/>
    <n v="18.05"/>
    <n v="0"/>
    <x v="1"/>
    <x v="2"/>
    <n v="9644.2525000000005"/>
  </r>
  <r>
    <n v="64"/>
    <x v="0"/>
    <n v="39.33"/>
    <n v="0"/>
    <x v="1"/>
    <x v="3"/>
    <n v="14901.5167"/>
  </r>
  <r>
    <n v="19"/>
    <x v="0"/>
    <n v="32.11"/>
    <n v="0"/>
    <x v="1"/>
    <x v="2"/>
    <n v="2130.6759000000002"/>
  </r>
  <r>
    <n v="48"/>
    <x v="0"/>
    <n v="32.229999999999997"/>
    <n v="1"/>
    <x v="1"/>
    <x v="1"/>
    <n v="8871.1517000000003"/>
  </r>
  <r>
    <n v="60"/>
    <x v="0"/>
    <n v="24.035"/>
    <n v="0"/>
    <x v="1"/>
    <x v="2"/>
    <n v="13012.20865"/>
  </r>
  <r>
    <n v="27"/>
    <x v="0"/>
    <n v="36.08"/>
    <n v="0"/>
    <x v="0"/>
    <x v="1"/>
    <n v="37133.898200000003"/>
  </r>
  <r>
    <n v="46"/>
    <x v="1"/>
    <n v="22.3"/>
    <n v="0"/>
    <x v="1"/>
    <x v="0"/>
    <n v="7147.1049999999996"/>
  </r>
  <r>
    <n v="28"/>
    <x v="0"/>
    <n v="28.88"/>
    <n v="1"/>
    <x v="1"/>
    <x v="3"/>
    <n v="4337.7352000000001"/>
  </r>
  <r>
    <n v="59"/>
    <x v="1"/>
    <n v="26.4"/>
    <n v="0"/>
    <x v="1"/>
    <x v="1"/>
    <n v="11743.299000000001"/>
  </r>
  <r>
    <n v="35"/>
    <x v="1"/>
    <n v="27.74"/>
    <n v="2"/>
    <x v="0"/>
    <x v="3"/>
    <n v="20984.0936"/>
  </r>
  <r>
    <n v="63"/>
    <x v="0"/>
    <n v="31.8"/>
    <n v="0"/>
    <x v="1"/>
    <x v="0"/>
    <n v="13880.949000000001"/>
  </r>
  <r>
    <n v="40"/>
    <x v="1"/>
    <n v="41.23"/>
    <n v="1"/>
    <x v="1"/>
    <x v="3"/>
    <n v="6610.1097"/>
  </r>
  <r>
    <n v="20"/>
    <x v="1"/>
    <n v="33"/>
    <n v="1"/>
    <x v="1"/>
    <x v="0"/>
    <n v="1980.07"/>
  </r>
  <r>
    <n v="40"/>
    <x v="1"/>
    <n v="30.875"/>
    <n v="4"/>
    <x v="1"/>
    <x v="2"/>
    <n v="8162.7162500000004"/>
  </r>
  <r>
    <n v="24"/>
    <x v="1"/>
    <n v="28.5"/>
    <n v="2"/>
    <x v="1"/>
    <x v="2"/>
    <n v="3537.703"/>
  </r>
  <r>
    <n v="34"/>
    <x v="0"/>
    <n v="26.73"/>
    <n v="1"/>
    <x v="1"/>
    <x v="1"/>
    <n v="5002.7826999999997"/>
  </r>
  <r>
    <n v="45"/>
    <x v="0"/>
    <n v="30.9"/>
    <n v="2"/>
    <x v="1"/>
    <x v="0"/>
    <n v="8520.0259999999998"/>
  </r>
  <r>
    <n v="41"/>
    <x v="0"/>
    <n v="37.1"/>
    <n v="2"/>
    <x v="1"/>
    <x v="0"/>
    <n v="7371.7719999999999"/>
  </r>
  <r>
    <n v="53"/>
    <x v="0"/>
    <n v="26.6"/>
    <n v="0"/>
    <x v="1"/>
    <x v="2"/>
    <n v="10355.641"/>
  </r>
  <r>
    <n v="27"/>
    <x v="1"/>
    <n v="23.1"/>
    <n v="0"/>
    <x v="1"/>
    <x v="1"/>
    <n v="2483.7359999999999"/>
  </r>
  <r>
    <n v="26"/>
    <x v="0"/>
    <n v="29.92"/>
    <n v="1"/>
    <x v="1"/>
    <x v="1"/>
    <n v="3392.9767999999999"/>
  </r>
  <r>
    <n v="24"/>
    <x v="0"/>
    <n v="23.21"/>
    <n v="0"/>
    <x v="1"/>
    <x v="1"/>
    <n v="25081.76784"/>
  </r>
  <r>
    <n v="34"/>
    <x v="0"/>
    <n v="33.700000000000003"/>
    <n v="1"/>
    <x v="1"/>
    <x v="0"/>
    <n v="5012.4709999999995"/>
  </r>
  <r>
    <n v="53"/>
    <x v="0"/>
    <n v="33.25"/>
    <n v="0"/>
    <x v="1"/>
    <x v="3"/>
    <n v="10564.8845"/>
  </r>
  <r>
    <n v="32"/>
    <x v="1"/>
    <n v="30.8"/>
    <n v="3"/>
    <x v="1"/>
    <x v="0"/>
    <n v="5253.5240000000003"/>
  </r>
  <r>
    <n v="19"/>
    <x v="1"/>
    <n v="34.799999999999997"/>
    <n v="0"/>
    <x v="0"/>
    <x v="0"/>
    <n v="34779.614999999998"/>
  </r>
  <r>
    <n v="42"/>
    <x v="1"/>
    <n v="24.64"/>
    <n v="0"/>
    <x v="0"/>
    <x v="1"/>
    <n v="19515.5416"/>
  </r>
  <r>
    <n v="55"/>
    <x v="1"/>
    <n v="33.880000000000003"/>
    <n v="3"/>
    <x v="1"/>
    <x v="1"/>
    <n v="11987.1682"/>
  </r>
  <r>
    <n v="28"/>
    <x v="1"/>
    <n v="38.06"/>
    <n v="0"/>
    <x v="1"/>
    <x v="1"/>
    <n v="2689.4953999999998"/>
  </r>
  <r>
    <n v="58"/>
    <x v="0"/>
    <n v="41.91"/>
    <n v="0"/>
    <x v="1"/>
    <x v="1"/>
    <n v="24227.337240000001"/>
  </r>
  <r>
    <n v="41"/>
    <x v="0"/>
    <n v="31.635000000000002"/>
    <n v="1"/>
    <x v="1"/>
    <x v="3"/>
    <n v="7358.1756500000001"/>
  </r>
  <r>
    <n v="47"/>
    <x v="1"/>
    <n v="25.46"/>
    <n v="2"/>
    <x v="1"/>
    <x v="3"/>
    <n v="9225.2564000000002"/>
  </r>
  <r>
    <n v="42"/>
    <x v="0"/>
    <n v="36.195"/>
    <n v="1"/>
    <x v="1"/>
    <x v="2"/>
    <n v="7443.6430499999997"/>
  </r>
  <r>
    <n v="59"/>
    <x v="0"/>
    <n v="27.83"/>
    <n v="3"/>
    <x v="1"/>
    <x v="1"/>
    <n v="14001.286700000001"/>
  </r>
  <r>
    <n v="19"/>
    <x v="0"/>
    <n v="17.8"/>
    <n v="0"/>
    <x v="1"/>
    <x v="0"/>
    <n v="1727.7850000000001"/>
  </r>
  <r>
    <n v="59"/>
    <x v="1"/>
    <n v="27.5"/>
    <n v="1"/>
    <x v="1"/>
    <x v="0"/>
    <n v="12333.828"/>
  </r>
  <r>
    <n v="39"/>
    <x v="1"/>
    <n v="24.51"/>
    <n v="2"/>
    <x v="1"/>
    <x v="2"/>
    <n v="6710.1918999999998"/>
  </r>
  <r>
    <n v="40"/>
    <x v="0"/>
    <n v="22.22"/>
    <n v="2"/>
    <x v="0"/>
    <x v="1"/>
    <n v="19444.265800000001"/>
  </r>
  <r>
    <n v="18"/>
    <x v="0"/>
    <n v="26.73"/>
    <n v="0"/>
    <x v="1"/>
    <x v="1"/>
    <n v="1615.7666999999999"/>
  </r>
  <r>
    <n v="31"/>
    <x v="1"/>
    <n v="38.39"/>
    <n v="2"/>
    <x v="1"/>
    <x v="1"/>
    <n v="4463.2051000000001"/>
  </r>
  <r>
    <n v="19"/>
    <x v="1"/>
    <n v="29.07"/>
    <n v="0"/>
    <x v="0"/>
    <x v="2"/>
    <n v="17352.6803"/>
  </r>
  <r>
    <n v="44"/>
    <x v="1"/>
    <n v="38.06"/>
    <n v="1"/>
    <x v="1"/>
    <x v="1"/>
    <n v="7152.6714000000002"/>
  </r>
  <r>
    <n v="23"/>
    <x v="0"/>
    <n v="36.67"/>
    <n v="2"/>
    <x v="0"/>
    <x v="3"/>
    <n v="38511.628299999997"/>
  </r>
  <r>
    <n v="33"/>
    <x v="0"/>
    <n v="22.135000000000002"/>
    <n v="1"/>
    <x v="1"/>
    <x v="3"/>
    <n v="5354.0746499999996"/>
  </r>
  <r>
    <n v="55"/>
    <x v="0"/>
    <n v="26.8"/>
    <n v="1"/>
    <x v="1"/>
    <x v="0"/>
    <n v="35160.134570000002"/>
  </r>
  <r>
    <n v="40"/>
    <x v="1"/>
    <n v="35.299999999999997"/>
    <n v="3"/>
    <x v="1"/>
    <x v="0"/>
    <n v="7196.8670000000002"/>
  </r>
  <r>
    <n v="63"/>
    <x v="0"/>
    <n v="27.74"/>
    <n v="0"/>
    <x v="0"/>
    <x v="3"/>
    <n v="29523.1656"/>
  </r>
  <r>
    <n v="54"/>
    <x v="1"/>
    <n v="30.02"/>
    <n v="0"/>
    <x v="1"/>
    <x v="2"/>
    <n v="24476.478510000001"/>
  </r>
  <r>
    <n v="60"/>
    <x v="0"/>
    <n v="38.06"/>
    <n v="0"/>
    <x v="1"/>
    <x v="1"/>
    <n v="12648.7034"/>
  </r>
  <r>
    <n v="24"/>
    <x v="1"/>
    <n v="35.86"/>
    <n v="0"/>
    <x v="1"/>
    <x v="1"/>
    <n v="1986.9333999999999"/>
  </r>
  <r>
    <n v="19"/>
    <x v="1"/>
    <n v="20.9"/>
    <n v="1"/>
    <x v="1"/>
    <x v="0"/>
    <n v="1832.0940000000001"/>
  </r>
  <r>
    <n v="29"/>
    <x v="1"/>
    <n v="28.975000000000001"/>
    <n v="1"/>
    <x v="1"/>
    <x v="3"/>
    <n v="4040.55825"/>
  </r>
  <r>
    <n v="18"/>
    <x v="1"/>
    <n v="17.29"/>
    <n v="2"/>
    <x v="0"/>
    <x v="3"/>
    <n v="12829.455099999999"/>
  </r>
  <r>
    <n v="63"/>
    <x v="0"/>
    <n v="32.200000000000003"/>
    <n v="2"/>
    <x v="0"/>
    <x v="0"/>
    <n v="47305.305"/>
  </r>
  <r>
    <n v="54"/>
    <x v="1"/>
    <n v="34.21"/>
    <n v="2"/>
    <x v="0"/>
    <x v="1"/>
    <n v="44260.749900000003"/>
  </r>
  <r>
    <n v="27"/>
    <x v="1"/>
    <n v="30.3"/>
    <n v="3"/>
    <x v="1"/>
    <x v="0"/>
    <n v="4260.7439999999997"/>
  </r>
  <r>
    <n v="50"/>
    <x v="1"/>
    <n v="31.824999999999999"/>
    <n v="0"/>
    <x v="0"/>
    <x v="3"/>
    <n v="41097.161749999999"/>
  </r>
  <r>
    <n v="55"/>
    <x v="0"/>
    <n v="25.364999999999998"/>
    <n v="3"/>
    <x v="1"/>
    <x v="3"/>
    <n v="13047.332350000001"/>
  </r>
  <r>
    <n v="56"/>
    <x v="1"/>
    <n v="33.630000000000003"/>
    <n v="0"/>
    <x v="0"/>
    <x v="2"/>
    <n v="43921.183700000001"/>
  </r>
  <r>
    <n v="38"/>
    <x v="0"/>
    <n v="40.15"/>
    <n v="0"/>
    <x v="1"/>
    <x v="1"/>
    <n v="5400.9804999999997"/>
  </r>
  <r>
    <n v="51"/>
    <x v="1"/>
    <n v="24.414999999999999"/>
    <n v="4"/>
    <x v="1"/>
    <x v="2"/>
    <n v="11520.099850000001"/>
  </r>
  <r>
    <n v="19"/>
    <x v="1"/>
    <n v="31.92"/>
    <n v="0"/>
    <x v="0"/>
    <x v="2"/>
    <n v="33750.291799999999"/>
  </r>
  <r>
    <n v="58"/>
    <x v="0"/>
    <n v="25.2"/>
    <n v="0"/>
    <x v="1"/>
    <x v="0"/>
    <n v="11837.16"/>
  </r>
  <r>
    <n v="20"/>
    <x v="0"/>
    <n v="26.84"/>
    <n v="1"/>
    <x v="0"/>
    <x v="1"/>
    <n v="17085.267599999999"/>
  </r>
  <r>
    <n v="52"/>
    <x v="1"/>
    <n v="24.32"/>
    <n v="3"/>
    <x v="0"/>
    <x v="3"/>
    <n v="24869.836800000001"/>
  </r>
  <r>
    <n v="19"/>
    <x v="1"/>
    <n v="36.954999999999998"/>
    <n v="0"/>
    <x v="0"/>
    <x v="2"/>
    <n v="36219.405449999998"/>
  </r>
  <r>
    <n v="53"/>
    <x v="0"/>
    <n v="38.06"/>
    <n v="3"/>
    <x v="1"/>
    <x v="1"/>
    <n v="20462.997660000001"/>
  </r>
  <r>
    <n v="46"/>
    <x v="1"/>
    <n v="42.35"/>
    <n v="3"/>
    <x v="0"/>
    <x v="1"/>
    <n v="46151.124499999998"/>
  </r>
  <r>
    <n v="40"/>
    <x v="1"/>
    <n v="19.8"/>
    <n v="1"/>
    <x v="0"/>
    <x v="1"/>
    <n v="17179.522000000001"/>
  </r>
  <r>
    <n v="59"/>
    <x v="0"/>
    <n v="32.395000000000003"/>
    <n v="3"/>
    <x v="1"/>
    <x v="3"/>
    <n v="14590.63205"/>
  </r>
  <r>
    <n v="45"/>
    <x v="1"/>
    <n v="30.2"/>
    <n v="1"/>
    <x v="1"/>
    <x v="0"/>
    <n v="7441.0529999999999"/>
  </r>
  <r>
    <n v="49"/>
    <x v="1"/>
    <n v="25.84"/>
    <n v="1"/>
    <x v="1"/>
    <x v="3"/>
    <n v="9282.4806000000008"/>
  </r>
  <r>
    <n v="18"/>
    <x v="1"/>
    <n v="29.37"/>
    <n v="1"/>
    <x v="1"/>
    <x v="1"/>
    <n v="1719.4363000000001"/>
  </r>
  <r>
    <n v="50"/>
    <x v="1"/>
    <n v="34.200000000000003"/>
    <n v="2"/>
    <x v="0"/>
    <x v="0"/>
    <n v="42856.838000000003"/>
  </r>
  <r>
    <n v="41"/>
    <x v="1"/>
    <n v="37.049999999999997"/>
    <n v="2"/>
    <x v="1"/>
    <x v="2"/>
    <n v="7265.7025000000003"/>
  </r>
  <r>
    <n v="50"/>
    <x v="1"/>
    <n v="27.454999999999998"/>
    <n v="1"/>
    <x v="1"/>
    <x v="3"/>
    <n v="9617.6624499999998"/>
  </r>
  <r>
    <n v="25"/>
    <x v="1"/>
    <n v="27.55"/>
    <n v="0"/>
    <x v="1"/>
    <x v="2"/>
    <n v="2523.1695"/>
  </r>
  <r>
    <n v="47"/>
    <x v="0"/>
    <n v="26.6"/>
    <n v="2"/>
    <x v="1"/>
    <x v="3"/>
    <n v="9715.8410000000003"/>
  </r>
  <r>
    <n v="19"/>
    <x v="1"/>
    <n v="20.614999999999998"/>
    <n v="2"/>
    <x v="1"/>
    <x v="2"/>
    <n v="2803.69785"/>
  </r>
  <r>
    <n v="22"/>
    <x v="0"/>
    <n v="24.3"/>
    <n v="0"/>
    <x v="1"/>
    <x v="0"/>
    <n v="2150.4690000000001"/>
  </r>
  <r>
    <n v="59"/>
    <x v="1"/>
    <n v="31.79"/>
    <n v="2"/>
    <x v="1"/>
    <x v="1"/>
    <n v="12928.7911"/>
  </r>
  <r>
    <n v="51"/>
    <x v="0"/>
    <n v="21.56"/>
    <n v="1"/>
    <x v="1"/>
    <x v="1"/>
    <n v="9855.1314000000002"/>
  </r>
  <r>
    <n v="40"/>
    <x v="0"/>
    <n v="28.12"/>
    <n v="1"/>
    <x v="0"/>
    <x v="3"/>
    <n v="22331.566800000001"/>
  </r>
  <r>
    <n v="54"/>
    <x v="1"/>
    <n v="40.564999999999998"/>
    <n v="3"/>
    <x v="0"/>
    <x v="3"/>
    <n v="48549.178350000002"/>
  </r>
  <r>
    <n v="30"/>
    <x v="1"/>
    <n v="27.645"/>
    <n v="1"/>
    <x v="1"/>
    <x v="3"/>
    <n v="4237.12655"/>
  </r>
  <r>
    <n v="55"/>
    <x v="0"/>
    <n v="32.395000000000003"/>
    <n v="1"/>
    <x v="1"/>
    <x v="3"/>
    <n v="11879.10405"/>
  </r>
  <r>
    <n v="52"/>
    <x v="0"/>
    <n v="31.2"/>
    <n v="0"/>
    <x v="1"/>
    <x v="0"/>
    <n v="9625.92"/>
  </r>
  <r>
    <n v="46"/>
    <x v="1"/>
    <n v="26.62"/>
    <n v="1"/>
    <x v="1"/>
    <x v="1"/>
    <n v="7742.1098000000002"/>
  </r>
  <r>
    <n v="46"/>
    <x v="0"/>
    <n v="48.07"/>
    <n v="2"/>
    <x v="1"/>
    <x v="3"/>
    <n v="9432.9253000000008"/>
  </r>
  <r>
    <n v="63"/>
    <x v="0"/>
    <n v="26.22"/>
    <n v="0"/>
    <x v="1"/>
    <x v="2"/>
    <n v="14256.192800000001"/>
  </r>
  <r>
    <n v="59"/>
    <x v="0"/>
    <n v="36.765000000000001"/>
    <n v="1"/>
    <x v="0"/>
    <x v="3"/>
    <n v="47896.79135"/>
  </r>
  <r>
    <n v="52"/>
    <x v="1"/>
    <n v="26.4"/>
    <n v="3"/>
    <x v="1"/>
    <x v="1"/>
    <n v="25992.821039999999"/>
  </r>
  <r>
    <n v="28"/>
    <x v="0"/>
    <n v="33.4"/>
    <n v="0"/>
    <x v="1"/>
    <x v="0"/>
    <n v="3172.018"/>
  </r>
  <r>
    <n v="29"/>
    <x v="1"/>
    <n v="29.64"/>
    <n v="1"/>
    <x v="1"/>
    <x v="3"/>
    <n v="20277.807509999999"/>
  </r>
  <r>
    <n v="25"/>
    <x v="1"/>
    <n v="45.54"/>
    <n v="2"/>
    <x v="0"/>
    <x v="1"/>
    <n v="42112.2356"/>
  </r>
  <r>
    <n v="22"/>
    <x v="0"/>
    <n v="28.82"/>
    <n v="0"/>
    <x v="1"/>
    <x v="1"/>
    <n v="2156.7518"/>
  </r>
  <r>
    <n v="25"/>
    <x v="1"/>
    <n v="26.8"/>
    <n v="3"/>
    <x v="1"/>
    <x v="0"/>
    <n v="3906.127"/>
  </r>
  <r>
    <n v="18"/>
    <x v="1"/>
    <n v="22.99"/>
    <n v="0"/>
    <x v="1"/>
    <x v="3"/>
    <n v="1704.5681"/>
  </r>
  <r>
    <n v="19"/>
    <x v="1"/>
    <n v="27.7"/>
    <n v="0"/>
    <x v="0"/>
    <x v="0"/>
    <n v="16297.846"/>
  </r>
  <r>
    <n v="47"/>
    <x v="1"/>
    <n v="25.41"/>
    <n v="1"/>
    <x v="0"/>
    <x v="1"/>
    <n v="21978.676899999999"/>
  </r>
  <r>
    <n v="31"/>
    <x v="1"/>
    <n v="34.39"/>
    <n v="3"/>
    <x v="0"/>
    <x v="2"/>
    <n v="38746.355100000001"/>
  </r>
  <r>
    <n v="48"/>
    <x v="0"/>
    <n v="28.88"/>
    <n v="1"/>
    <x v="1"/>
    <x v="2"/>
    <n v="9249.4951999999994"/>
  </r>
  <r>
    <n v="36"/>
    <x v="1"/>
    <n v="27.55"/>
    <n v="3"/>
    <x v="1"/>
    <x v="3"/>
    <n v="6746.7425000000003"/>
  </r>
  <r>
    <n v="53"/>
    <x v="0"/>
    <n v="22.61"/>
    <n v="3"/>
    <x v="0"/>
    <x v="3"/>
    <n v="24873.384900000001"/>
  </r>
  <r>
    <n v="56"/>
    <x v="0"/>
    <n v="37.51"/>
    <n v="2"/>
    <x v="1"/>
    <x v="1"/>
    <n v="12265.5069"/>
  </r>
  <r>
    <n v="28"/>
    <x v="0"/>
    <n v="33"/>
    <n v="2"/>
    <x v="1"/>
    <x v="1"/>
    <n v="4349.4620000000004"/>
  </r>
  <r>
    <n v="57"/>
    <x v="0"/>
    <n v="38"/>
    <n v="2"/>
    <x v="1"/>
    <x v="0"/>
    <n v="12646.207"/>
  </r>
  <r>
    <n v="29"/>
    <x v="1"/>
    <n v="33.344999999999999"/>
    <n v="2"/>
    <x v="1"/>
    <x v="2"/>
    <n v="19442.353500000001"/>
  </r>
  <r>
    <n v="28"/>
    <x v="0"/>
    <n v="27.5"/>
    <n v="2"/>
    <x v="1"/>
    <x v="0"/>
    <n v="20177.671129999999"/>
  </r>
  <r>
    <n v="30"/>
    <x v="0"/>
    <n v="33.33"/>
    <n v="1"/>
    <x v="1"/>
    <x v="1"/>
    <n v="4151.0286999999998"/>
  </r>
  <r>
    <n v="58"/>
    <x v="1"/>
    <n v="34.865000000000002"/>
    <n v="0"/>
    <x v="1"/>
    <x v="3"/>
    <n v="11944.594349999999"/>
  </r>
  <r>
    <n v="41"/>
    <x v="0"/>
    <n v="33.06"/>
    <n v="2"/>
    <x v="1"/>
    <x v="2"/>
    <n v="7749.1563999999998"/>
  </r>
  <r>
    <n v="50"/>
    <x v="1"/>
    <n v="26.6"/>
    <n v="0"/>
    <x v="1"/>
    <x v="0"/>
    <n v="8444.4740000000002"/>
  </r>
  <r>
    <n v="19"/>
    <x v="0"/>
    <n v="24.7"/>
    <n v="0"/>
    <x v="1"/>
    <x v="0"/>
    <n v="1737.376"/>
  </r>
  <r>
    <n v="43"/>
    <x v="1"/>
    <n v="35.97"/>
    <n v="3"/>
    <x v="0"/>
    <x v="1"/>
    <n v="42124.515299999999"/>
  </r>
  <r>
    <n v="49"/>
    <x v="1"/>
    <n v="35.86"/>
    <n v="0"/>
    <x v="1"/>
    <x v="1"/>
    <n v="8124.4084000000003"/>
  </r>
  <r>
    <n v="27"/>
    <x v="0"/>
    <n v="31.4"/>
    <n v="0"/>
    <x v="0"/>
    <x v="0"/>
    <n v="34838.873"/>
  </r>
  <r>
    <n v="52"/>
    <x v="1"/>
    <n v="33.25"/>
    <n v="0"/>
    <x v="1"/>
    <x v="3"/>
    <n v="9722.7695000000003"/>
  </r>
  <r>
    <n v="50"/>
    <x v="1"/>
    <n v="32.204999999999998"/>
    <n v="0"/>
    <x v="1"/>
    <x v="2"/>
    <n v="8835.2649500000007"/>
  </r>
  <r>
    <n v="54"/>
    <x v="1"/>
    <n v="32.774999999999999"/>
    <n v="0"/>
    <x v="1"/>
    <x v="3"/>
    <n v="10435.06525"/>
  </r>
  <r>
    <n v="44"/>
    <x v="0"/>
    <n v="27.645"/>
    <n v="0"/>
    <x v="1"/>
    <x v="2"/>
    <n v="7421.1945500000002"/>
  </r>
  <r>
    <n v="32"/>
    <x v="1"/>
    <n v="37.335000000000001"/>
    <n v="1"/>
    <x v="1"/>
    <x v="3"/>
    <n v="4667.6076499999999"/>
  </r>
  <r>
    <n v="34"/>
    <x v="1"/>
    <n v="25.27"/>
    <n v="1"/>
    <x v="1"/>
    <x v="2"/>
    <n v="4894.7533000000003"/>
  </r>
  <r>
    <n v="26"/>
    <x v="0"/>
    <n v="29.64"/>
    <n v="4"/>
    <x v="1"/>
    <x v="3"/>
    <n v="24671.663339999999"/>
  </r>
  <r>
    <n v="34"/>
    <x v="1"/>
    <n v="30.8"/>
    <n v="0"/>
    <x v="0"/>
    <x v="0"/>
    <n v="35491.64"/>
  </r>
  <r>
    <n v="57"/>
    <x v="1"/>
    <n v="40.945"/>
    <n v="0"/>
    <x v="1"/>
    <x v="3"/>
    <n v="11566.30055"/>
  </r>
  <r>
    <n v="29"/>
    <x v="1"/>
    <n v="27.2"/>
    <n v="0"/>
    <x v="1"/>
    <x v="0"/>
    <n v="2866.0909999999999"/>
  </r>
  <r>
    <n v="40"/>
    <x v="1"/>
    <n v="34.104999999999997"/>
    <n v="1"/>
    <x v="1"/>
    <x v="3"/>
    <n v="6600.2059499999996"/>
  </r>
  <r>
    <n v="27"/>
    <x v="0"/>
    <n v="23.21"/>
    <n v="1"/>
    <x v="1"/>
    <x v="1"/>
    <n v="3561.8888999999999"/>
  </r>
  <r>
    <n v="45"/>
    <x v="1"/>
    <n v="36.479999999999997"/>
    <n v="2"/>
    <x v="0"/>
    <x v="2"/>
    <n v="42760.502200000003"/>
  </r>
  <r>
    <n v="64"/>
    <x v="0"/>
    <n v="33.799999999999997"/>
    <n v="1"/>
    <x v="0"/>
    <x v="0"/>
    <n v="47928.03"/>
  </r>
  <r>
    <n v="52"/>
    <x v="1"/>
    <n v="36.700000000000003"/>
    <n v="0"/>
    <x v="1"/>
    <x v="0"/>
    <n v="9144.5650000000005"/>
  </r>
  <r>
    <n v="61"/>
    <x v="0"/>
    <n v="36.384999999999998"/>
    <n v="1"/>
    <x v="0"/>
    <x v="3"/>
    <n v="48517.563150000002"/>
  </r>
  <r>
    <n v="52"/>
    <x v="1"/>
    <n v="27.36"/>
    <n v="0"/>
    <x v="0"/>
    <x v="2"/>
    <n v="24393.6224"/>
  </r>
  <r>
    <n v="61"/>
    <x v="0"/>
    <n v="31.16"/>
    <n v="0"/>
    <x v="1"/>
    <x v="2"/>
    <n v="13429.035400000001"/>
  </r>
  <r>
    <n v="56"/>
    <x v="0"/>
    <n v="28.785"/>
    <n v="0"/>
    <x v="1"/>
    <x v="3"/>
    <n v="11658.379150000001"/>
  </r>
  <r>
    <n v="43"/>
    <x v="0"/>
    <n v="35.72"/>
    <n v="2"/>
    <x v="1"/>
    <x v="3"/>
    <n v="19144.576519999999"/>
  </r>
  <r>
    <n v="64"/>
    <x v="1"/>
    <n v="34.5"/>
    <n v="0"/>
    <x v="1"/>
    <x v="0"/>
    <n v="13822.803"/>
  </r>
  <r>
    <n v="60"/>
    <x v="1"/>
    <n v="25.74"/>
    <n v="0"/>
    <x v="1"/>
    <x v="1"/>
    <n v="12142.578600000001"/>
  </r>
  <r>
    <n v="62"/>
    <x v="1"/>
    <n v="27.55"/>
    <n v="1"/>
    <x v="1"/>
    <x v="2"/>
    <n v="13937.666499999999"/>
  </r>
  <r>
    <n v="50"/>
    <x v="1"/>
    <n v="32.299999999999997"/>
    <n v="1"/>
    <x v="0"/>
    <x v="3"/>
    <n v="41919.097000000002"/>
  </r>
  <r>
    <n v="46"/>
    <x v="0"/>
    <n v="27.72"/>
    <n v="1"/>
    <x v="1"/>
    <x v="1"/>
    <n v="8232.6388000000006"/>
  </r>
  <r>
    <n v="24"/>
    <x v="0"/>
    <n v="27.6"/>
    <n v="0"/>
    <x v="1"/>
    <x v="0"/>
    <n v="18955.220170000001"/>
  </r>
  <r>
    <n v="62"/>
    <x v="1"/>
    <n v="30.02"/>
    <n v="0"/>
    <x v="1"/>
    <x v="2"/>
    <n v="13352.0998"/>
  </r>
  <r>
    <n v="60"/>
    <x v="0"/>
    <n v="27.55"/>
    <n v="0"/>
    <x v="1"/>
    <x v="3"/>
    <n v="13217.094499999999"/>
  </r>
  <r>
    <n v="63"/>
    <x v="1"/>
    <n v="36.765000000000001"/>
    <n v="0"/>
    <x v="1"/>
    <x v="3"/>
    <n v="13981.850350000001"/>
  </r>
  <r>
    <n v="49"/>
    <x v="0"/>
    <n v="41.47"/>
    <n v="4"/>
    <x v="1"/>
    <x v="1"/>
    <n v="10977.2063"/>
  </r>
  <r>
    <n v="34"/>
    <x v="0"/>
    <n v="29.26"/>
    <n v="3"/>
    <x v="1"/>
    <x v="1"/>
    <n v="6184.2993999999999"/>
  </r>
  <r>
    <n v="33"/>
    <x v="1"/>
    <n v="35.75"/>
    <n v="2"/>
    <x v="1"/>
    <x v="1"/>
    <n v="4889.9994999999999"/>
  </r>
  <r>
    <n v="46"/>
    <x v="1"/>
    <n v="33.344999999999999"/>
    <n v="1"/>
    <x v="1"/>
    <x v="3"/>
    <n v="8334.4575499999992"/>
  </r>
  <r>
    <n v="36"/>
    <x v="0"/>
    <n v="29.92"/>
    <n v="1"/>
    <x v="1"/>
    <x v="1"/>
    <n v="5478.0367999999999"/>
  </r>
  <r>
    <n v="19"/>
    <x v="1"/>
    <n v="27.835000000000001"/>
    <n v="0"/>
    <x v="1"/>
    <x v="2"/>
    <n v="1635.7336499999999"/>
  </r>
  <r>
    <n v="57"/>
    <x v="0"/>
    <n v="23.18"/>
    <n v="0"/>
    <x v="1"/>
    <x v="2"/>
    <n v="11830.6072"/>
  </r>
  <r>
    <n v="50"/>
    <x v="0"/>
    <n v="25.6"/>
    <n v="0"/>
    <x v="1"/>
    <x v="0"/>
    <n v="8932.0840000000007"/>
  </r>
  <r>
    <n v="30"/>
    <x v="0"/>
    <n v="27.7"/>
    <n v="0"/>
    <x v="1"/>
    <x v="0"/>
    <n v="3554.203"/>
  </r>
  <r>
    <n v="33"/>
    <x v="1"/>
    <n v="35.244999999999997"/>
    <n v="0"/>
    <x v="1"/>
    <x v="3"/>
    <n v="12404.8791"/>
  </r>
  <r>
    <n v="18"/>
    <x v="0"/>
    <n v="38.28"/>
    <n v="0"/>
    <x v="1"/>
    <x v="1"/>
    <n v="14133.03775"/>
  </r>
  <r>
    <n v="46"/>
    <x v="1"/>
    <n v="27.6"/>
    <n v="0"/>
    <x v="1"/>
    <x v="0"/>
    <n v="24603.04837"/>
  </r>
  <r>
    <n v="46"/>
    <x v="1"/>
    <n v="43.89"/>
    <n v="3"/>
    <x v="1"/>
    <x v="1"/>
    <n v="8944.1151000000009"/>
  </r>
  <r>
    <n v="47"/>
    <x v="1"/>
    <n v="29.83"/>
    <n v="3"/>
    <x v="1"/>
    <x v="2"/>
    <n v="9620.3307000000004"/>
  </r>
  <r>
    <n v="23"/>
    <x v="1"/>
    <n v="41.91"/>
    <n v="0"/>
    <x v="1"/>
    <x v="1"/>
    <n v="1837.2819"/>
  </r>
  <r>
    <n v="18"/>
    <x v="0"/>
    <n v="20.79"/>
    <n v="0"/>
    <x v="1"/>
    <x v="1"/>
    <n v="1607.5101"/>
  </r>
  <r>
    <n v="48"/>
    <x v="0"/>
    <n v="32.299999999999997"/>
    <n v="2"/>
    <x v="1"/>
    <x v="3"/>
    <n v="10043.249"/>
  </r>
  <r>
    <n v="35"/>
    <x v="1"/>
    <n v="30.5"/>
    <n v="1"/>
    <x v="1"/>
    <x v="0"/>
    <n v="4751.07"/>
  </r>
  <r>
    <n v="19"/>
    <x v="0"/>
    <n v="21.7"/>
    <n v="0"/>
    <x v="0"/>
    <x v="0"/>
    <n v="13844.505999999999"/>
  </r>
  <r>
    <n v="21"/>
    <x v="0"/>
    <n v="26.4"/>
    <n v="1"/>
    <x v="1"/>
    <x v="0"/>
    <n v="2597.779"/>
  </r>
  <r>
    <n v="21"/>
    <x v="0"/>
    <n v="21.89"/>
    <n v="2"/>
    <x v="1"/>
    <x v="1"/>
    <n v="3180.5101"/>
  </r>
  <r>
    <n v="49"/>
    <x v="0"/>
    <n v="30.78"/>
    <n v="1"/>
    <x v="1"/>
    <x v="3"/>
    <n v="9778.3472000000002"/>
  </r>
  <r>
    <n v="56"/>
    <x v="0"/>
    <n v="32.299999999999997"/>
    <n v="3"/>
    <x v="1"/>
    <x v="3"/>
    <n v="13430.264999999999"/>
  </r>
  <r>
    <n v="42"/>
    <x v="0"/>
    <n v="24.984999999999999"/>
    <n v="2"/>
    <x v="1"/>
    <x v="2"/>
    <n v="8017.0611500000005"/>
  </r>
  <r>
    <n v="44"/>
    <x v="1"/>
    <n v="32.015000000000001"/>
    <n v="2"/>
    <x v="1"/>
    <x v="2"/>
    <n v="8116.2688500000004"/>
  </r>
  <r>
    <n v="18"/>
    <x v="1"/>
    <n v="30.4"/>
    <n v="3"/>
    <x v="1"/>
    <x v="3"/>
    <n v="3481.8679999999999"/>
  </r>
  <r>
    <n v="61"/>
    <x v="0"/>
    <n v="21.09"/>
    <n v="0"/>
    <x v="1"/>
    <x v="2"/>
    <n v="13415.0381"/>
  </r>
  <r>
    <n v="57"/>
    <x v="0"/>
    <n v="22.23"/>
    <n v="0"/>
    <x v="1"/>
    <x v="3"/>
    <n v="12029.286700000001"/>
  </r>
  <r>
    <n v="42"/>
    <x v="0"/>
    <n v="33.155000000000001"/>
    <n v="1"/>
    <x v="1"/>
    <x v="3"/>
    <n v="7639.4174499999999"/>
  </r>
  <r>
    <n v="26"/>
    <x v="1"/>
    <n v="32.9"/>
    <n v="2"/>
    <x v="0"/>
    <x v="0"/>
    <n v="36085.218999999997"/>
  </r>
  <r>
    <n v="20"/>
    <x v="1"/>
    <n v="33.33"/>
    <n v="0"/>
    <x v="1"/>
    <x v="1"/>
    <n v="1391.5287000000001"/>
  </r>
  <r>
    <n v="23"/>
    <x v="0"/>
    <n v="28.31"/>
    <n v="0"/>
    <x v="0"/>
    <x v="2"/>
    <n v="18033.9679"/>
  </r>
  <r>
    <n v="39"/>
    <x v="0"/>
    <n v="24.89"/>
    <n v="3"/>
    <x v="0"/>
    <x v="3"/>
    <n v="21659.930100000001"/>
  </r>
  <r>
    <n v="24"/>
    <x v="1"/>
    <n v="40.15"/>
    <n v="0"/>
    <x v="0"/>
    <x v="1"/>
    <n v="38126.246500000001"/>
  </r>
  <r>
    <n v="64"/>
    <x v="0"/>
    <n v="30.114999999999998"/>
    <n v="3"/>
    <x v="1"/>
    <x v="2"/>
    <n v="16455.707849999999"/>
  </r>
  <r>
    <n v="62"/>
    <x v="1"/>
    <n v="31.46"/>
    <n v="1"/>
    <x v="1"/>
    <x v="1"/>
    <n v="27000.98473"/>
  </r>
  <r>
    <n v="27"/>
    <x v="0"/>
    <n v="17.954999999999998"/>
    <n v="2"/>
    <x v="0"/>
    <x v="3"/>
    <n v="15006.579449999999"/>
  </r>
  <r>
    <n v="55"/>
    <x v="1"/>
    <n v="30.684999999999999"/>
    <n v="0"/>
    <x v="0"/>
    <x v="3"/>
    <n v="42303.692150000003"/>
  </r>
  <r>
    <n v="55"/>
    <x v="1"/>
    <n v="33"/>
    <n v="0"/>
    <x v="1"/>
    <x v="1"/>
    <n v="20781.48892"/>
  </r>
  <r>
    <n v="35"/>
    <x v="0"/>
    <n v="43.34"/>
    <n v="2"/>
    <x v="1"/>
    <x v="1"/>
    <n v="5846.9175999999998"/>
  </r>
  <r>
    <n v="44"/>
    <x v="1"/>
    <n v="22.135000000000002"/>
    <n v="2"/>
    <x v="1"/>
    <x v="3"/>
    <n v="8302.5356499999998"/>
  </r>
  <r>
    <n v="19"/>
    <x v="1"/>
    <n v="34.4"/>
    <n v="0"/>
    <x v="1"/>
    <x v="0"/>
    <n v="1261.8589999999999"/>
  </r>
  <r>
    <n v="58"/>
    <x v="0"/>
    <n v="39.049999999999997"/>
    <n v="0"/>
    <x v="1"/>
    <x v="1"/>
    <n v="11856.4115"/>
  </r>
  <r>
    <n v="50"/>
    <x v="1"/>
    <n v="25.364999999999998"/>
    <n v="2"/>
    <x v="1"/>
    <x v="2"/>
    <n v="30284.642940000002"/>
  </r>
  <r>
    <n v="26"/>
    <x v="0"/>
    <n v="22.61"/>
    <n v="0"/>
    <x v="1"/>
    <x v="2"/>
    <n v="3176.8159000000001"/>
  </r>
  <r>
    <n v="24"/>
    <x v="0"/>
    <n v="30.21"/>
    <n v="3"/>
    <x v="1"/>
    <x v="2"/>
    <n v="4618.0798999999997"/>
  </r>
  <r>
    <n v="48"/>
    <x v="1"/>
    <n v="35.625"/>
    <n v="4"/>
    <x v="1"/>
    <x v="3"/>
    <n v="10736.87075"/>
  </r>
  <r>
    <n v="19"/>
    <x v="0"/>
    <n v="37.43"/>
    <n v="0"/>
    <x v="1"/>
    <x v="2"/>
    <n v="2138.0707000000002"/>
  </r>
  <r>
    <n v="48"/>
    <x v="1"/>
    <n v="31.445"/>
    <n v="1"/>
    <x v="1"/>
    <x v="3"/>
    <n v="8964.0605500000001"/>
  </r>
  <r>
    <n v="49"/>
    <x v="1"/>
    <n v="31.35"/>
    <n v="1"/>
    <x v="1"/>
    <x v="3"/>
    <n v="9290.1394999999993"/>
  </r>
  <r>
    <n v="46"/>
    <x v="0"/>
    <n v="32.299999999999997"/>
    <n v="2"/>
    <x v="1"/>
    <x v="3"/>
    <n v="9411.0049999999992"/>
  </r>
  <r>
    <n v="46"/>
    <x v="1"/>
    <n v="19.855"/>
    <n v="0"/>
    <x v="1"/>
    <x v="2"/>
    <n v="7526.7064499999997"/>
  </r>
  <r>
    <n v="43"/>
    <x v="0"/>
    <n v="34.4"/>
    <n v="3"/>
    <x v="1"/>
    <x v="0"/>
    <n v="8522.0030000000006"/>
  </r>
  <r>
    <n v="21"/>
    <x v="1"/>
    <n v="31.02"/>
    <n v="0"/>
    <x v="1"/>
    <x v="1"/>
    <n v="16586.49771"/>
  </r>
  <r>
    <n v="64"/>
    <x v="1"/>
    <n v="25.6"/>
    <n v="2"/>
    <x v="1"/>
    <x v="0"/>
    <n v="14988.432000000001"/>
  </r>
  <r>
    <n v="18"/>
    <x v="0"/>
    <n v="38.17"/>
    <n v="0"/>
    <x v="1"/>
    <x v="1"/>
    <n v="1631.6683"/>
  </r>
  <r>
    <n v="51"/>
    <x v="0"/>
    <n v="20.6"/>
    <n v="0"/>
    <x v="1"/>
    <x v="0"/>
    <n v="9264.7970000000005"/>
  </r>
  <r>
    <n v="47"/>
    <x v="1"/>
    <n v="47.52"/>
    <n v="1"/>
    <x v="1"/>
    <x v="1"/>
    <n v="8083.9197999999997"/>
  </r>
  <r>
    <n v="64"/>
    <x v="0"/>
    <n v="32.965000000000003"/>
    <n v="0"/>
    <x v="1"/>
    <x v="2"/>
    <n v="14692.66935"/>
  </r>
  <r>
    <n v="49"/>
    <x v="1"/>
    <n v="32.299999999999997"/>
    <n v="3"/>
    <x v="1"/>
    <x v="2"/>
    <n v="10269.459999999999"/>
  </r>
  <r>
    <n v="31"/>
    <x v="1"/>
    <n v="20.399999999999999"/>
    <n v="0"/>
    <x v="1"/>
    <x v="0"/>
    <n v="3260.1990000000001"/>
  </r>
  <r>
    <n v="52"/>
    <x v="0"/>
    <n v="38.380000000000003"/>
    <n v="2"/>
    <x v="1"/>
    <x v="3"/>
    <n v="11396.9002"/>
  </r>
  <r>
    <n v="33"/>
    <x v="0"/>
    <n v="24.31"/>
    <n v="0"/>
    <x v="1"/>
    <x v="1"/>
    <n v="4185.0978999999998"/>
  </r>
  <r>
    <n v="47"/>
    <x v="0"/>
    <n v="23.6"/>
    <n v="1"/>
    <x v="1"/>
    <x v="0"/>
    <n v="8539.6710000000003"/>
  </r>
  <r>
    <n v="38"/>
    <x v="1"/>
    <n v="21.12"/>
    <n v="3"/>
    <x v="1"/>
    <x v="1"/>
    <n v="6652.5288"/>
  </r>
  <r>
    <n v="32"/>
    <x v="1"/>
    <n v="30.03"/>
    <n v="1"/>
    <x v="1"/>
    <x v="1"/>
    <n v="4074.4537"/>
  </r>
  <r>
    <n v="19"/>
    <x v="1"/>
    <n v="17.48"/>
    <n v="0"/>
    <x v="1"/>
    <x v="2"/>
    <n v="1621.3402000000001"/>
  </r>
  <r>
    <n v="44"/>
    <x v="0"/>
    <n v="20.234999999999999"/>
    <n v="1"/>
    <x v="0"/>
    <x v="3"/>
    <n v="19594.809649999999"/>
  </r>
  <r>
    <n v="26"/>
    <x v="0"/>
    <n v="17.195"/>
    <n v="2"/>
    <x v="0"/>
    <x v="3"/>
    <n v="14455.644050000001"/>
  </r>
  <r>
    <n v="25"/>
    <x v="1"/>
    <n v="23.9"/>
    <n v="5"/>
    <x v="1"/>
    <x v="0"/>
    <n v="5080.0959999999995"/>
  </r>
  <r>
    <n v="19"/>
    <x v="0"/>
    <n v="35.15"/>
    <n v="0"/>
    <x v="1"/>
    <x v="2"/>
    <n v="2134.9014999999999"/>
  </r>
  <r>
    <n v="43"/>
    <x v="0"/>
    <n v="35.64"/>
    <n v="1"/>
    <x v="1"/>
    <x v="1"/>
    <n v="7345.7266"/>
  </r>
  <r>
    <n v="52"/>
    <x v="1"/>
    <n v="34.1"/>
    <n v="0"/>
    <x v="1"/>
    <x v="1"/>
    <n v="9140.9509999999991"/>
  </r>
  <r>
    <n v="36"/>
    <x v="0"/>
    <n v="22.6"/>
    <n v="2"/>
    <x v="0"/>
    <x v="0"/>
    <n v="18608.261999999999"/>
  </r>
  <r>
    <n v="64"/>
    <x v="1"/>
    <n v="39.159999999999997"/>
    <n v="1"/>
    <x v="1"/>
    <x v="1"/>
    <n v="14418.2804"/>
  </r>
  <r>
    <n v="63"/>
    <x v="0"/>
    <n v="26.98"/>
    <n v="0"/>
    <x v="0"/>
    <x v="2"/>
    <n v="28950.4692"/>
  </r>
  <r>
    <n v="64"/>
    <x v="1"/>
    <n v="33.880000000000003"/>
    <n v="0"/>
    <x v="0"/>
    <x v="1"/>
    <n v="46889.261200000001"/>
  </r>
  <r>
    <n v="61"/>
    <x v="1"/>
    <n v="35.86"/>
    <n v="0"/>
    <x v="0"/>
    <x v="1"/>
    <n v="46599.108399999997"/>
  </r>
  <r>
    <n v="40"/>
    <x v="1"/>
    <n v="32.774999999999999"/>
    <n v="1"/>
    <x v="0"/>
    <x v="3"/>
    <n v="39125.332249999999"/>
  </r>
  <r>
    <n v="25"/>
    <x v="1"/>
    <n v="30.59"/>
    <n v="0"/>
    <x v="1"/>
    <x v="3"/>
    <n v="2727.3951000000002"/>
  </r>
  <r>
    <n v="48"/>
    <x v="1"/>
    <n v="30.2"/>
    <n v="2"/>
    <x v="1"/>
    <x v="0"/>
    <n v="8968.33"/>
  </r>
  <r>
    <n v="45"/>
    <x v="1"/>
    <n v="24.31"/>
    <n v="5"/>
    <x v="1"/>
    <x v="1"/>
    <n v="9788.8659000000007"/>
  </r>
  <r>
    <n v="38"/>
    <x v="0"/>
    <n v="27.265000000000001"/>
    <n v="1"/>
    <x v="1"/>
    <x v="3"/>
    <n v="6555.07035"/>
  </r>
  <r>
    <n v="18"/>
    <x v="0"/>
    <n v="29.164999999999999"/>
    <n v="0"/>
    <x v="1"/>
    <x v="3"/>
    <n v="7323.7348190000002"/>
  </r>
  <r>
    <n v="21"/>
    <x v="0"/>
    <n v="16.815000000000001"/>
    <n v="1"/>
    <x v="1"/>
    <x v="3"/>
    <n v="3167.4558499999998"/>
  </r>
  <r>
    <n v="27"/>
    <x v="0"/>
    <n v="30.4"/>
    <n v="3"/>
    <x v="1"/>
    <x v="2"/>
    <n v="18804.752400000001"/>
  </r>
  <r>
    <n v="19"/>
    <x v="1"/>
    <n v="33.1"/>
    <n v="0"/>
    <x v="1"/>
    <x v="0"/>
    <n v="23082.955330000001"/>
  </r>
  <r>
    <n v="29"/>
    <x v="0"/>
    <n v="20.234999999999999"/>
    <n v="2"/>
    <x v="1"/>
    <x v="2"/>
    <n v="4906.4096499999996"/>
  </r>
  <r>
    <n v="42"/>
    <x v="1"/>
    <n v="26.9"/>
    <n v="0"/>
    <x v="1"/>
    <x v="0"/>
    <n v="5969.723"/>
  </r>
  <r>
    <n v="60"/>
    <x v="0"/>
    <n v="30.5"/>
    <n v="0"/>
    <x v="1"/>
    <x v="0"/>
    <n v="12638.195"/>
  </r>
  <r>
    <n v="31"/>
    <x v="1"/>
    <n v="28.594999999999999"/>
    <n v="1"/>
    <x v="1"/>
    <x v="2"/>
    <n v="4243.5900499999998"/>
  </r>
  <r>
    <n v="60"/>
    <x v="1"/>
    <n v="33.11"/>
    <n v="3"/>
    <x v="1"/>
    <x v="1"/>
    <n v="13919.822899999999"/>
  </r>
  <r>
    <n v="22"/>
    <x v="1"/>
    <n v="31.73"/>
    <n v="0"/>
    <x v="1"/>
    <x v="3"/>
    <n v="2254.7966999999999"/>
  </r>
  <r>
    <n v="35"/>
    <x v="1"/>
    <n v="28.9"/>
    <n v="3"/>
    <x v="1"/>
    <x v="0"/>
    <n v="5926.8459999999995"/>
  </r>
  <r>
    <n v="52"/>
    <x v="0"/>
    <n v="46.75"/>
    <n v="5"/>
    <x v="1"/>
    <x v="1"/>
    <n v="12592.5345"/>
  </r>
  <r>
    <n v="26"/>
    <x v="1"/>
    <n v="29.45"/>
    <n v="0"/>
    <x v="1"/>
    <x v="3"/>
    <n v="2897.3235"/>
  </r>
  <r>
    <n v="31"/>
    <x v="0"/>
    <n v="32.68"/>
    <n v="1"/>
    <x v="1"/>
    <x v="2"/>
    <n v="4738.2682000000004"/>
  </r>
  <r>
    <n v="33"/>
    <x v="0"/>
    <n v="33.5"/>
    <n v="0"/>
    <x v="0"/>
    <x v="0"/>
    <n v="37079.372000000003"/>
  </r>
  <r>
    <n v="18"/>
    <x v="1"/>
    <n v="43.01"/>
    <n v="0"/>
    <x v="1"/>
    <x v="1"/>
    <n v="1149.3959"/>
  </r>
  <r>
    <n v="59"/>
    <x v="0"/>
    <n v="36.520000000000003"/>
    <n v="1"/>
    <x v="1"/>
    <x v="1"/>
    <n v="28287.897659999999"/>
  </r>
  <r>
    <n v="56"/>
    <x v="1"/>
    <n v="26.695"/>
    <n v="1"/>
    <x v="0"/>
    <x v="2"/>
    <n v="26109.32905"/>
  </r>
  <r>
    <n v="45"/>
    <x v="0"/>
    <n v="33.1"/>
    <n v="0"/>
    <x v="1"/>
    <x v="0"/>
    <n v="7345.0839999999998"/>
  </r>
  <r>
    <n v="60"/>
    <x v="1"/>
    <n v="29.64"/>
    <n v="0"/>
    <x v="1"/>
    <x v="3"/>
    <n v="12730.999599999999"/>
  </r>
  <r>
    <n v="56"/>
    <x v="0"/>
    <n v="25.65"/>
    <n v="0"/>
    <x v="1"/>
    <x v="2"/>
    <n v="11454.021500000001"/>
  </r>
  <r>
    <n v="40"/>
    <x v="0"/>
    <n v="29.6"/>
    <n v="0"/>
    <x v="1"/>
    <x v="0"/>
    <n v="5910.9440000000004"/>
  </r>
  <r>
    <n v="35"/>
    <x v="1"/>
    <n v="38.6"/>
    <n v="1"/>
    <x v="1"/>
    <x v="0"/>
    <n v="4762.3289999999997"/>
  </r>
  <r>
    <n v="39"/>
    <x v="1"/>
    <n v="29.6"/>
    <n v="4"/>
    <x v="1"/>
    <x v="0"/>
    <n v="7512.2669999999998"/>
  </r>
  <r>
    <n v="30"/>
    <x v="1"/>
    <n v="24.13"/>
    <n v="1"/>
    <x v="1"/>
    <x v="2"/>
    <n v="4032.2406999999998"/>
  </r>
  <r>
    <n v="24"/>
    <x v="1"/>
    <n v="23.4"/>
    <n v="0"/>
    <x v="1"/>
    <x v="0"/>
    <n v="1969.614"/>
  </r>
  <r>
    <n v="20"/>
    <x v="1"/>
    <n v="29.734999999999999"/>
    <n v="0"/>
    <x v="1"/>
    <x v="2"/>
    <n v="1769.5316499999999"/>
  </r>
  <r>
    <n v="32"/>
    <x v="1"/>
    <n v="46.53"/>
    <n v="2"/>
    <x v="1"/>
    <x v="1"/>
    <n v="4686.3887000000004"/>
  </r>
  <r>
    <n v="59"/>
    <x v="1"/>
    <n v="37.4"/>
    <n v="0"/>
    <x v="1"/>
    <x v="0"/>
    <n v="21797.000400000001"/>
  </r>
  <r>
    <n v="55"/>
    <x v="0"/>
    <n v="30.14"/>
    <n v="2"/>
    <x v="1"/>
    <x v="1"/>
    <n v="11881.9696"/>
  </r>
  <r>
    <n v="57"/>
    <x v="0"/>
    <n v="30.495000000000001"/>
    <n v="0"/>
    <x v="1"/>
    <x v="2"/>
    <n v="11840.77505"/>
  </r>
  <r>
    <n v="56"/>
    <x v="1"/>
    <n v="39.6"/>
    <n v="0"/>
    <x v="1"/>
    <x v="0"/>
    <n v="10601.412"/>
  </r>
  <r>
    <n v="40"/>
    <x v="0"/>
    <n v="33"/>
    <n v="3"/>
    <x v="1"/>
    <x v="1"/>
    <n v="7682.67"/>
  </r>
  <r>
    <n v="49"/>
    <x v="0"/>
    <n v="36.630000000000003"/>
    <n v="3"/>
    <x v="1"/>
    <x v="1"/>
    <n v="10381.4787"/>
  </r>
  <r>
    <n v="42"/>
    <x v="1"/>
    <n v="30"/>
    <n v="0"/>
    <x v="0"/>
    <x v="0"/>
    <n v="22144.031999999999"/>
  </r>
  <r>
    <n v="62"/>
    <x v="0"/>
    <n v="38.094999999999999"/>
    <n v="2"/>
    <x v="1"/>
    <x v="3"/>
    <n v="15230.324049999999"/>
  </r>
  <r>
    <n v="56"/>
    <x v="1"/>
    <n v="25.934999999999999"/>
    <n v="0"/>
    <x v="1"/>
    <x v="3"/>
    <n v="11165.417649999999"/>
  </r>
  <r>
    <n v="19"/>
    <x v="1"/>
    <n v="25.175000000000001"/>
    <n v="0"/>
    <x v="1"/>
    <x v="2"/>
    <n v="1632.0362500000001"/>
  </r>
  <r>
    <n v="30"/>
    <x v="0"/>
    <n v="28.38"/>
    <n v="1"/>
    <x v="0"/>
    <x v="1"/>
    <n v="19521.968199999999"/>
  </r>
  <r>
    <n v="60"/>
    <x v="0"/>
    <n v="28.7"/>
    <n v="1"/>
    <x v="1"/>
    <x v="0"/>
    <n v="13224.692999999999"/>
  </r>
  <r>
    <n v="56"/>
    <x v="0"/>
    <n v="33.82"/>
    <n v="2"/>
    <x v="1"/>
    <x v="2"/>
    <n v="12643.3778"/>
  </r>
  <r>
    <n v="28"/>
    <x v="0"/>
    <n v="24.32"/>
    <n v="1"/>
    <x v="1"/>
    <x v="3"/>
    <n v="23288.928400000001"/>
  </r>
  <r>
    <n v="18"/>
    <x v="0"/>
    <n v="24.09"/>
    <n v="1"/>
    <x v="1"/>
    <x v="1"/>
    <n v="2201.0971"/>
  </r>
  <r>
    <n v="27"/>
    <x v="1"/>
    <n v="32.67"/>
    <n v="0"/>
    <x v="1"/>
    <x v="1"/>
    <n v="2497.0383000000002"/>
  </r>
  <r>
    <n v="18"/>
    <x v="0"/>
    <n v="30.114999999999998"/>
    <n v="0"/>
    <x v="1"/>
    <x v="3"/>
    <n v="2203.4718499999999"/>
  </r>
  <r>
    <n v="19"/>
    <x v="0"/>
    <n v="29.8"/>
    <n v="0"/>
    <x v="1"/>
    <x v="0"/>
    <n v="1744.4649999999999"/>
  </r>
  <r>
    <n v="47"/>
    <x v="0"/>
    <n v="33.344999999999999"/>
    <n v="0"/>
    <x v="1"/>
    <x v="3"/>
    <n v="20878.78443"/>
  </r>
  <r>
    <n v="54"/>
    <x v="1"/>
    <n v="25.1"/>
    <n v="3"/>
    <x v="0"/>
    <x v="0"/>
    <n v="25382.296999999999"/>
  </r>
  <r>
    <n v="61"/>
    <x v="1"/>
    <n v="28.31"/>
    <n v="1"/>
    <x v="0"/>
    <x v="2"/>
    <n v="28868.6639"/>
  </r>
  <r>
    <n v="24"/>
    <x v="1"/>
    <n v="28.5"/>
    <n v="0"/>
    <x v="0"/>
    <x v="3"/>
    <n v="35147.528480000001"/>
  </r>
  <r>
    <n v="25"/>
    <x v="1"/>
    <n v="35.625"/>
    <n v="0"/>
    <x v="1"/>
    <x v="2"/>
    <n v="2534.3937500000002"/>
  </r>
  <r>
    <n v="21"/>
    <x v="1"/>
    <n v="36.85"/>
    <n v="0"/>
    <x v="1"/>
    <x v="1"/>
    <n v="1534.3045"/>
  </r>
  <r>
    <n v="23"/>
    <x v="1"/>
    <n v="32.56"/>
    <n v="0"/>
    <x v="1"/>
    <x v="1"/>
    <n v="1824.2854"/>
  </r>
  <r>
    <n v="63"/>
    <x v="1"/>
    <n v="41.325000000000003"/>
    <n v="3"/>
    <x v="1"/>
    <x v="2"/>
    <n v="15555.188749999999"/>
  </r>
  <r>
    <n v="49"/>
    <x v="1"/>
    <n v="37.51"/>
    <n v="2"/>
    <x v="1"/>
    <x v="1"/>
    <n v="9304.7019"/>
  </r>
  <r>
    <n v="18"/>
    <x v="0"/>
    <n v="31.35"/>
    <n v="0"/>
    <x v="1"/>
    <x v="1"/>
    <n v="1622.1885"/>
  </r>
  <r>
    <n v="51"/>
    <x v="0"/>
    <n v="39.5"/>
    <n v="1"/>
    <x v="1"/>
    <x v="0"/>
    <n v="9880.0679999999993"/>
  </r>
  <r>
    <n v="48"/>
    <x v="1"/>
    <n v="34.299999999999997"/>
    <n v="3"/>
    <x v="1"/>
    <x v="0"/>
    <n v="9563.0290000000005"/>
  </r>
  <r>
    <n v="31"/>
    <x v="0"/>
    <n v="31.065000000000001"/>
    <n v="0"/>
    <x v="1"/>
    <x v="3"/>
    <n v="4347.0233500000004"/>
  </r>
  <r>
    <n v="54"/>
    <x v="0"/>
    <n v="21.47"/>
    <n v="3"/>
    <x v="1"/>
    <x v="2"/>
    <n v="12475.3513"/>
  </r>
  <r>
    <n v="19"/>
    <x v="1"/>
    <n v="28.7"/>
    <n v="0"/>
    <x v="1"/>
    <x v="0"/>
    <n v="1253.9359999999999"/>
  </r>
  <r>
    <n v="44"/>
    <x v="0"/>
    <n v="38.06"/>
    <n v="0"/>
    <x v="0"/>
    <x v="1"/>
    <n v="48885.135609999998"/>
  </r>
  <r>
    <n v="53"/>
    <x v="1"/>
    <n v="31.16"/>
    <n v="1"/>
    <x v="1"/>
    <x v="2"/>
    <n v="10461.9794"/>
  </r>
  <r>
    <n v="19"/>
    <x v="0"/>
    <n v="32.9"/>
    <n v="0"/>
    <x v="1"/>
    <x v="0"/>
    <n v="1748.7739999999999"/>
  </r>
  <r>
    <n v="61"/>
    <x v="0"/>
    <n v="25.08"/>
    <n v="0"/>
    <x v="1"/>
    <x v="1"/>
    <n v="24513.091260000001"/>
  </r>
  <r>
    <n v="18"/>
    <x v="0"/>
    <n v="25.08"/>
    <n v="0"/>
    <x v="1"/>
    <x v="3"/>
    <n v="2196.4731999999999"/>
  </r>
  <r>
    <n v="61"/>
    <x v="1"/>
    <n v="43.4"/>
    <n v="0"/>
    <x v="1"/>
    <x v="0"/>
    <n v="12574.049000000001"/>
  </r>
  <r>
    <n v="21"/>
    <x v="1"/>
    <n v="25.7"/>
    <n v="4"/>
    <x v="0"/>
    <x v="0"/>
    <n v="17942.106"/>
  </r>
  <r>
    <n v="20"/>
    <x v="1"/>
    <n v="27.93"/>
    <n v="0"/>
    <x v="1"/>
    <x v="3"/>
    <n v="1967.0227"/>
  </r>
  <r>
    <n v="31"/>
    <x v="0"/>
    <n v="23.6"/>
    <n v="2"/>
    <x v="1"/>
    <x v="0"/>
    <n v="4931.6469999999999"/>
  </r>
  <r>
    <n v="45"/>
    <x v="1"/>
    <n v="28.7"/>
    <n v="2"/>
    <x v="1"/>
    <x v="0"/>
    <n v="8027.9679999999998"/>
  </r>
  <r>
    <n v="44"/>
    <x v="0"/>
    <n v="23.98"/>
    <n v="2"/>
    <x v="1"/>
    <x v="1"/>
    <n v="8211.1002000000008"/>
  </r>
  <r>
    <n v="62"/>
    <x v="0"/>
    <n v="39.200000000000003"/>
    <n v="0"/>
    <x v="1"/>
    <x v="0"/>
    <n v="13470.86"/>
  </r>
  <r>
    <n v="29"/>
    <x v="1"/>
    <n v="34.4"/>
    <n v="0"/>
    <x v="0"/>
    <x v="0"/>
    <n v="36197.699000000001"/>
  </r>
  <r>
    <n v="43"/>
    <x v="1"/>
    <n v="26.03"/>
    <n v="0"/>
    <x v="1"/>
    <x v="3"/>
    <n v="6837.3687"/>
  </r>
  <r>
    <n v="51"/>
    <x v="1"/>
    <n v="23.21"/>
    <n v="1"/>
    <x v="0"/>
    <x v="1"/>
    <n v="22218.1149"/>
  </r>
  <r>
    <n v="19"/>
    <x v="1"/>
    <n v="30.25"/>
    <n v="0"/>
    <x v="0"/>
    <x v="1"/>
    <n v="32548.340499999998"/>
  </r>
  <r>
    <n v="38"/>
    <x v="0"/>
    <n v="28.93"/>
    <n v="1"/>
    <x v="1"/>
    <x v="1"/>
    <n v="5974.3846999999996"/>
  </r>
  <r>
    <n v="37"/>
    <x v="1"/>
    <n v="30.875"/>
    <n v="3"/>
    <x v="1"/>
    <x v="2"/>
    <n v="6796.8632500000003"/>
  </r>
  <r>
    <n v="22"/>
    <x v="1"/>
    <n v="31.35"/>
    <n v="1"/>
    <x v="1"/>
    <x v="2"/>
    <n v="2643.2685000000001"/>
  </r>
  <r>
    <n v="21"/>
    <x v="1"/>
    <n v="23.75"/>
    <n v="2"/>
    <x v="1"/>
    <x v="2"/>
    <n v="3077.0954999999999"/>
  </r>
  <r>
    <n v="24"/>
    <x v="0"/>
    <n v="25.27"/>
    <n v="0"/>
    <x v="1"/>
    <x v="3"/>
    <n v="3044.2132999999999"/>
  </r>
  <r>
    <n v="57"/>
    <x v="0"/>
    <n v="28.7"/>
    <n v="0"/>
    <x v="1"/>
    <x v="0"/>
    <n v="11455.28"/>
  </r>
  <r>
    <n v="56"/>
    <x v="1"/>
    <n v="32.11"/>
    <n v="1"/>
    <x v="1"/>
    <x v="3"/>
    <n v="11763.000899999999"/>
  </r>
  <r>
    <n v="27"/>
    <x v="1"/>
    <n v="33.659999999999997"/>
    <n v="0"/>
    <x v="1"/>
    <x v="1"/>
    <n v="2498.4144000000001"/>
  </r>
  <r>
    <n v="51"/>
    <x v="1"/>
    <n v="22.42"/>
    <n v="0"/>
    <x v="1"/>
    <x v="3"/>
    <n v="9361.3268000000007"/>
  </r>
  <r>
    <n v="19"/>
    <x v="1"/>
    <n v="30.4"/>
    <n v="0"/>
    <x v="1"/>
    <x v="0"/>
    <n v="1256.299"/>
  </r>
  <r>
    <n v="39"/>
    <x v="1"/>
    <n v="28.3"/>
    <n v="1"/>
    <x v="0"/>
    <x v="0"/>
    <n v="21082.16"/>
  </r>
  <r>
    <n v="58"/>
    <x v="1"/>
    <n v="35.700000000000003"/>
    <n v="0"/>
    <x v="1"/>
    <x v="0"/>
    <n v="11362.754999999999"/>
  </r>
  <r>
    <n v="20"/>
    <x v="1"/>
    <n v="35.31"/>
    <n v="1"/>
    <x v="1"/>
    <x v="1"/>
    <n v="27724.28875"/>
  </r>
  <r>
    <n v="45"/>
    <x v="1"/>
    <n v="30.495000000000001"/>
    <n v="2"/>
    <x v="1"/>
    <x v="2"/>
    <n v="8413.4630500000003"/>
  </r>
  <r>
    <n v="35"/>
    <x v="0"/>
    <n v="31"/>
    <n v="1"/>
    <x v="1"/>
    <x v="0"/>
    <n v="5240.7650000000003"/>
  </r>
  <r>
    <n v="31"/>
    <x v="1"/>
    <n v="30.875"/>
    <n v="0"/>
    <x v="1"/>
    <x v="3"/>
    <n v="3857.7592500000001"/>
  </r>
  <r>
    <n v="50"/>
    <x v="0"/>
    <n v="27.36"/>
    <n v="0"/>
    <x v="1"/>
    <x v="3"/>
    <n v="25656.575260000001"/>
  </r>
  <r>
    <n v="32"/>
    <x v="0"/>
    <n v="44.22"/>
    <n v="0"/>
    <x v="1"/>
    <x v="1"/>
    <n v="3994.1777999999999"/>
  </r>
  <r>
    <n v="51"/>
    <x v="0"/>
    <n v="33.914999999999999"/>
    <n v="0"/>
    <x v="1"/>
    <x v="3"/>
    <n v="9866.3048500000004"/>
  </r>
  <r>
    <n v="38"/>
    <x v="0"/>
    <n v="37.729999999999997"/>
    <n v="0"/>
    <x v="1"/>
    <x v="1"/>
    <n v="5397.6166999999996"/>
  </r>
  <r>
    <n v="42"/>
    <x v="1"/>
    <n v="26.07"/>
    <n v="1"/>
    <x v="0"/>
    <x v="1"/>
    <n v="38245.593269999998"/>
  </r>
  <r>
    <n v="18"/>
    <x v="0"/>
    <n v="33.880000000000003"/>
    <n v="0"/>
    <x v="1"/>
    <x v="1"/>
    <n v="11482.63485"/>
  </r>
  <r>
    <n v="19"/>
    <x v="0"/>
    <n v="30.59"/>
    <n v="2"/>
    <x v="1"/>
    <x v="2"/>
    <n v="24059.680189999999"/>
  </r>
  <r>
    <n v="51"/>
    <x v="0"/>
    <n v="25.8"/>
    <n v="1"/>
    <x v="1"/>
    <x v="0"/>
    <n v="9861.0249999999996"/>
  </r>
  <r>
    <n v="46"/>
    <x v="1"/>
    <n v="39.424999999999997"/>
    <n v="1"/>
    <x v="1"/>
    <x v="3"/>
    <n v="8342.9087500000005"/>
  </r>
  <r>
    <n v="18"/>
    <x v="1"/>
    <n v="25.46"/>
    <n v="0"/>
    <x v="1"/>
    <x v="3"/>
    <n v="1708.0014000000001"/>
  </r>
  <r>
    <n v="57"/>
    <x v="1"/>
    <n v="42.13"/>
    <n v="1"/>
    <x v="0"/>
    <x v="1"/>
    <n v="48675.517699999997"/>
  </r>
  <r>
    <n v="62"/>
    <x v="0"/>
    <n v="31.73"/>
    <n v="0"/>
    <x v="1"/>
    <x v="3"/>
    <n v="14043.476699999999"/>
  </r>
  <r>
    <n v="59"/>
    <x v="1"/>
    <n v="29.7"/>
    <n v="2"/>
    <x v="1"/>
    <x v="1"/>
    <n v="12925.886"/>
  </r>
  <r>
    <n v="37"/>
    <x v="1"/>
    <n v="36.19"/>
    <n v="0"/>
    <x v="1"/>
    <x v="1"/>
    <n v="19214.705529999999"/>
  </r>
  <r>
    <n v="64"/>
    <x v="1"/>
    <n v="40.479999999999997"/>
    <n v="0"/>
    <x v="1"/>
    <x v="1"/>
    <n v="13831.1152"/>
  </r>
  <r>
    <n v="38"/>
    <x v="1"/>
    <n v="28.024999999999999"/>
    <n v="1"/>
    <x v="1"/>
    <x v="3"/>
    <n v="6067.1267500000004"/>
  </r>
  <r>
    <n v="33"/>
    <x v="0"/>
    <n v="38.9"/>
    <n v="3"/>
    <x v="1"/>
    <x v="0"/>
    <n v="5972.3779999999997"/>
  </r>
  <r>
    <n v="46"/>
    <x v="0"/>
    <n v="30.2"/>
    <n v="2"/>
    <x v="1"/>
    <x v="0"/>
    <n v="8825.0859999999993"/>
  </r>
  <r>
    <n v="46"/>
    <x v="0"/>
    <n v="28.05"/>
    <n v="1"/>
    <x v="1"/>
    <x v="1"/>
    <n v="8233.0974999999999"/>
  </r>
  <r>
    <n v="53"/>
    <x v="1"/>
    <n v="31.35"/>
    <n v="0"/>
    <x v="1"/>
    <x v="1"/>
    <n v="27346.04207"/>
  </r>
  <r>
    <n v="34"/>
    <x v="0"/>
    <n v="38"/>
    <n v="3"/>
    <x v="1"/>
    <x v="0"/>
    <n v="6196.4480000000003"/>
  </r>
  <r>
    <n v="20"/>
    <x v="0"/>
    <n v="31.79"/>
    <n v="2"/>
    <x v="1"/>
    <x v="1"/>
    <n v="3056.3881000000001"/>
  </r>
  <r>
    <n v="63"/>
    <x v="0"/>
    <n v="36.299999999999997"/>
    <n v="0"/>
    <x v="1"/>
    <x v="1"/>
    <n v="13887.204"/>
  </r>
  <r>
    <n v="54"/>
    <x v="0"/>
    <n v="47.41"/>
    <n v="0"/>
    <x v="0"/>
    <x v="1"/>
    <n v="63770.428010000003"/>
  </r>
  <r>
    <n v="54"/>
    <x v="1"/>
    <n v="30.21"/>
    <n v="0"/>
    <x v="1"/>
    <x v="2"/>
    <n v="10231.499900000001"/>
  </r>
  <r>
    <n v="49"/>
    <x v="1"/>
    <n v="25.84"/>
    <n v="2"/>
    <x v="0"/>
    <x v="2"/>
    <n v="23807.240600000001"/>
  </r>
  <r>
    <n v="28"/>
    <x v="1"/>
    <n v="35.435000000000002"/>
    <n v="0"/>
    <x v="1"/>
    <x v="3"/>
    <n v="3268.84665"/>
  </r>
  <r>
    <n v="54"/>
    <x v="0"/>
    <n v="46.7"/>
    <n v="2"/>
    <x v="1"/>
    <x v="0"/>
    <n v="11538.421"/>
  </r>
  <r>
    <n v="25"/>
    <x v="0"/>
    <n v="28.594999999999999"/>
    <n v="0"/>
    <x v="1"/>
    <x v="3"/>
    <n v="3213.6220499999999"/>
  </r>
  <r>
    <n v="43"/>
    <x v="0"/>
    <n v="46.2"/>
    <n v="0"/>
    <x v="0"/>
    <x v="1"/>
    <n v="45863.205000000002"/>
  </r>
  <r>
    <n v="63"/>
    <x v="1"/>
    <n v="30.8"/>
    <n v="0"/>
    <x v="1"/>
    <x v="0"/>
    <n v="13390.558999999999"/>
  </r>
  <r>
    <n v="32"/>
    <x v="0"/>
    <n v="28.93"/>
    <n v="0"/>
    <x v="1"/>
    <x v="1"/>
    <n v="3972.9247"/>
  </r>
  <r>
    <n v="62"/>
    <x v="1"/>
    <n v="21.4"/>
    <n v="0"/>
    <x v="1"/>
    <x v="0"/>
    <n v="12957.118"/>
  </r>
  <r>
    <n v="52"/>
    <x v="0"/>
    <n v="31.73"/>
    <n v="2"/>
    <x v="1"/>
    <x v="2"/>
    <n v="11187.6567"/>
  </r>
  <r>
    <n v="25"/>
    <x v="0"/>
    <n v="41.325000000000003"/>
    <n v="0"/>
    <x v="1"/>
    <x v="3"/>
    <n v="17878.900679999999"/>
  </r>
  <r>
    <n v="28"/>
    <x v="1"/>
    <n v="23.8"/>
    <n v="2"/>
    <x v="1"/>
    <x v="0"/>
    <n v="3847.674"/>
  </r>
  <r>
    <n v="46"/>
    <x v="1"/>
    <n v="33.44"/>
    <n v="1"/>
    <x v="1"/>
    <x v="3"/>
    <n v="8334.5895999999993"/>
  </r>
  <r>
    <n v="34"/>
    <x v="1"/>
    <n v="34.21"/>
    <n v="0"/>
    <x v="1"/>
    <x v="1"/>
    <n v="3935.1799000000001"/>
  </r>
  <r>
    <n v="35"/>
    <x v="0"/>
    <n v="34.104999999999997"/>
    <n v="3"/>
    <x v="0"/>
    <x v="2"/>
    <n v="39983.425949999997"/>
  </r>
  <r>
    <n v="19"/>
    <x v="1"/>
    <n v="35.53"/>
    <n v="0"/>
    <x v="1"/>
    <x v="2"/>
    <n v="1646.4296999999999"/>
  </r>
  <r>
    <n v="46"/>
    <x v="0"/>
    <n v="19.95"/>
    <n v="2"/>
    <x v="1"/>
    <x v="2"/>
    <n v="9193.8384999999998"/>
  </r>
  <r>
    <n v="54"/>
    <x v="0"/>
    <n v="32.68"/>
    <n v="0"/>
    <x v="1"/>
    <x v="3"/>
    <n v="10923.933199999999"/>
  </r>
  <r>
    <n v="27"/>
    <x v="1"/>
    <n v="30.5"/>
    <n v="0"/>
    <x v="1"/>
    <x v="0"/>
    <n v="2494.0219999999999"/>
  </r>
  <r>
    <n v="50"/>
    <x v="1"/>
    <n v="44.77"/>
    <n v="1"/>
    <x v="1"/>
    <x v="1"/>
    <n v="9058.7302999999993"/>
  </r>
  <r>
    <n v="18"/>
    <x v="0"/>
    <n v="32.119999999999997"/>
    <n v="2"/>
    <x v="1"/>
    <x v="1"/>
    <n v="2801.2588000000001"/>
  </r>
  <r>
    <n v="19"/>
    <x v="0"/>
    <n v="30.495000000000001"/>
    <n v="0"/>
    <x v="1"/>
    <x v="2"/>
    <n v="2128.4310500000001"/>
  </r>
  <r>
    <n v="38"/>
    <x v="0"/>
    <n v="40.564999999999998"/>
    <n v="1"/>
    <x v="1"/>
    <x v="2"/>
    <n v="6373.55735"/>
  </r>
  <r>
    <n v="41"/>
    <x v="1"/>
    <n v="30.59"/>
    <n v="2"/>
    <x v="1"/>
    <x v="2"/>
    <n v="7256.7231000000002"/>
  </r>
  <r>
    <n v="49"/>
    <x v="0"/>
    <n v="31.9"/>
    <n v="5"/>
    <x v="1"/>
    <x v="0"/>
    <n v="11552.904"/>
  </r>
  <r>
    <n v="48"/>
    <x v="1"/>
    <n v="40.564999999999998"/>
    <n v="2"/>
    <x v="0"/>
    <x v="2"/>
    <n v="45702.022349999999"/>
  </r>
  <r>
    <n v="31"/>
    <x v="0"/>
    <n v="29.1"/>
    <n v="0"/>
    <x v="1"/>
    <x v="0"/>
    <n v="3761.2919999999999"/>
  </r>
  <r>
    <n v="18"/>
    <x v="0"/>
    <n v="37.29"/>
    <n v="1"/>
    <x v="1"/>
    <x v="1"/>
    <n v="2219.4450999999999"/>
  </r>
  <r>
    <n v="30"/>
    <x v="0"/>
    <n v="43.12"/>
    <n v="2"/>
    <x v="1"/>
    <x v="1"/>
    <n v="4753.6368000000002"/>
  </r>
  <r>
    <n v="62"/>
    <x v="0"/>
    <n v="36.86"/>
    <n v="1"/>
    <x v="1"/>
    <x v="3"/>
    <n v="31620.001059999999"/>
  </r>
  <r>
    <n v="57"/>
    <x v="0"/>
    <n v="34.295000000000002"/>
    <n v="2"/>
    <x v="1"/>
    <x v="3"/>
    <n v="13224.057049999999"/>
  </r>
  <r>
    <n v="58"/>
    <x v="0"/>
    <n v="27.17"/>
    <n v="0"/>
    <x v="1"/>
    <x v="2"/>
    <n v="12222.898300000001"/>
  </r>
  <r>
    <n v="22"/>
    <x v="1"/>
    <n v="26.84"/>
    <n v="0"/>
    <x v="1"/>
    <x v="1"/>
    <n v="1664.9996000000001"/>
  </r>
  <r>
    <n v="31"/>
    <x v="0"/>
    <n v="38.094999999999999"/>
    <n v="1"/>
    <x v="0"/>
    <x v="3"/>
    <n v="58571.074480000003"/>
  </r>
  <r>
    <n v="52"/>
    <x v="1"/>
    <n v="30.2"/>
    <n v="1"/>
    <x v="1"/>
    <x v="0"/>
    <n v="9724.5300000000007"/>
  </r>
  <r>
    <n v="25"/>
    <x v="0"/>
    <n v="23.465"/>
    <n v="0"/>
    <x v="1"/>
    <x v="3"/>
    <n v="3206.4913499999998"/>
  </r>
  <r>
    <n v="59"/>
    <x v="1"/>
    <n v="25.46"/>
    <n v="1"/>
    <x v="1"/>
    <x v="3"/>
    <n v="12913.992399999999"/>
  </r>
  <r>
    <n v="19"/>
    <x v="1"/>
    <n v="30.59"/>
    <n v="0"/>
    <x v="1"/>
    <x v="2"/>
    <n v="1639.5631000000001"/>
  </r>
  <r>
    <n v="39"/>
    <x v="1"/>
    <n v="45.43"/>
    <n v="2"/>
    <x v="1"/>
    <x v="1"/>
    <n v="6356.2707"/>
  </r>
  <r>
    <n v="32"/>
    <x v="0"/>
    <n v="23.65"/>
    <n v="1"/>
    <x v="1"/>
    <x v="1"/>
    <n v="17626.239509999999"/>
  </r>
  <r>
    <n v="19"/>
    <x v="1"/>
    <n v="20.7"/>
    <n v="0"/>
    <x v="1"/>
    <x v="0"/>
    <n v="1242.816"/>
  </r>
  <r>
    <n v="33"/>
    <x v="0"/>
    <n v="28.27"/>
    <n v="1"/>
    <x v="1"/>
    <x v="1"/>
    <n v="4779.6022999999996"/>
  </r>
  <r>
    <n v="21"/>
    <x v="1"/>
    <n v="20.234999999999999"/>
    <n v="3"/>
    <x v="1"/>
    <x v="3"/>
    <n v="3861.2096499999998"/>
  </r>
  <r>
    <n v="34"/>
    <x v="0"/>
    <n v="30.21"/>
    <n v="1"/>
    <x v="0"/>
    <x v="2"/>
    <n v="43943.876100000001"/>
  </r>
  <r>
    <n v="61"/>
    <x v="0"/>
    <n v="35.909999999999997"/>
    <n v="0"/>
    <x v="1"/>
    <x v="3"/>
    <n v="13635.6379"/>
  </r>
  <r>
    <n v="38"/>
    <x v="0"/>
    <n v="30.69"/>
    <n v="1"/>
    <x v="1"/>
    <x v="1"/>
    <n v="5976.8311000000003"/>
  </r>
  <r>
    <n v="58"/>
    <x v="0"/>
    <n v="29"/>
    <n v="0"/>
    <x v="1"/>
    <x v="0"/>
    <n v="11842.441999999999"/>
  </r>
  <r>
    <n v="47"/>
    <x v="1"/>
    <n v="19.57"/>
    <n v="1"/>
    <x v="1"/>
    <x v="2"/>
    <n v="8428.0692999999992"/>
  </r>
  <r>
    <n v="20"/>
    <x v="1"/>
    <n v="31.13"/>
    <n v="2"/>
    <x v="1"/>
    <x v="1"/>
    <n v="2566.4706999999999"/>
  </r>
  <r>
    <n v="21"/>
    <x v="0"/>
    <n v="21.85"/>
    <n v="1"/>
    <x v="0"/>
    <x v="3"/>
    <n v="15359.104499999999"/>
  </r>
  <r>
    <n v="41"/>
    <x v="1"/>
    <n v="40.26"/>
    <n v="0"/>
    <x v="1"/>
    <x v="1"/>
    <n v="5709.1643999999997"/>
  </r>
  <r>
    <n v="46"/>
    <x v="0"/>
    <n v="33.725000000000001"/>
    <n v="1"/>
    <x v="1"/>
    <x v="3"/>
    <n v="8823.9857499999998"/>
  </r>
  <r>
    <n v="42"/>
    <x v="0"/>
    <n v="29.48"/>
    <n v="2"/>
    <x v="1"/>
    <x v="1"/>
    <n v="7640.3091999999997"/>
  </r>
  <r>
    <n v="34"/>
    <x v="0"/>
    <n v="33.25"/>
    <n v="1"/>
    <x v="1"/>
    <x v="3"/>
    <n v="5594.8455000000004"/>
  </r>
  <r>
    <n v="43"/>
    <x v="1"/>
    <n v="32.6"/>
    <n v="2"/>
    <x v="1"/>
    <x v="0"/>
    <n v="7441.5010000000002"/>
  </r>
  <r>
    <n v="52"/>
    <x v="0"/>
    <n v="37.524999999999999"/>
    <n v="2"/>
    <x v="1"/>
    <x v="2"/>
    <n v="33471.971890000001"/>
  </r>
  <r>
    <n v="18"/>
    <x v="0"/>
    <n v="39.159999999999997"/>
    <n v="0"/>
    <x v="1"/>
    <x v="1"/>
    <n v="1633.0444"/>
  </r>
  <r>
    <n v="51"/>
    <x v="1"/>
    <n v="31.635000000000002"/>
    <n v="0"/>
    <x v="1"/>
    <x v="2"/>
    <n v="9174.1356500000002"/>
  </r>
  <r>
    <n v="56"/>
    <x v="0"/>
    <n v="25.3"/>
    <n v="0"/>
    <x v="1"/>
    <x v="0"/>
    <n v="11070.535"/>
  </r>
  <r>
    <n v="64"/>
    <x v="0"/>
    <n v="39.049999999999997"/>
    <n v="3"/>
    <x v="1"/>
    <x v="1"/>
    <n v="16085.127500000001"/>
  </r>
  <r>
    <n v="19"/>
    <x v="0"/>
    <n v="28.31"/>
    <n v="0"/>
    <x v="0"/>
    <x v="2"/>
    <n v="17468.983899999999"/>
  </r>
  <r>
    <n v="51"/>
    <x v="0"/>
    <n v="34.1"/>
    <n v="0"/>
    <x v="1"/>
    <x v="1"/>
    <n v="9283.5619999999999"/>
  </r>
  <r>
    <n v="27"/>
    <x v="0"/>
    <n v="25.175000000000001"/>
    <n v="0"/>
    <x v="1"/>
    <x v="3"/>
    <n v="3558.6202499999999"/>
  </r>
  <r>
    <n v="59"/>
    <x v="0"/>
    <n v="23.655000000000001"/>
    <n v="0"/>
    <x v="0"/>
    <x v="2"/>
    <n v="25678.778450000002"/>
  </r>
  <r>
    <n v="28"/>
    <x v="1"/>
    <n v="26.98"/>
    <n v="2"/>
    <x v="1"/>
    <x v="3"/>
    <n v="4435.0941999999995"/>
  </r>
  <r>
    <n v="30"/>
    <x v="1"/>
    <n v="37.799999999999997"/>
    <n v="2"/>
    <x v="0"/>
    <x v="0"/>
    <n v="39241.442000000003"/>
  </r>
  <r>
    <n v="47"/>
    <x v="0"/>
    <n v="29.37"/>
    <n v="1"/>
    <x v="1"/>
    <x v="1"/>
    <n v="8547.6913000000004"/>
  </r>
  <r>
    <n v="38"/>
    <x v="0"/>
    <n v="34.799999999999997"/>
    <n v="2"/>
    <x v="1"/>
    <x v="0"/>
    <n v="6571.5439999999999"/>
  </r>
  <r>
    <n v="18"/>
    <x v="0"/>
    <n v="33.155000000000001"/>
    <n v="0"/>
    <x v="1"/>
    <x v="3"/>
    <n v="2207.6974500000001"/>
  </r>
  <r>
    <n v="34"/>
    <x v="0"/>
    <n v="19"/>
    <n v="3"/>
    <x v="1"/>
    <x v="3"/>
    <n v="6753.0379999999996"/>
  </r>
  <r>
    <n v="20"/>
    <x v="0"/>
    <n v="33"/>
    <n v="0"/>
    <x v="1"/>
    <x v="1"/>
    <n v="1880.07"/>
  </r>
  <r>
    <n v="47"/>
    <x v="0"/>
    <n v="36.630000000000003"/>
    <n v="1"/>
    <x v="0"/>
    <x v="1"/>
    <n v="42969.852700000003"/>
  </r>
  <r>
    <n v="56"/>
    <x v="0"/>
    <n v="28.594999999999999"/>
    <n v="0"/>
    <x v="1"/>
    <x v="3"/>
    <n v="11658.11505"/>
  </r>
  <r>
    <n v="49"/>
    <x v="1"/>
    <n v="25.6"/>
    <n v="2"/>
    <x v="0"/>
    <x v="0"/>
    <n v="23306.546999999999"/>
  </r>
  <r>
    <n v="19"/>
    <x v="0"/>
    <n v="33.11"/>
    <n v="0"/>
    <x v="0"/>
    <x v="1"/>
    <n v="34439.855900000002"/>
  </r>
  <r>
    <n v="55"/>
    <x v="0"/>
    <n v="37.1"/>
    <n v="0"/>
    <x v="1"/>
    <x v="0"/>
    <n v="10713.644"/>
  </r>
  <r>
    <n v="30"/>
    <x v="1"/>
    <n v="31.4"/>
    <n v="1"/>
    <x v="1"/>
    <x v="0"/>
    <n v="3659.346"/>
  </r>
  <r>
    <n v="37"/>
    <x v="1"/>
    <n v="34.1"/>
    <n v="4"/>
    <x v="0"/>
    <x v="0"/>
    <n v="40182.245999999999"/>
  </r>
  <r>
    <n v="49"/>
    <x v="0"/>
    <n v="21.3"/>
    <n v="1"/>
    <x v="1"/>
    <x v="0"/>
    <n v="9182.17"/>
  </r>
  <r>
    <n v="18"/>
    <x v="1"/>
    <n v="33.534999999999997"/>
    <n v="0"/>
    <x v="0"/>
    <x v="3"/>
    <n v="34617.840649999998"/>
  </r>
  <r>
    <n v="59"/>
    <x v="1"/>
    <n v="28.785"/>
    <n v="0"/>
    <x v="1"/>
    <x v="2"/>
    <n v="12129.614149999999"/>
  </r>
  <r>
    <n v="29"/>
    <x v="0"/>
    <n v="26.03"/>
    <n v="0"/>
    <x v="1"/>
    <x v="2"/>
    <n v="3736.4647"/>
  </r>
  <r>
    <n v="36"/>
    <x v="1"/>
    <n v="28.88"/>
    <n v="3"/>
    <x v="1"/>
    <x v="3"/>
    <n v="6748.5911999999998"/>
  </r>
  <r>
    <n v="33"/>
    <x v="1"/>
    <n v="42.46"/>
    <n v="1"/>
    <x v="1"/>
    <x v="1"/>
    <n v="11326.71487"/>
  </r>
  <r>
    <n v="58"/>
    <x v="1"/>
    <n v="38"/>
    <n v="0"/>
    <x v="1"/>
    <x v="0"/>
    <n v="11365.951999999999"/>
  </r>
  <r>
    <n v="44"/>
    <x v="0"/>
    <n v="38.950000000000003"/>
    <n v="0"/>
    <x v="0"/>
    <x v="2"/>
    <n v="42983.458500000001"/>
  </r>
  <r>
    <n v="53"/>
    <x v="1"/>
    <n v="36.1"/>
    <n v="1"/>
    <x v="1"/>
    <x v="0"/>
    <n v="10085.846"/>
  </r>
  <r>
    <n v="24"/>
    <x v="1"/>
    <n v="29.3"/>
    <n v="0"/>
    <x v="1"/>
    <x v="0"/>
    <n v="1977.8150000000001"/>
  </r>
  <r>
    <n v="29"/>
    <x v="0"/>
    <n v="35.53"/>
    <n v="0"/>
    <x v="1"/>
    <x v="1"/>
    <n v="3366.6696999999999"/>
  </r>
  <r>
    <n v="40"/>
    <x v="1"/>
    <n v="22.704999999999998"/>
    <n v="2"/>
    <x v="1"/>
    <x v="3"/>
    <n v="7173.35995"/>
  </r>
  <r>
    <n v="51"/>
    <x v="1"/>
    <n v="39.700000000000003"/>
    <n v="1"/>
    <x v="1"/>
    <x v="0"/>
    <n v="9391.3459999999995"/>
  </r>
  <r>
    <n v="64"/>
    <x v="1"/>
    <n v="38.19"/>
    <n v="0"/>
    <x v="1"/>
    <x v="3"/>
    <n v="14410.9321"/>
  </r>
  <r>
    <n v="19"/>
    <x v="0"/>
    <n v="24.51"/>
    <n v="1"/>
    <x v="1"/>
    <x v="2"/>
    <n v="2709.1118999999999"/>
  </r>
  <r>
    <n v="35"/>
    <x v="0"/>
    <n v="38.094999999999999"/>
    <n v="2"/>
    <x v="1"/>
    <x v="3"/>
    <n v="24915.046259999999"/>
  </r>
  <r>
    <n v="39"/>
    <x v="1"/>
    <n v="26.41"/>
    <n v="0"/>
    <x v="0"/>
    <x v="3"/>
    <n v="20149.322899999999"/>
  </r>
  <r>
    <n v="56"/>
    <x v="1"/>
    <n v="33.659999999999997"/>
    <n v="4"/>
    <x v="1"/>
    <x v="1"/>
    <n v="12949.1554"/>
  </r>
  <r>
    <n v="33"/>
    <x v="1"/>
    <n v="42.4"/>
    <n v="5"/>
    <x v="1"/>
    <x v="0"/>
    <n v="6666.2430000000004"/>
  </r>
  <r>
    <n v="42"/>
    <x v="1"/>
    <n v="28.31"/>
    <n v="3"/>
    <x v="0"/>
    <x v="2"/>
    <n v="32787.458590000002"/>
  </r>
  <r>
    <n v="61"/>
    <x v="1"/>
    <n v="33.914999999999999"/>
    <n v="0"/>
    <x v="1"/>
    <x v="3"/>
    <n v="13143.86485"/>
  </r>
  <r>
    <n v="23"/>
    <x v="0"/>
    <n v="34.96"/>
    <n v="3"/>
    <x v="1"/>
    <x v="2"/>
    <n v="4466.6214"/>
  </r>
  <r>
    <n v="43"/>
    <x v="1"/>
    <n v="35.31"/>
    <n v="2"/>
    <x v="1"/>
    <x v="1"/>
    <n v="18806.145469999999"/>
  </r>
  <r>
    <n v="48"/>
    <x v="1"/>
    <n v="30.78"/>
    <n v="3"/>
    <x v="1"/>
    <x v="3"/>
    <n v="10141.136200000001"/>
  </r>
  <r>
    <n v="39"/>
    <x v="1"/>
    <n v="26.22"/>
    <n v="1"/>
    <x v="1"/>
    <x v="2"/>
    <n v="6123.5688"/>
  </r>
  <r>
    <n v="40"/>
    <x v="0"/>
    <n v="23.37"/>
    <n v="3"/>
    <x v="1"/>
    <x v="3"/>
    <n v="8252.2842999999993"/>
  </r>
  <r>
    <n v="18"/>
    <x v="1"/>
    <n v="28.5"/>
    <n v="0"/>
    <x v="1"/>
    <x v="3"/>
    <n v="1712.2270000000001"/>
  </r>
  <r>
    <n v="58"/>
    <x v="0"/>
    <n v="32.965000000000003"/>
    <n v="0"/>
    <x v="1"/>
    <x v="3"/>
    <n v="12430.95335"/>
  </r>
  <r>
    <n v="49"/>
    <x v="0"/>
    <n v="42.68"/>
    <n v="2"/>
    <x v="1"/>
    <x v="1"/>
    <n v="9800.8881999999994"/>
  </r>
  <r>
    <n v="53"/>
    <x v="0"/>
    <n v="39.6"/>
    <n v="1"/>
    <x v="1"/>
    <x v="1"/>
    <n v="10579.710999999999"/>
  </r>
  <r>
    <n v="48"/>
    <x v="0"/>
    <n v="31.13"/>
    <n v="0"/>
    <x v="1"/>
    <x v="1"/>
    <n v="8280.6226999999999"/>
  </r>
  <r>
    <n v="45"/>
    <x v="0"/>
    <n v="36.299999999999997"/>
    <n v="2"/>
    <x v="1"/>
    <x v="1"/>
    <n v="8527.5319999999992"/>
  </r>
  <r>
    <n v="59"/>
    <x v="0"/>
    <n v="35.200000000000003"/>
    <n v="0"/>
    <x v="1"/>
    <x v="1"/>
    <n v="12244.531000000001"/>
  </r>
  <r>
    <n v="52"/>
    <x v="0"/>
    <n v="25.3"/>
    <n v="2"/>
    <x v="0"/>
    <x v="1"/>
    <n v="24667.419000000002"/>
  </r>
  <r>
    <n v="26"/>
    <x v="0"/>
    <n v="42.4"/>
    <n v="1"/>
    <x v="1"/>
    <x v="0"/>
    <n v="3410.3240000000001"/>
  </r>
  <r>
    <n v="27"/>
    <x v="1"/>
    <n v="33.155000000000001"/>
    <n v="2"/>
    <x v="1"/>
    <x v="2"/>
    <n v="4058.71245"/>
  </r>
  <r>
    <n v="48"/>
    <x v="0"/>
    <n v="35.909999999999997"/>
    <n v="1"/>
    <x v="1"/>
    <x v="3"/>
    <n v="26392.260289999998"/>
  </r>
  <r>
    <n v="57"/>
    <x v="0"/>
    <n v="28.785"/>
    <n v="4"/>
    <x v="1"/>
    <x v="3"/>
    <n v="14394.398150000001"/>
  </r>
  <r>
    <n v="37"/>
    <x v="1"/>
    <n v="46.53"/>
    <n v="3"/>
    <x v="1"/>
    <x v="1"/>
    <n v="6435.6237000000001"/>
  </r>
  <r>
    <n v="57"/>
    <x v="0"/>
    <n v="23.98"/>
    <n v="1"/>
    <x v="1"/>
    <x v="1"/>
    <n v="22192.437109999999"/>
  </r>
  <r>
    <n v="32"/>
    <x v="0"/>
    <n v="31.54"/>
    <n v="1"/>
    <x v="1"/>
    <x v="3"/>
    <n v="5148.5526"/>
  </r>
  <r>
    <n v="18"/>
    <x v="1"/>
    <n v="33.659999999999997"/>
    <n v="0"/>
    <x v="1"/>
    <x v="1"/>
    <n v="1136.3994"/>
  </r>
  <r>
    <n v="64"/>
    <x v="0"/>
    <n v="22.99"/>
    <n v="0"/>
    <x v="0"/>
    <x v="1"/>
    <n v="27037.914100000002"/>
  </r>
  <r>
    <n v="43"/>
    <x v="1"/>
    <n v="38.06"/>
    <n v="2"/>
    <x v="0"/>
    <x v="1"/>
    <n v="42560.430399999997"/>
  </r>
  <r>
    <n v="49"/>
    <x v="1"/>
    <n v="28.7"/>
    <n v="1"/>
    <x v="1"/>
    <x v="0"/>
    <n v="8703.4560000000001"/>
  </r>
  <r>
    <n v="40"/>
    <x v="0"/>
    <n v="32.774999999999999"/>
    <n v="2"/>
    <x v="0"/>
    <x v="2"/>
    <n v="40003.332249999999"/>
  </r>
  <r>
    <n v="62"/>
    <x v="1"/>
    <n v="32.015000000000001"/>
    <n v="0"/>
    <x v="0"/>
    <x v="3"/>
    <n v="45710.207849999999"/>
  </r>
  <r>
    <n v="40"/>
    <x v="0"/>
    <n v="29.81"/>
    <n v="1"/>
    <x v="1"/>
    <x v="1"/>
    <n v="6500.2358999999997"/>
  </r>
  <r>
    <n v="30"/>
    <x v="1"/>
    <n v="31.57"/>
    <n v="3"/>
    <x v="1"/>
    <x v="1"/>
    <n v="4837.5823"/>
  </r>
  <r>
    <n v="29"/>
    <x v="0"/>
    <n v="31.16"/>
    <n v="0"/>
    <x v="1"/>
    <x v="3"/>
    <n v="3943.5954000000002"/>
  </r>
  <r>
    <n v="36"/>
    <x v="1"/>
    <n v="29.7"/>
    <n v="0"/>
    <x v="1"/>
    <x v="1"/>
    <n v="4399.7309999999998"/>
  </r>
  <r>
    <n v="41"/>
    <x v="0"/>
    <n v="31.02"/>
    <n v="0"/>
    <x v="1"/>
    <x v="1"/>
    <n v="6185.3208000000004"/>
  </r>
  <r>
    <n v="44"/>
    <x v="0"/>
    <n v="43.89"/>
    <n v="2"/>
    <x v="0"/>
    <x v="1"/>
    <n v="46200.985099999998"/>
  </r>
  <r>
    <n v="45"/>
    <x v="1"/>
    <n v="21.375"/>
    <n v="0"/>
    <x v="1"/>
    <x v="2"/>
    <n v="7222.7862500000001"/>
  </r>
  <r>
    <n v="55"/>
    <x v="0"/>
    <n v="40.81"/>
    <n v="3"/>
    <x v="1"/>
    <x v="1"/>
    <n v="12485.8009"/>
  </r>
  <r>
    <n v="60"/>
    <x v="1"/>
    <n v="31.35"/>
    <n v="3"/>
    <x v="0"/>
    <x v="2"/>
    <n v="46130.5265"/>
  </r>
  <r>
    <n v="56"/>
    <x v="1"/>
    <n v="36.1"/>
    <n v="3"/>
    <x v="1"/>
    <x v="0"/>
    <n v="12363.547"/>
  </r>
  <r>
    <n v="49"/>
    <x v="0"/>
    <n v="23.18"/>
    <n v="2"/>
    <x v="1"/>
    <x v="2"/>
    <n v="10156.7832"/>
  </r>
  <r>
    <n v="21"/>
    <x v="0"/>
    <n v="17.399999999999999"/>
    <n v="1"/>
    <x v="1"/>
    <x v="0"/>
    <n v="2585.2689999999998"/>
  </r>
  <r>
    <n v="19"/>
    <x v="1"/>
    <n v="20.3"/>
    <n v="0"/>
    <x v="1"/>
    <x v="0"/>
    <n v="1242.26"/>
  </r>
  <r>
    <n v="39"/>
    <x v="1"/>
    <n v="35.299999999999997"/>
    <n v="2"/>
    <x v="0"/>
    <x v="0"/>
    <n v="40103.89"/>
  </r>
  <r>
    <n v="53"/>
    <x v="1"/>
    <n v="24.32"/>
    <n v="0"/>
    <x v="1"/>
    <x v="2"/>
    <n v="9863.4717999999993"/>
  </r>
  <r>
    <n v="33"/>
    <x v="0"/>
    <n v="18.5"/>
    <n v="1"/>
    <x v="1"/>
    <x v="0"/>
    <n v="4766.0219999999999"/>
  </r>
  <r>
    <n v="53"/>
    <x v="1"/>
    <n v="26.41"/>
    <n v="2"/>
    <x v="1"/>
    <x v="3"/>
    <n v="11244.376899999999"/>
  </r>
  <r>
    <n v="42"/>
    <x v="1"/>
    <n v="26.125"/>
    <n v="2"/>
    <x v="1"/>
    <x v="3"/>
    <n v="7729.6457499999997"/>
  </r>
  <r>
    <n v="40"/>
    <x v="1"/>
    <n v="41.69"/>
    <n v="0"/>
    <x v="1"/>
    <x v="1"/>
    <n v="5438.7491"/>
  </r>
  <r>
    <n v="47"/>
    <x v="0"/>
    <n v="24.1"/>
    <n v="1"/>
    <x v="1"/>
    <x v="0"/>
    <n v="26236.579969999999"/>
  </r>
  <r>
    <n v="27"/>
    <x v="1"/>
    <n v="31.13"/>
    <n v="1"/>
    <x v="0"/>
    <x v="1"/>
    <n v="34806.467700000001"/>
  </r>
  <r>
    <n v="21"/>
    <x v="1"/>
    <n v="27.36"/>
    <n v="0"/>
    <x v="1"/>
    <x v="3"/>
    <n v="2104.1134000000002"/>
  </r>
  <r>
    <n v="47"/>
    <x v="1"/>
    <n v="36.200000000000003"/>
    <n v="1"/>
    <x v="1"/>
    <x v="0"/>
    <n v="8068.1850000000004"/>
  </r>
  <r>
    <n v="20"/>
    <x v="1"/>
    <n v="32.395000000000003"/>
    <n v="1"/>
    <x v="1"/>
    <x v="2"/>
    <n v="2362.2290499999999"/>
  </r>
  <r>
    <n v="24"/>
    <x v="1"/>
    <n v="23.655000000000001"/>
    <n v="0"/>
    <x v="1"/>
    <x v="2"/>
    <n v="2352.9684499999998"/>
  </r>
  <r>
    <n v="27"/>
    <x v="0"/>
    <n v="34.799999999999997"/>
    <n v="1"/>
    <x v="1"/>
    <x v="0"/>
    <n v="3577.9989999999998"/>
  </r>
  <r>
    <n v="26"/>
    <x v="0"/>
    <n v="40.185000000000002"/>
    <n v="0"/>
    <x v="1"/>
    <x v="2"/>
    <n v="3201.2451500000002"/>
  </r>
  <r>
    <n v="53"/>
    <x v="0"/>
    <n v="32.299999999999997"/>
    <n v="2"/>
    <x v="1"/>
    <x v="3"/>
    <n v="29186.482360000002"/>
  </r>
  <r>
    <n v="41"/>
    <x v="1"/>
    <n v="35.75"/>
    <n v="1"/>
    <x v="0"/>
    <x v="1"/>
    <n v="40273.645499999999"/>
  </r>
  <r>
    <n v="56"/>
    <x v="1"/>
    <n v="33.725000000000001"/>
    <n v="0"/>
    <x v="1"/>
    <x v="2"/>
    <n v="10976.24575"/>
  </r>
  <r>
    <n v="23"/>
    <x v="0"/>
    <n v="39.270000000000003"/>
    <n v="2"/>
    <x v="1"/>
    <x v="1"/>
    <n v="3500.6122999999998"/>
  </r>
  <r>
    <n v="21"/>
    <x v="0"/>
    <n v="34.869999999999997"/>
    <n v="0"/>
    <x v="1"/>
    <x v="1"/>
    <n v="2020.5523000000001"/>
  </r>
  <r>
    <n v="50"/>
    <x v="0"/>
    <n v="44.744999999999997"/>
    <n v="0"/>
    <x v="1"/>
    <x v="3"/>
    <n v="9541.6955500000004"/>
  </r>
  <r>
    <n v="53"/>
    <x v="1"/>
    <n v="41.47"/>
    <n v="0"/>
    <x v="1"/>
    <x v="1"/>
    <n v="9504.3102999999992"/>
  </r>
  <r>
    <n v="34"/>
    <x v="0"/>
    <n v="26.41"/>
    <n v="1"/>
    <x v="1"/>
    <x v="2"/>
    <n v="5385.3379000000004"/>
  </r>
  <r>
    <n v="47"/>
    <x v="0"/>
    <n v="29.545000000000002"/>
    <n v="1"/>
    <x v="1"/>
    <x v="2"/>
    <n v="8930.9345499999999"/>
  </r>
  <r>
    <n v="33"/>
    <x v="0"/>
    <n v="32.9"/>
    <n v="2"/>
    <x v="1"/>
    <x v="0"/>
    <n v="5375.0379999999996"/>
  </r>
  <r>
    <n v="51"/>
    <x v="0"/>
    <n v="38.06"/>
    <n v="0"/>
    <x v="0"/>
    <x v="1"/>
    <n v="44400.4064"/>
  </r>
  <r>
    <n v="49"/>
    <x v="1"/>
    <n v="28.69"/>
    <n v="3"/>
    <x v="1"/>
    <x v="2"/>
    <n v="10264.4421"/>
  </r>
  <r>
    <n v="31"/>
    <x v="0"/>
    <n v="30.495000000000001"/>
    <n v="3"/>
    <x v="1"/>
    <x v="3"/>
    <n v="6113.2310500000003"/>
  </r>
  <r>
    <n v="36"/>
    <x v="0"/>
    <n v="27.74"/>
    <n v="0"/>
    <x v="1"/>
    <x v="3"/>
    <n v="5469.0065999999997"/>
  </r>
  <r>
    <n v="18"/>
    <x v="1"/>
    <n v="35.200000000000003"/>
    <n v="1"/>
    <x v="1"/>
    <x v="1"/>
    <n v="1727.54"/>
  </r>
  <r>
    <n v="50"/>
    <x v="0"/>
    <n v="23.54"/>
    <n v="2"/>
    <x v="1"/>
    <x v="1"/>
    <n v="10107.220600000001"/>
  </r>
  <r>
    <n v="43"/>
    <x v="0"/>
    <n v="30.684999999999999"/>
    <n v="2"/>
    <x v="1"/>
    <x v="2"/>
    <n v="8310.8391499999998"/>
  </r>
  <r>
    <n v="20"/>
    <x v="1"/>
    <n v="40.47"/>
    <n v="0"/>
    <x v="1"/>
    <x v="3"/>
    <n v="1984.4532999999999"/>
  </r>
  <r>
    <n v="24"/>
    <x v="0"/>
    <n v="22.6"/>
    <n v="0"/>
    <x v="1"/>
    <x v="0"/>
    <n v="2457.502"/>
  </r>
  <r>
    <n v="60"/>
    <x v="1"/>
    <n v="28.9"/>
    <n v="0"/>
    <x v="1"/>
    <x v="0"/>
    <n v="12146.971"/>
  </r>
  <r>
    <n v="49"/>
    <x v="0"/>
    <n v="22.61"/>
    <n v="1"/>
    <x v="1"/>
    <x v="2"/>
    <n v="9566.9909000000007"/>
  </r>
  <r>
    <n v="60"/>
    <x v="1"/>
    <n v="24.32"/>
    <n v="1"/>
    <x v="1"/>
    <x v="2"/>
    <n v="13112.604799999999"/>
  </r>
  <r>
    <n v="51"/>
    <x v="0"/>
    <n v="36.67"/>
    <n v="2"/>
    <x v="1"/>
    <x v="2"/>
    <n v="10848.1343"/>
  </r>
  <r>
    <n v="58"/>
    <x v="0"/>
    <n v="33.44"/>
    <n v="0"/>
    <x v="1"/>
    <x v="2"/>
    <n v="12231.613600000001"/>
  </r>
  <r>
    <n v="51"/>
    <x v="0"/>
    <n v="40.659999999999997"/>
    <n v="0"/>
    <x v="1"/>
    <x v="3"/>
    <n v="9875.6803999999993"/>
  </r>
  <r>
    <n v="53"/>
    <x v="1"/>
    <n v="36.6"/>
    <n v="3"/>
    <x v="1"/>
    <x v="0"/>
    <n v="11264.540999999999"/>
  </r>
  <r>
    <n v="62"/>
    <x v="1"/>
    <n v="37.4"/>
    <n v="0"/>
    <x v="1"/>
    <x v="0"/>
    <n v="12979.358"/>
  </r>
  <r>
    <n v="19"/>
    <x v="1"/>
    <n v="35.4"/>
    <n v="0"/>
    <x v="1"/>
    <x v="0"/>
    <n v="1263.249"/>
  </r>
  <r>
    <n v="50"/>
    <x v="0"/>
    <n v="27.074999999999999"/>
    <n v="1"/>
    <x v="1"/>
    <x v="3"/>
    <n v="10106.134249999999"/>
  </r>
  <r>
    <n v="30"/>
    <x v="0"/>
    <n v="39.049999999999997"/>
    <n v="3"/>
    <x v="0"/>
    <x v="1"/>
    <n v="40932.429499999998"/>
  </r>
  <r>
    <n v="41"/>
    <x v="1"/>
    <n v="28.405000000000001"/>
    <n v="1"/>
    <x v="1"/>
    <x v="2"/>
    <n v="6664.68595"/>
  </r>
  <r>
    <n v="29"/>
    <x v="0"/>
    <n v="21.754999999999999"/>
    <n v="1"/>
    <x v="0"/>
    <x v="3"/>
    <n v="16657.71745"/>
  </r>
  <r>
    <n v="18"/>
    <x v="0"/>
    <n v="40.28"/>
    <n v="0"/>
    <x v="1"/>
    <x v="3"/>
    <n v="2217.6012000000001"/>
  </r>
  <r>
    <n v="41"/>
    <x v="0"/>
    <n v="36.08"/>
    <n v="1"/>
    <x v="1"/>
    <x v="1"/>
    <n v="6781.3541999999998"/>
  </r>
  <r>
    <n v="35"/>
    <x v="1"/>
    <n v="24.42"/>
    <n v="3"/>
    <x v="0"/>
    <x v="1"/>
    <n v="19361.998800000001"/>
  </r>
  <r>
    <n v="53"/>
    <x v="1"/>
    <n v="21.4"/>
    <n v="1"/>
    <x v="1"/>
    <x v="0"/>
    <n v="10065.413"/>
  </r>
  <r>
    <n v="24"/>
    <x v="0"/>
    <n v="30.1"/>
    <n v="3"/>
    <x v="1"/>
    <x v="0"/>
    <n v="4234.9269999999997"/>
  </r>
  <r>
    <n v="48"/>
    <x v="0"/>
    <n v="27.265000000000001"/>
    <n v="1"/>
    <x v="1"/>
    <x v="3"/>
    <n v="9447.2503500000003"/>
  </r>
  <r>
    <n v="59"/>
    <x v="0"/>
    <n v="32.1"/>
    <n v="3"/>
    <x v="1"/>
    <x v="0"/>
    <n v="14007.222"/>
  </r>
  <r>
    <n v="49"/>
    <x v="0"/>
    <n v="34.770000000000003"/>
    <n v="1"/>
    <x v="1"/>
    <x v="2"/>
    <n v="9583.8932999999997"/>
  </r>
  <r>
    <n v="37"/>
    <x v="0"/>
    <n v="38.39"/>
    <n v="0"/>
    <x v="0"/>
    <x v="1"/>
    <n v="40419.019099999998"/>
  </r>
  <r>
    <n v="26"/>
    <x v="1"/>
    <n v="23.7"/>
    <n v="2"/>
    <x v="1"/>
    <x v="0"/>
    <n v="3484.3310000000001"/>
  </r>
  <r>
    <n v="23"/>
    <x v="1"/>
    <n v="31.73"/>
    <n v="3"/>
    <x v="0"/>
    <x v="3"/>
    <n v="36189.101699999999"/>
  </r>
  <r>
    <n v="29"/>
    <x v="1"/>
    <n v="35.5"/>
    <n v="2"/>
    <x v="0"/>
    <x v="0"/>
    <n v="44585.455869999998"/>
  </r>
  <r>
    <n v="45"/>
    <x v="1"/>
    <n v="24.035"/>
    <n v="2"/>
    <x v="1"/>
    <x v="3"/>
    <n v="8604.4836500000001"/>
  </r>
  <r>
    <n v="27"/>
    <x v="1"/>
    <n v="29.15"/>
    <n v="0"/>
    <x v="0"/>
    <x v="1"/>
    <n v="18246.495500000001"/>
  </r>
  <r>
    <n v="53"/>
    <x v="1"/>
    <n v="34.104999999999997"/>
    <n v="0"/>
    <x v="0"/>
    <x v="3"/>
    <n v="43254.417950000003"/>
  </r>
  <r>
    <n v="31"/>
    <x v="0"/>
    <n v="26.62"/>
    <n v="0"/>
    <x v="1"/>
    <x v="1"/>
    <n v="3757.8447999999999"/>
  </r>
  <r>
    <n v="50"/>
    <x v="1"/>
    <n v="26.41"/>
    <n v="0"/>
    <x v="1"/>
    <x v="2"/>
    <n v="8827.2098999999998"/>
  </r>
  <r>
    <n v="50"/>
    <x v="0"/>
    <n v="30.114999999999998"/>
    <n v="1"/>
    <x v="1"/>
    <x v="2"/>
    <n v="9910.3598500000007"/>
  </r>
  <r>
    <n v="34"/>
    <x v="1"/>
    <n v="27"/>
    <n v="2"/>
    <x v="1"/>
    <x v="0"/>
    <n v="11737.848840000001"/>
  </r>
  <r>
    <n v="19"/>
    <x v="1"/>
    <n v="21.754999999999999"/>
    <n v="0"/>
    <x v="1"/>
    <x v="2"/>
    <n v="1627.2824499999999"/>
  </r>
  <r>
    <n v="47"/>
    <x v="0"/>
    <n v="36"/>
    <n v="1"/>
    <x v="1"/>
    <x v="0"/>
    <n v="8556.9069999999992"/>
  </r>
  <r>
    <n v="28"/>
    <x v="1"/>
    <n v="30.875"/>
    <n v="0"/>
    <x v="1"/>
    <x v="2"/>
    <n v="3062.5082499999999"/>
  </r>
  <r>
    <n v="37"/>
    <x v="0"/>
    <n v="26.4"/>
    <n v="0"/>
    <x v="0"/>
    <x v="1"/>
    <n v="19539.242999999999"/>
  </r>
  <r>
    <n v="21"/>
    <x v="1"/>
    <n v="28.975000000000001"/>
    <n v="0"/>
    <x v="1"/>
    <x v="2"/>
    <n v="1906.35825"/>
  </r>
  <r>
    <n v="64"/>
    <x v="1"/>
    <n v="37.905000000000001"/>
    <n v="0"/>
    <x v="1"/>
    <x v="2"/>
    <n v="14210.53595"/>
  </r>
  <r>
    <n v="58"/>
    <x v="0"/>
    <n v="22.77"/>
    <n v="0"/>
    <x v="1"/>
    <x v="1"/>
    <n v="11833.782300000001"/>
  </r>
  <r>
    <n v="24"/>
    <x v="1"/>
    <n v="33.630000000000003"/>
    <n v="4"/>
    <x v="1"/>
    <x v="3"/>
    <n v="17128.426080000001"/>
  </r>
  <r>
    <n v="31"/>
    <x v="1"/>
    <n v="27.645"/>
    <n v="2"/>
    <x v="1"/>
    <x v="3"/>
    <n v="5031.26955"/>
  </r>
  <r>
    <n v="39"/>
    <x v="0"/>
    <n v="22.8"/>
    <n v="3"/>
    <x v="1"/>
    <x v="3"/>
    <n v="7985.8149999999996"/>
  </r>
  <r>
    <n v="47"/>
    <x v="0"/>
    <n v="27.83"/>
    <n v="0"/>
    <x v="0"/>
    <x v="1"/>
    <n v="23065.420699999999"/>
  </r>
  <r>
    <n v="30"/>
    <x v="1"/>
    <n v="37.43"/>
    <n v="3"/>
    <x v="1"/>
    <x v="3"/>
    <n v="5428.7277000000004"/>
  </r>
  <r>
    <n v="18"/>
    <x v="1"/>
    <n v="38.17"/>
    <n v="0"/>
    <x v="0"/>
    <x v="1"/>
    <n v="36307.798300000002"/>
  </r>
  <r>
    <n v="22"/>
    <x v="0"/>
    <n v="34.58"/>
    <n v="2"/>
    <x v="1"/>
    <x v="3"/>
    <n v="3925.7582000000002"/>
  </r>
  <r>
    <n v="23"/>
    <x v="1"/>
    <n v="35.200000000000003"/>
    <n v="1"/>
    <x v="1"/>
    <x v="0"/>
    <n v="2416.9549999999999"/>
  </r>
  <r>
    <n v="33"/>
    <x v="1"/>
    <n v="27.1"/>
    <n v="1"/>
    <x v="0"/>
    <x v="0"/>
    <n v="19040.876"/>
  </r>
  <r>
    <n v="27"/>
    <x v="1"/>
    <n v="26.03"/>
    <n v="0"/>
    <x v="1"/>
    <x v="3"/>
    <n v="3070.8087"/>
  </r>
  <r>
    <n v="45"/>
    <x v="0"/>
    <n v="25.175000000000001"/>
    <n v="2"/>
    <x v="1"/>
    <x v="3"/>
    <n v="9095.0682500000003"/>
  </r>
  <r>
    <n v="57"/>
    <x v="0"/>
    <n v="31.824999999999999"/>
    <n v="0"/>
    <x v="1"/>
    <x v="2"/>
    <n v="11842.623750000001"/>
  </r>
  <r>
    <n v="47"/>
    <x v="1"/>
    <n v="32.299999999999997"/>
    <n v="1"/>
    <x v="1"/>
    <x v="0"/>
    <n v="8062.7640000000001"/>
  </r>
  <r>
    <n v="42"/>
    <x v="0"/>
    <n v="29"/>
    <n v="1"/>
    <x v="1"/>
    <x v="0"/>
    <n v="7050.6419999999998"/>
  </r>
  <r>
    <n v="64"/>
    <x v="0"/>
    <n v="39.700000000000003"/>
    <n v="0"/>
    <x v="1"/>
    <x v="0"/>
    <n v="14319.031000000001"/>
  </r>
  <r>
    <n v="38"/>
    <x v="0"/>
    <n v="19.475000000000001"/>
    <n v="2"/>
    <x v="1"/>
    <x v="2"/>
    <n v="6933.2422500000002"/>
  </r>
  <r>
    <n v="61"/>
    <x v="1"/>
    <n v="36.1"/>
    <n v="3"/>
    <x v="1"/>
    <x v="0"/>
    <n v="27941.28758"/>
  </r>
  <r>
    <n v="53"/>
    <x v="0"/>
    <n v="26.7"/>
    <n v="2"/>
    <x v="1"/>
    <x v="0"/>
    <n v="11150.78"/>
  </r>
  <r>
    <n v="44"/>
    <x v="0"/>
    <n v="36.479999999999997"/>
    <n v="0"/>
    <x v="1"/>
    <x v="3"/>
    <n v="12797.20962"/>
  </r>
  <r>
    <n v="19"/>
    <x v="0"/>
    <n v="28.88"/>
    <n v="0"/>
    <x v="0"/>
    <x v="2"/>
    <n v="17748.5062"/>
  </r>
  <r>
    <n v="41"/>
    <x v="1"/>
    <n v="34.200000000000003"/>
    <n v="2"/>
    <x v="1"/>
    <x v="2"/>
    <n v="7261.741"/>
  </r>
  <r>
    <n v="51"/>
    <x v="1"/>
    <n v="33.33"/>
    <n v="3"/>
    <x v="1"/>
    <x v="1"/>
    <n v="10560.4917"/>
  </r>
  <r>
    <n v="40"/>
    <x v="1"/>
    <n v="32.299999999999997"/>
    <n v="2"/>
    <x v="1"/>
    <x v="2"/>
    <n v="6986.6970000000001"/>
  </r>
  <r>
    <n v="45"/>
    <x v="1"/>
    <n v="39.805"/>
    <n v="0"/>
    <x v="1"/>
    <x v="3"/>
    <n v="7448.4039499999999"/>
  </r>
  <r>
    <n v="35"/>
    <x v="1"/>
    <n v="34.32"/>
    <n v="3"/>
    <x v="1"/>
    <x v="1"/>
    <n v="5934.3797999999997"/>
  </r>
  <r>
    <n v="53"/>
    <x v="1"/>
    <n v="28.88"/>
    <n v="0"/>
    <x v="1"/>
    <x v="2"/>
    <n v="9869.8101999999999"/>
  </r>
  <r>
    <n v="30"/>
    <x v="1"/>
    <n v="24.4"/>
    <n v="3"/>
    <x v="0"/>
    <x v="0"/>
    <n v="18259.216"/>
  </r>
  <r>
    <n v="18"/>
    <x v="1"/>
    <n v="41.14"/>
    <n v="0"/>
    <x v="1"/>
    <x v="1"/>
    <n v="1146.7965999999999"/>
  </r>
  <r>
    <n v="51"/>
    <x v="1"/>
    <n v="35.97"/>
    <n v="1"/>
    <x v="1"/>
    <x v="1"/>
    <n v="9386.1612999999998"/>
  </r>
  <r>
    <n v="50"/>
    <x v="0"/>
    <n v="27.6"/>
    <n v="1"/>
    <x v="0"/>
    <x v="0"/>
    <n v="24520.263999999999"/>
  </r>
  <r>
    <n v="31"/>
    <x v="0"/>
    <n v="29.26"/>
    <n v="1"/>
    <x v="1"/>
    <x v="1"/>
    <n v="4350.5144"/>
  </r>
  <r>
    <n v="35"/>
    <x v="0"/>
    <n v="27.7"/>
    <n v="3"/>
    <x v="1"/>
    <x v="0"/>
    <n v="6414.1779999999999"/>
  </r>
  <r>
    <n v="60"/>
    <x v="1"/>
    <n v="36.954999999999998"/>
    <n v="0"/>
    <x v="1"/>
    <x v="3"/>
    <n v="12741.167450000001"/>
  </r>
  <r>
    <n v="21"/>
    <x v="1"/>
    <n v="36.86"/>
    <n v="0"/>
    <x v="1"/>
    <x v="2"/>
    <n v="1917.3184000000001"/>
  </r>
  <r>
    <n v="29"/>
    <x v="1"/>
    <n v="22.515000000000001"/>
    <n v="3"/>
    <x v="1"/>
    <x v="3"/>
    <n v="5209.5788499999999"/>
  </r>
  <r>
    <n v="62"/>
    <x v="0"/>
    <n v="29.92"/>
    <n v="0"/>
    <x v="1"/>
    <x v="1"/>
    <n v="13457.960800000001"/>
  </r>
  <r>
    <n v="39"/>
    <x v="0"/>
    <n v="41.8"/>
    <n v="0"/>
    <x v="1"/>
    <x v="1"/>
    <n v="5662.2250000000004"/>
  </r>
  <r>
    <n v="19"/>
    <x v="1"/>
    <n v="27.6"/>
    <n v="0"/>
    <x v="1"/>
    <x v="0"/>
    <n v="1252.4069999999999"/>
  </r>
  <r>
    <n v="22"/>
    <x v="0"/>
    <n v="23.18"/>
    <n v="0"/>
    <x v="1"/>
    <x v="3"/>
    <n v="2731.9122000000002"/>
  </r>
  <r>
    <n v="53"/>
    <x v="1"/>
    <n v="20.9"/>
    <n v="0"/>
    <x v="0"/>
    <x v="1"/>
    <n v="21195.817999999999"/>
  </r>
  <r>
    <n v="39"/>
    <x v="0"/>
    <n v="31.92"/>
    <n v="2"/>
    <x v="1"/>
    <x v="2"/>
    <n v="7209.4917999999998"/>
  </r>
  <r>
    <n v="27"/>
    <x v="1"/>
    <n v="28.5"/>
    <n v="0"/>
    <x v="0"/>
    <x v="2"/>
    <n v="18310.741999999998"/>
  </r>
  <r>
    <n v="30"/>
    <x v="1"/>
    <n v="44.22"/>
    <n v="2"/>
    <x v="1"/>
    <x v="1"/>
    <n v="4266.1657999999998"/>
  </r>
  <r>
    <n v="30"/>
    <x v="0"/>
    <n v="22.895"/>
    <n v="1"/>
    <x v="1"/>
    <x v="3"/>
    <n v="4719.52405"/>
  </r>
  <r>
    <n v="58"/>
    <x v="0"/>
    <n v="33.1"/>
    <n v="0"/>
    <x v="1"/>
    <x v="0"/>
    <n v="11848.141"/>
  </r>
  <r>
    <n v="33"/>
    <x v="1"/>
    <n v="24.795000000000002"/>
    <n v="0"/>
    <x v="0"/>
    <x v="3"/>
    <n v="17904.527050000001"/>
  </r>
  <r>
    <n v="42"/>
    <x v="0"/>
    <n v="26.18"/>
    <n v="1"/>
    <x v="1"/>
    <x v="1"/>
    <n v="7046.7222000000002"/>
  </r>
  <r>
    <n v="64"/>
    <x v="0"/>
    <n v="35.97"/>
    <n v="0"/>
    <x v="1"/>
    <x v="1"/>
    <n v="14313.846299999999"/>
  </r>
  <r>
    <n v="21"/>
    <x v="1"/>
    <n v="22.3"/>
    <n v="1"/>
    <x v="1"/>
    <x v="0"/>
    <n v="2103.08"/>
  </r>
  <r>
    <n v="18"/>
    <x v="0"/>
    <n v="42.24"/>
    <n v="0"/>
    <x v="0"/>
    <x v="1"/>
    <n v="38792.685599999997"/>
  </r>
  <r>
    <n v="23"/>
    <x v="1"/>
    <n v="26.51"/>
    <n v="0"/>
    <x v="1"/>
    <x v="1"/>
    <n v="1815.8759"/>
  </r>
  <r>
    <n v="45"/>
    <x v="0"/>
    <n v="35.814999999999998"/>
    <n v="0"/>
    <x v="1"/>
    <x v="2"/>
    <n v="7731.8578500000003"/>
  </r>
  <r>
    <n v="40"/>
    <x v="0"/>
    <n v="41.42"/>
    <n v="1"/>
    <x v="1"/>
    <x v="2"/>
    <n v="28476.734990000001"/>
  </r>
  <r>
    <n v="19"/>
    <x v="0"/>
    <n v="36.575000000000003"/>
    <n v="0"/>
    <x v="1"/>
    <x v="2"/>
    <n v="2136.8822500000001"/>
  </r>
  <r>
    <n v="18"/>
    <x v="1"/>
    <n v="30.14"/>
    <n v="0"/>
    <x v="1"/>
    <x v="1"/>
    <n v="1131.5065999999999"/>
  </r>
  <r>
    <n v="25"/>
    <x v="1"/>
    <n v="25.84"/>
    <n v="1"/>
    <x v="1"/>
    <x v="3"/>
    <n v="3309.7926000000002"/>
  </r>
  <r>
    <n v="46"/>
    <x v="0"/>
    <n v="30.8"/>
    <n v="3"/>
    <x v="1"/>
    <x v="0"/>
    <n v="9414.92"/>
  </r>
  <r>
    <n v="33"/>
    <x v="0"/>
    <n v="42.94"/>
    <n v="3"/>
    <x v="1"/>
    <x v="2"/>
    <n v="6360.9935999999998"/>
  </r>
  <r>
    <n v="54"/>
    <x v="1"/>
    <n v="21.01"/>
    <n v="2"/>
    <x v="1"/>
    <x v="1"/>
    <n v="11013.7119"/>
  </r>
  <r>
    <n v="28"/>
    <x v="1"/>
    <n v="22.515000000000001"/>
    <n v="2"/>
    <x v="1"/>
    <x v="3"/>
    <n v="4428.8878500000001"/>
  </r>
  <r>
    <n v="36"/>
    <x v="1"/>
    <n v="34.43"/>
    <n v="2"/>
    <x v="1"/>
    <x v="1"/>
    <n v="5584.3056999999999"/>
  </r>
  <r>
    <n v="20"/>
    <x v="0"/>
    <n v="31.46"/>
    <n v="0"/>
    <x v="1"/>
    <x v="1"/>
    <n v="1877.9294"/>
  </r>
  <r>
    <n v="24"/>
    <x v="0"/>
    <n v="24.225000000000001"/>
    <n v="0"/>
    <x v="1"/>
    <x v="2"/>
    <n v="2842.7607499999999"/>
  </r>
  <r>
    <n v="23"/>
    <x v="1"/>
    <n v="37.1"/>
    <n v="3"/>
    <x v="1"/>
    <x v="0"/>
    <n v="3597.596"/>
  </r>
  <r>
    <n v="47"/>
    <x v="0"/>
    <n v="26.125"/>
    <n v="1"/>
    <x v="0"/>
    <x v="3"/>
    <n v="23401.30575"/>
  </r>
  <r>
    <n v="33"/>
    <x v="0"/>
    <n v="35.53"/>
    <n v="0"/>
    <x v="0"/>
    <x v="2"/>
    <n v="55135.402090000003"/>
  </r>
  <r>
    <n v="45"/>
    <x v="1"/>
    <n v="33.700000000000003"/>
    <n v="1"/>
    <x v="1"/>
    <x v="0"/>
    <n v="7445.9179999999997"/>
  </r>
  <r>
    <n v="26"/>
    <x v="1"/>
    <n v="17.670000000000002"/>
    <n v="0"/>
    <x v="1"/>
    <x v="2"/>
    <n v="2680.9493000000002"/>
  </r>
  <r>
    <n v="18"/>
    <x v="0"/>
    <n v="31.13"/>
    <n v="0"/>
    <x v="1"/>
    <x v="1"/>
    <n v="1621.8827000000001"/>
  </r>
  <r>
    <n v="44"/>
    <x v="0"/>
    <n v="29.81"/>
    <n v="2"/>
    <x v="1"/>
    <x v="1"/>
    <n v="8219.2039000000004"/>
  </r>
  <r>
    <n v="60"/>
    <x v="1"/>
    <n v="24.32"/>
    <n v="0"/>
    <x v="1"/>
    <x v="2"/>
    <n v="12523.604799999999"/>
  </r>
  <r>
    <n v="64"/>
    <x v="0"/>
    <n v="31.824999999999999"/>
    <n v="2"/>
    <x v="1"/>
    <x v="3"/>
    <n v="16069.08475"/>
  </r>
  <r>
    <n v="56"/>
    <x v="1"/>
    <n v="31.79"/>
    <n v="2"/>
    <x v="0"/>
    <x v="1"/>
    <n v="43813.866099999999"/>
  </r>
  <r>
    <n v="36"/>
    <x v="1"/>
    <n v="28.024999999999999"/>
    <n v="1"/>
    <x v="0"/>
    <x v="3"/>
    <n v="20773.62775"/>
  </r>
  <r>
    <n v="41"/>
    <x v="1"/>
    <n v="30.78"/>
    <n v="3"/>
    <x v="0"/>
    <x v="3"/>
    <n v="39597.407200000001"/>
  </r>
  <r>
    <n v="39"/>
    <x v="1"/>
    <n v="21.85"/>
    <n v="1"/>
    <x v="1"/>
    <x v="2"/>
    <n v="6117.4944999999998"/>
  </r>
  <r>
    <n v="63"/>
    <x v="1"/>
    <n v="33.1"/>
    <n v="0"/>
    <x v="1"/>
    <x v="0"/>
    <n v="13393.755999999999"/>
  </r>
  <r>
    <n v="36"/>
    <x v="0"/>
    <n v="25.84"/>
    <n v="0"/>
    <x v="1"/>
    <x v="2"/>
    <n v="5266.3656000000001"/>
  </r>
  <r>
    <n v="28"/>
    <x v="0"/>
    <n v="23.844999999999999"/>
    <n v="2"/>
    <x v="1"/>
    <x v="2"/>
    <n v="4719.7365499999996"/>
  </r>
  <r>
    <n v="58"/>
    <x v="1"/>
    <n v="34.39"/>
    <n v="0"/>
    <x v="1"/>
    <x v="2"/>
    <n v="11743.9341"/>
  </r>
  <r>
    <n v="36"/>
    <x v="1"/>
    <n v="33.82"/>
    <n v="1"/>
    <x v="1"/>
    <x v="2"/>
    <n v="5377.4578000000001"/>
  </r>
  <r>
    <n v="42"/>
    <x v="1"/>
    <n v="35.97"/>
    <n v="2"/>
    <x v="1"/>
    <x v="1"/>
    <n v="7160.3302999999996"/>
  </r>
  <r>
    <n v="36"/>
    <x v="1"/>
    <n v="31.5"/>
    <n v="0"/>
    <x v="1"/>
    <x v="0"/>
    <n v="4402.2330000000002"/>
  </r>
  <r>
    <n v="56"/>
    <x v="0"/>
    <n v="28.31"/>
    <n v="0"/>
    <x v="1"/>
    <x v="3"/>
    <n v="11657.7189"/>
  </r>
  <r>
    <n v="35"/>
    <x v="0"/>
    <n v="23.465"/>
    <n v="2"/>
    <x v="1"/>
    <x v="3"/>
    <n v="6402.2913500000004"/>
  </r>
  <r>
    <n v="59"/>
    <x v="0"/>
    <n v="31.35"/>
    <n v="0"/>
    <x v="1"/>
    <x v="2"/>
    <n v="12622.1795"/>
  </r>
  <r>
    <n v="21"/>
    <x v="1"/>
    <n v="31.1"/>
    <n v="0"/>
    <x v="1"/>
    <x v="0"/>
    <n v="1526.3119999999999"/>
  </r>
  <r>
    <n v="59"/>
    <x v="1"/>
    <n v="24.7"/>
    <n v="0"/>
    <x v="1"/>
    <x v="3"/>
    <n v="12323.936"/>
  </r>
  <r>
    <n v="23"/>
    <x v="0"/>
    <n v="32.78"/>
    <n v="2"/>
    <x v="0"/>
    <x v="1"/>
    <n v="36021.011200000001"/>
  </r>
  <r>
    <n v="57"/>
    <x v="0"/>
    <n v="29.81"/>
    <n v="0"/>
    <x v="0"/>
    <x v="1"/>
    <n v="27533.912899999999"/>
  </r>
  <r>
    <n v="53"/>
    <x v="1"/>
    <n v="30.495000000000001"/>
    <n v="0"/>
    <x v="1"/>
    <x v="3"/>
    <n v="10072.055050000001"/>
  </r>
  <r>
    <n v="60"/>
    <x v="0"/>
    <n v="32.450000000000003"/>
    <n v="0"/>
    <x v="0"/>
    <x v="1"/>
    <n v="45008.955499999996"/>
  </r>
  <r>
    <n v="51"/>
    <x v="0"/>
    <n v="34.200000000000003"/>
    <n v="1"/>
    <x v="1"/>
    <x v="0"/>
    <n v="9872.7009999999991"/>
  </r>
  <r>
    <n v="23"/>
    <x v="1"/>
    <n v="50.38"/>
    <n v="1"/>
    <x v="1"/>
    <x v="1"/>
    <n v="2438.0551999999998"/>
  </r>
  <r>
    <n v="27"/>
    <x v="0"/>
    <n v="24.1"/>
    <n v="0"/>
    <x v="1"/>
    <x v="0"/>
    <n v="2974.1260000000002"/>
  </r>
  <r>
    <n v="55"/>
    <x v="1"/>
    <n v="32.774999999999999"/>
    <n v="0"/>
    <x v="1"/>
    <x v="2"/>
    <n v="10601.632250000001"/>
  </r>
  <r>
    <n v="37"/>
    <x v="0"/>
    <n v="30.78"/>
    <n v="0"/>
    <x v="0"/>
    <x v="3"/>
    <n v="37270.1512"/>
  </r>
  <r>
    <n v="61"/>
    <x v="1"/>
    <n v="32.299999999999997"/>
    <n v="2"/>
    <x v="1"/>
    <x v="2"/>
    <n v="14119.62"/>
  </r>
  <r>
    <n v="46"/>
    <x v="0"/>
    <n v="35.53"/>
    <n v="0"/>
    <x v="0"/>
    <x v="3"/>
    <n v="42111.664700000001"/>
  </r>
  <r>
    <n v="53"/>
    <x v="0"/>
    <n v="23.75"/>
    <n v="2"/>
    <x v="1"/>
    <x v="3"/>
    <n v="11729.6795"/>
  </r>
  <r>
    <n v="49"/>
    <x v="0"/>
    <n v="23.844999999999999"/>
    <n v="3"/>
    <x v="0"/>
    <x v="3"/>
    <n v="24106.912550000001"/>
  </r>
  <r>
    <n v="20"/>
    <x v="0"/>
    <n v="29.6"/>
    <n v="0"/>
    <x v="1"/>
    <x v="0"/>
    <n v="1875.3440000000001"/>
  </r>
  <r>
    <n v="48"/>
    <x v="0"/>
    <n v="33.11"/>
    <n v="0"/>
    <x v="0"/>
    <x v="1"/>
    <n v="40974.164900000003"/>
  </r>
  <r>
    <n v="25"/>
    <x v="1"/>
    <n v="24.13"/>
    <n v="0"/>
    <x v="0"/>
    <x v="2"/>
    <n v="15817.985699999999"/>
  </r>
  <r>
    <n v="25"/>
    <x v="0"/>
    <n v="32.229999999999997"/>
    <n v="1"/>
    <x v="1"/>
    <x v="1"/>
    <n v="18218.161390000001"/>
  </r>
  <r>
    <n v="57"/>
    <x v="1"/>
    <n v="28.1"/>
    <n v="0"/>
    <x v="1"/>
    <x v="0"/>
    <n v="10965.446"/>
  </r>
  <r>
    <n v="37"/>
    <x v="0"/>
    <n v="47.6"/>
    <n v="2"/>
    <x v="0"/>
    <x v="0"/>
    <n v="46113.510999999999"/>
  </r>
  <r>
    <n v="38"/>
    <x v="0"/>
    <n v="28"/>
    <n v="3"/>
    <x v="1"/>
    <x v="0"/>
    <n v="7151.0919999999996"/>
  </r>
  <r>
    <n v="55"/>
    <x v="0"/>
    <n v="33.534999999999997"/>
    <n v="2"/>
    <x v="1"/>
    <x v="2"/>
    <n v="12269.68865"/>
  </r>
  <r>
    <n v="36"/>
    <x v="0"/>
    <n v="19.855"/>
    <n v="0"/>
    <x v="1"/>
    <x v="3"/>
    <n v="5458.0464499999998"/>
  </r>
  <r>
    <n v="51"/>
    <x v="1"/>
    <n v="25.4"/>
    <n v="0"/>
    <x v="1"/>
    <x v="0"/>
    <n v="8782.4689999999991"/>
  </r>
  <r>
    <n v="40"/>
    <x v="1"/>
    <n v="29.9"/>
    <n v="2"/>
    <x v="1"/>
    <x v="0"/>
    <n v="6600.3609999999999"/>
  </r>
  <r>
    <n v="18"/>
    <x v="1"/>
    <n v="37.29"/>
    <n v="0"/>
    <x v="1"/>
    <x v="1"/>
    <n v="1141.4450999999999"/>
  </r>
  <r>
    <n v="57"/>
    <x v="1"/>
    <n v="43.7"/>
    <n v="1"/>
    <x v="1"/>
    <x v="0"/>
    <n v="11576.13"/>
  </r>
  <r>
    <n v="61"/>
    <x v="1"/>
    <n v="23.655000000000001"/>
    <n v="0"/>
    <x v="1"/>
    <x v="3"/>
    <n v="13129.603450000001"/>
  </r>
  <r>
    <n v="25"/>
    <x v="0"/>
    <n v="24.3"/>
    <n v="3"/>
    <x v="1"/>
    <x v="0"/>
    <n v="4391.652"/>
  </r>
  <r>
    <n v="50"/>
    <x v="1"/>
    <n v="36.200000000000003"/>
    <n v="0"/>
    <x v="1"/>
    <x v="0"/>
    <n v="8457.8179999999993"/>
  </r>
  <r>
    <n v="26"/>
    <x v="0"/>
    <n v="29.48"/>
    <n v="1"/>
    <x v="1"/>
    <x v="1"/>
    <n v="3392.3652000000002"/>
  </r>
  <r>
    <n v="42"/>
    <x v="1"/>
    <n v="24.86"/>
    <n v="0"/>
    <x v="1"/>
    <x v="1"/>
    <n v="5966.8873999999996"/>
  </r>
  <r>
    <n v="43"/>
    <x v="1"/>
    <n v="30.1"/>
    <n v="1"/>
    <x v="1"/>
    <x v="0"/>
    <n v="6849.0259999999998"/>
  </r>
  <r>
    <n v="44"/>
    <x v="1"/>
    <n v="21.85"/>
    <n v="3"/>
    <x v="1"/>
    <x v="3"/>
    <n v="8891.1394999999993"/>
  </r>
  <r>
    <n v="23"/>
    <x v="0"/>
    <n v="28.12"/>
    <n v="0"/>
    <x v="1"/>
    <x v="2"/>
    <n v="2690.1138000000001"/>
  </r>
  <r>
    <n v="49"/>
    <x v="0"/>
    <n v="27.1"/>
    <n v="1"/>
    <x v="1"/>
    <x v="0"/>
    <n v="26140.3603"/>
  </r>
  <r>
    <n v="33"/>
    <x v="1"/>
    <n v="33.44"/>
    <n v="5"/>
    <x v="1"/>
    <x v="1"/>
    <n v="6653.7885999999999"/>
  </r>
  <r>
    <n v="41"/>
    <x v="1"/>
    <n v="28.8"/>
    <n v="1"/>
    <x v="1"/>
    <x v="0"/>
    <n v="6282.2349999999997"/>
  </r>
  <r>
    <n v="37"/>
    <x v="0"/>
    <n v="29.5"/>
    <n v="2"/>
    <x v="1"/>
    <x v="0"/>
    <n v="6311.9520000000002"/>
  </r>
  <r>
    <n v="22"/>
    <x v="1"/>
    <n v="34.799999999999997"/>
    <n v="3"/>
    <x v="1"/>
    <x v="0"/>
    <n v="3443.0639999999999"/>
  </r>
  <r>
    <n v="23"/>
    <x v="1"/>
    <n v="27.36"/>
    <n v="1"/>
    <x v="1"/>
    <x v="2"/>
    <n v="2789.0574000000001"/>
  </r>
  <r>
    <n v="21"/>
    <x v="0"/>
    <n v="22.135000000000002"/>
    <n v="0"/>
    <x v="1"/>
    <x v="3"/>
    <n v="2585.8506499999999"/>
  </r>
  <r>
    <n v="51"/>
    <x v="0"/>
    <n v="37.049999999999997"/>
    <n v="3"/>
    <x v="0"/>
    <x v="3"/>
    <n v="46255.112500000003"/>
  </r>
  <r>
    <n v="25"/>
    <x v="1"/>
    <n v="26.695"/>
    <n v="4"/>
    <x v="1"/>
    <x v="2"/>
    <n v="4877.9810500000003"/>
  </r>
  <r>
    <n v="32"/>
    <x v="1"/>
    <n v="28.93"/>
    <n v="1"/>
    <x v="0"/>
    <x v="1"/>
    <n v="19719.6947"/>
  </r>
  <r>
    <n v="57"/>
    <x v="1"/>
    <n v="28.975000000000001"/>
    <n v="0"/>
    <x v="0"/>
    <x v="3"/>
    <n v="27218.437249999999"/>
  </r>
  <r>
    <n v="36"/>
    <x v="0"/>
    <n v="30.02"/>
    <n v="0"/>
    <x v="1"/>
    <x v="2"/>
    <n v="5272.1758"/>
  </r>
  <r>
    <n v="22"/>
    <x v="1"/>
    <n v="39.5"/>
    <n v="0"/>
    <x v="1"/>
    <x v="0"/>
    <n v="1682.597"/>
  </r>
  <r>
    <n v="57"/>
    <x v="1"/>
    <n v="33.630000000000003"/>
    <n v="1"/>
    <x v="1"/>
    <x v="2"/>
    <n v="11945.1327"/>
  </r>
  <r>
    <n v="64"/>
    <x v="0"/>
    <n v="26.885000000000002"/>
    <n v="0"/>
    <x v="0"/>
    <x v="2"/>
    <n v="29330.98315"/>
  </r>
  <r>
    <n v="36"/>
    <x v="0"/>
    <n v="29.04"/>
    <n v="4"/>
    <x v="1"/>
    <x v="1"/>
    <n v="7243.8136000000004"/>
  </r>
  <r>
    <n v="54"/>
    <x v="1"/>
    <n v="24.035"/>
    <n v="0"/>
    <x v="1"/>
    <x v="3"/>
    <n v="10422.916649999999"/>
  </r>
  <r>
    <n v="47"/>
    <x v="1"/>
    <n v="38.94"/>
    <n v="2"/>
    <x v="0"/>
    <x v="1"/>
    <n v="44202.653599999998"/>
  </r>
  <r>
    <n v="62"/>
    <x v="1"/>
    <n v="32.11"/>
    <n v="0"/>
    <x v="1"/>
    <x v="3"/>
    <n v="13555.0049"/>
  </r>
  <r>
    <n v="61"/>
    <x v="0"/>
    <n v="44"/>
    <n v="0"/>
    <x v="1"/>
    <x v="0"/>
    <n v="13063.883"/>
  </r>
  <r>
    <n v="43"/>
    <x v="0"/>
    <n v="20.045000000000002"/>
    <n v="2"/>
    <x v="0"/>
    <x v="3"/>
    <n v="19798.054550000001"/>
  </r>
  <r>
    <n v="19"/>
    <x v="1"/>
    <n v="25.555"/>
    <n v="1"/>
    <x v="1"/>
    <x v="2"/>
    <n v="2221.5644499999999"/>
  </r>
  <r>
    <n v="18"/>
    <x v="0"/>
    <n v="40.26"/>
    <n v="0"/>
    <x v="1"/>
    <x v="1"/>
    <n v="1634.5734"/>
  </r>
  <r>
    <n v="19"/>
    <x v="0"/>
    <n v="22.515000000000001"/>
    <n v="0"/>
    <x v="1"/>
    <x v="2"/>
    <n v="2117.3388500000001"/>
  </r>
  <r>
    <n v="49"/>
    <x v="1"/>
    <n v="22.515000000000001"/>
    <n v="0"/>
    <x v="1"/>
    <x v="3"/>
    <n v="8688.8588500000005"/>
  </r>
  <r>
    <n v="60"/>
    <x v="1"/>
    <n v="40.92"/>
    <n v="0"/>
    <x v="0"/>
    <x v="1"/>
    <n v="48673.558799999999"/>
  </r>
  <r>
    <n v="26"/>
    <x v="1"/>
    <n v="27.265000000000001"/>
    <n v="3"/>
    <x v="1"/>
    <x v="3"/>
    <n v="4661.2863500000003"/>
  </r>
  <r>
    <n v="49"/>
    <x v="1"/>
    <n v="36.85"/>
    <n v="0"/>
    <x v="1"/>
    <x v="1"/>
    <n v="8125.7844999999998"/>
  </r>
  <r>
    <n v="60"/>
    <x v="0"/>
    <n v="35.1"/>
    <n v="0"/>
    <x v="1"/>
    <x v="0"/>
    <n v="12644.589"/>
  </r>
  <r>
    <n v="26"/>
    <x v="0"/>
    <n v="29.355"/>
    <n v="2"/>
    <x v="1"/>
    <x v="3"/>
    <n v="4564.1914500000003"/>
  </r>
  <r>
    <n v="27"/>
    <x v="1"/>
    <n v="32.585000000000001"/>
    <n v="3"/>
    <x v="1"/>
    <x v="3"/>
    <n v="4846.9201499999999"/>
  </r>
  <r>
    <n v="44"/>
    <x v="0"/>
    <n v="32.340000000000003"/>
    <n v="1"/>
    <x v="1"/>
    <x v="1"/>
    <n v="7633.7205999999996"/>
  </r>
  <r>
    <n v="63"/>
    <x v="1"/>
    <n v="39.799999999999997"/>
    <n v="3"/>
    <x v="1"/>
    <x v="0"/>
    <n v="15170.069"/>
  </r>
  <r>
    <n v="32"/>
    <x v="0"/>
    <n v="24.6"/>
    <n v="0"/>
    <x v="0"/>
    <x v="0"/>
    <n v="17496.306"/>
  </r>
  <r>
    <n v="22"/>
    <x v="1"/>
    <n v="28.31"/>
    <n v="1"/>
    <x v="1"/>
    <x v="2"/>
    <n v="2639.0428999999999"/>
  </r>
  <r>
    <n v="18"/>
    <x v="1"/>
    <n v="31.73"/>
    <n v="0"/>
    <x v="0"/>
    <x v="3"/>
    <n v="33732.686699999998"/>
  </r>
  <r>
    <n v="59"/>
    <x v="0"/>
    <n v="26.695"/>
    <n v="3"/>
    <x v="1"/>
    <x v="2"/>
    <n v="14382.709049999999"/>
  </r>
  <r>
    <n v="44"/>
    <x v="0"/>
    <n v="27.5"/>
    <n v="1"/>
    <x v="1"/>
    <x v="0"/>
    <n v="7626.9930000000004"/>
  </r>
  <r>
    <n v="33"/>
    <x v="1"/>
    <n v="24.605"/>
    <n v="2"/>
    <x v="1"/>
    <x v="2"/>
    <n v="5257.5079500000002"/>
  </r>
  <r>
    <n v="24"/>
    <x v="0"/>
    <n v="33.99"/>
    <n v="0"/>
    <x v="1"/>
    <x v="1"/>
    <n v="2473.3341"/>
  </r>
  <r>
    <n v="43"/>
    <x v="0"/>
    <n v="26.885000000000002"/>
    <n v="0"/>
    <x v="0"/>
    <x v="2"/>
    <n v="21774.32215"/>
  </r>
  <r>
    <n v="45"/>
    <x v="1"/>
    <n v="22.895"/>
    <n v="0"/>
    <x v="0"/>
    <x v="3"/>
    <n v="35069.374519999998"/>
  </r>
  <r>
    <n v="61"/>
    <x v="0"/>
    <n v="28.2"/>
    <n v="0"/>
    <x v="1"/>
    <x v="0"/>
    <n v="13041.921"/>
  </r>
  <r>
    <n v="35"/>
    <x v="0"/>
    <n v="34.21"/>
    <n v="1"/>
    <x v="1"/>
    <x v="1"/>
    <n v="5245.2268999999997"/>
  </r>
  <r>
    <n v="62"/>
    <x v="0"/>
    <n v="25"/>
    <n v="0"/>
    <x v="1"/>
    <x v="0"/>
    <n v="13451.121999999999"/>
  </r>
  <r>
    <n v="62"/>
    <x v="0"/>
    <n v="33.200000000000003"/>
    <n v="0"/>
    <x v="1"/>
    <x v="0"/>
    <n v="13462.52"/>
  </r>
  <r>
    <n v="38"/>
    <x v="1"/>
    <n v="31"/>
    <n v="1"/>
    <x v="1"/>
    <x v="0"/>
    <n v="5488.2619999999997"/>
  </r>
  <r>
    <n v="34"/>
    <x v="1"/>
    <n v="35.814999999999998"/>
    <n v="0"/>
    <x v="1"/>
    <x v="2"/>
    <n v="4320.4108500000002"/>
  </r>
  <r>
    <n v="43"/>
    <x v="1"/>
    <n v="23.2"/>
    <n v="0"/>
    <x v="1"/>
    <x v="0"/>
    <n v="6250.4350000000004"/>
  </r>
  <r>
    <n v="50"/>
    <x v="1"/>
    <n v="32.11"/>
    <n v="2"/>
    <x v="1"/>
    <x v="3"/>
    <n v="25333.332839999999"/>
  </r>
  <r>
    <n v="19"/>
    <x v="0"/>
    <n v="23.4"/>
    <n v="2"/>
    <x v="1"/>
    <x v="0"/>
    <n v="2913.569"/>
  </r>
  <r>
    <n v="57"/>
    <x v="0"/>
    <n v="20.100000000000001"/>
    <n v="1"/>
    <x v="1"/>
    <x v="0"/>
    <n v="12032.325999999999"/>
  </r>
  <r>
    <n v="62"/>
    <x v="0"/>
    <n v="39.159999999999997"/>
    <n v="0"/>
    <x v="1"/>
    <x v="1"/>
    <n v="13470.804400000001"/>
  </r>
  <r>
    <n v="41"/>
    <x v="1"/>
    <n v="34.21"/>
    <n v="1"/>
    <x v="1"/>
    <x v="1"/>
    <n v="6289.7548999999999"/>
  </r>
  <r>
    <n v="26"/>
    <x v="1"/>
    <n v="46.53"/>
    <n v="1"/>
    <x v="1"/>
    <x v="1"/>
    <n v="2927.0646999999999"/>
  </r>
  <r>
    <n v="39"/>
    <x v="0"/>
    <n v="32.5"/>
    <n v="1"/>
    <x v="1"/>
    <x v="0"/>
    <n v="6238.2979999999998"/>
  </r>
  <r>
    <n v="46"/>
    <x v="1"/>
    <n v="25.8"/>
    <n v="5"/>
    <x v="1"/>
    <x v="0"/>
    <n v="10096.969999999999"/>
  </r>
  <r>
    <n v="45"/>
    <x v="0"/>
    <n v="35.299999999999997"/>
    <n v="0"/>
    <x v="1"/>
    <x v="0"/>
    <n v="7348.1419999999998"/>
  </r>
  <r>
    <n v="32"/>
    <x v="1"/>
    <n v="37.18"/>
    <n v="2"/>
    <x v="1"/>
    <x v="1"/>
    <n v="4673.3922000000002"/>
  </r>
  <r>
    <n v="59"/>
    <x v="0"/>
    <n v="27.5"/>
    <n v="0"/>
    <x v="1"/>
    <x v="0"/>
    <n v="12233.828"/>
  </r>
  <r>
    <n v="44"/>
    <x v="1"/>
    <n v="29.734999999999999"/>
    <n v="2"/>
    <x v="1"/>
    <x v="3"/>
    <n v="32108.662820000001"/>
  </r>
  <r>
    <n v="39"/>
    <x v="0"/>
    <n v="24.225000000000001"/>
    <n v="5"/>
    <x v="1"/>
    <x v="2"/>
    <n v="8965.7957499999993"/>
  </r>
  <r>
    <n v="18"/>
    <x v="1"/>
    <n v="26.18"/>
    <n v="2"/>
    <x v="1"/>
    <x v="1"/>
    <n v="2304.0021999999999"/>
  </r>
  <r>
    <n v="53"/>
    <x v="1"/>
    <n v="29.48"/>
    <n v="0"/>
    <x v="1"/>
    <x v="1"/>
    <n v="9487.6442000000006"/>
  </r>
  <r>
    <n v="18"/>
    <x v="1"/>
    <n v="23.21"/>
    <n v="0"/>
    <x v="1"/>
    <x v="1"/>
    <n v="1121.8739"/>
  </r>
  <r>
    <n v="50"/>
    <x v="0"/>
    <n v="46.09"/>
    <n v="1"/>
    <x v="1"/>
    <x v="1"/>
    <n v="9549.5650999999998"/>
  </r>
  <r>
    <n v="18"/>
    <x v="0"/>
    <n v="40.185000000000002"/>
    <n v="0"/>
    <x v="1"/>
    <x v="3"/>
    <n v="2217.4691499999999"/>
  </r>
  <r>
    <n v="19"/>
    <x v="1"/>
    <n v="22.61"/>
    <n v="0"/>
    <x v="1"/>
    <x v="2"/>
    <n v="1628.4709"/>
  </r>
  <r>
    <n v="62"/>
    <x v="1"/>
    <n v="39.93"/>
    <n v="0"/>
    <x v="1"/>
    <x v="1"/>
    <n v="12982.8747"/>
  </r>
  <r>
    <n v="56"/>
    <x v="0"/>
    <n v="35.799999999999997"/>
    <n v="1"/>
    <x v="1"/>
    <x v="0"/>
    <n v="11674.13"/>
  </r>
  <r>
    <n v="42"/>
    <x v="1"/>
    <n v="35.799999999999997"/>
    <n v="2"/>
    <x v="1"/>
    <x v="0"/>
    <n v="7160.0940000000001"/>
  </r>
  <r>
    <n v="37"/>
    <x v="1"/>
    <n v="34.200000000000003"/>
    <n v="1"/>
    <x v="0"/>
    <x v="3"/>
    <n v="39047.285000000003"/>
  </r>
  <r>
    <n v="42"/>
    <x v="1"/>
    <n v="31.254999999999999"/>
    <n v="0"/>
    <x v="1"/>
    <x v="2"/>
    <n v="6358.7764500000003"/>
  </r>
  <r>
    <n v="25"/>
    <x v="1"/>
    <n v="29.7"/>
    <n v="3"/>
    <x v="0"/>
    <x v="0"/>
    <n v="19933.457999999999"/>
  </r>
  <r>
    <n v="57"/>
    <x v="1"/>
    <n v="18.335000000000001"/>
    <n v="0"/>
    <x v="1"/>
    <x v="3"/>
    <n v="11534.872649999999"/>
  </r>
  <r>
    <n v="51"/>
    <x v="1"/>
    <n v="42.9"/>
    <n v="2"/>
    <x v="0"/>
    <x v="1"/>
    <n v="47462.894"/>
  </r>
  <r>
    <n v="30"/>
    <x v="0"/>
    <n v="28.405000000000001"/>
    <n v="1"/>
    <x v="1"/>
    <x v="2"/>
    <n v="4527.1829500000003"/>
  </r>
  <r>
    <n v="44"/>
    <x v="1"/>
    <n v="30.2"/>
    <n v="2"/>
    <x v="0"/>
    <x v="0"/>
    <n v="38998.546000000002"/>
  </r>
  <r>
    <n v="34"/>
    <x v="1"/>
    <n v="27.835000000000001"/>
    <n v="1"/>
    <x v="0"/>
    <x v="2"/>
    <n v="20009.63365"/>
  </r>
  <r>
    <n v="31"/>
    <x v="1"/>
    <n v="39.49"/>
    <n v="1"/>
    <x v="1"/>
    <x v="1"/>
    <n v="3875.7341000000001"/>
  </r>
  <r>
    <n v="54"/>
    <x v="1"/>
    <n v="30.8"/>
    <n v="1"/>
    <x v="0"/>
    <x v="1"/>
    <n v="41999.519999999997"/>
  </r>
  <r>
    <n v="24"/>
    <x v="1"/>
    <n v="26.79"/>
    <n v="1"/>
    <x v="1"/>
    <x v="2"/>
    <n v="12609.88702"/>
  </r>
  <r>
    <n v="43"/>
    <x v="1"/>
    <n v="34.96"/>
    <n v="1"/>
    <x v="0"/>
    <x v="3"/>
    <n v="41034.221400000002"/>
  </r>
  <r>
    <n v="48"/>
    <x v="1"/>
    <n v="36.67"/>
    <n v="1"/>
    <x v="1"/>
    <x v="2"/>
    <n v="28468.919010000001"/>
  </r>
  <r>
    <n v="19"/>
    <x v="0"/>
    <n v="39.615000000000002"/>
    <n v="1"/>
    <x v="1"/>
    <x v="2"/>
    <n v="2730.1078499999999"/>
  </r>
  <r>
    <n v="29"/>
    <x v="0"/>
    <n v="25.9"/>
    <n v="0"/>
    <x v="1"/>
    <x v="0"/>
    <n v="3353.2840000000001"/>
  </r>
  <r>
    <n v="63"/>
    <x v="0"/>
    <n v="35.200000000000003"/>
    <n v="1"/>
    <x v="1"/>
    <x v="1"/>
    <n v="14474.674999999999"/>
  </r>
  <r>
    <n v="46"/>
    <x v="1"/>
    <n v="24.795000000000002"/>
    <n v="3"/>
    <x v="1"/>
    <x v="3"/>
    <n v="9500.5730500000009"/>
  </r>
  <r>
    <n v="52"/>
    <x v="1"/>
    <n v="36.765000000000001"/>
    <n v="2"/>
    <x v="1"/>
    <x v="2"/>
    <n v="26467.09737"/>
  </r>
  <r>
    <n v="35"/>
    <x v="1"/>
    <n v="27.1"/>
    <n v="1"/>
    <x v="1"/>
    <x v="0"/>
    <n v="4746.3440000000001"/>
  </r>
  <r>
    <n v="51"/>
    <x v="1"/>
    <n v="24.795000000000002"/>
    <n v="2"/>
    <x v="0"/>
    <x v="2"/>
    <n v="23967.38305"/>
  </r>
  <r>
    <n v="44"/>
    <x v="1"/>
    <n v="25.364999999999998"/>
    <n v="1"/>
    <x v="1"/>
    <x v="2"/>
    <n v="7518.0253499999999"/>
  </r>
  <r>
    <n v="21"/>
    <x v="1"/>
    <n v="25.745000000000001"/>
    <n v="2"/>
    <x v="1"/>
    <x v="3"/>
    <n v="3279.8685500000001"/>
  </r>
  <r>
    <n v="39"/>
    <x v="0"/>
    <n v="34.32"/>
    <n v="5"/>
    <x v="1"/>
    <x v="1"/>
    <n v="8596.8277999999991"/>
  </r>
  <r>
    <n v="50"/>
    <x v="0"/>
    <n v="28.16"/>
    <n v="3"/>
    <x v="1"/>
    <x v="1"/>
    <n v="10702.642400000001"/>
  </r>
  <r>
    <n v="34"/>
    <x v="0"/>
    <n v="23.56"/>
    <n v="0"/>
    <x v="1"/>
    <x v="3"/>
    <n v="4992.3764000000001"/>
  </r>
  <r>
    <n v="22"/>
    <x v="0"/>
    <n v="20.234999999999999"/>
    <n v="0"/>
    <x v="1"/>
    <x v="2"/>
    <n v="2527.8186500000002"/>
  </r>
  <r>
    <n v="19"/>
    <x v="0"/>
    <n v="40.5"/>
    <n v="0"/>
    <x v="1"/>
    <x v="0"/>
    <n v="1759.338"/>
  </r>
  <r>
    <n v="26"/>
    <x v="1"/>
    <n v="35.42"/>
    <n v="0"/>
    <x v="1"/>
    <x v="1"/>
    <n v="2322.6217999999999"/>
  </r>
  <r>
    <n v="29"/>
    <x v="1"/>
    <n v="22.895"/>
    <n v="0"/>
    <x v="0"/>
    <x v="3"/>
    <n v="16138.762049999999"/>
  </r>
  <r>
    <n v="48"/>
    <x v="1"/>
    <n v="40.15"/>
    <n v="0"/>
    <x v="1"/>
    <x v="1"/>
    <n v="7804.1605"/>
  </r>
  <r>
    <n v="26"/>
    <x v="1"/>
    <n v="29.15"/>
    <n v="1"/>
    <x v="1"/>
    <x v="1"/>
    <n v="2902.9065000000001"/>
  </r>
  <r>
    <n v="45"/>
    <x v="0"/>
    <n v="39.994999999999997"/>
    <n v="3"/>
    <x v="1"/>
    <x v="3"/>
    <n v="9704.6680500000002"/>
  </r>
  <r>
    <n v="36"/>
    <x v="0"/>
    <n v="29.92"/>
    <n v="0"/>
    <x v="1"/>
    <x v="1"/>
    <n v="4889.0367999999999"/>
  </r>
  <r>
    <n v="54"/>
    <x v="1"/>
    <n v="25.46"/>
    <n v="1"/>
    <x v="1"/>
    <x v="3"/>
    <n v="25517.11363"/>
  </r>
  <r>
    <n v="34"/>
    <x v="1"/>
    <n v="21.375"/>
    <n v="0"/>
    <x v="1"/>
    <x v="3"/>
    <n v="4500.33925"/>
  </r>
  <r>
    <n v="31"/>
    <x v="1"/>
    <n v="25.9"/>
    <n v="3"/>
    <x v="0"/>
    <x v="0"/>
    <n v="19199.944"/>
  </r>
  <r>
    <n v="27"/>
    <x v="0"/>
    <n v="30.59"/>
    <n v="1"/>
    <x v="1"/>
    <x v="3"/>
    <n v="16796.411940000002"/>
  </r>
  <r>
    <n v="20"/>
    <x v="1"/>
    <n v="30.114999999999998"/>
    <n v="5"/>
    <x v="1"/>
    <x v="3"/>
    <n v="4915.0598499999996"/>
  </r>
  <r>
    <n v="44"/>
    <x v="0"/>
    <n v="25.8"/>
    <n v="1"/>
    <x v="1"/>
    <x v="0"/>
    <n v="7624.63"/>
  </r>
  <r>
    <n v="43"/>
    <x v="1"/>
    <n v="30.114999999999998"/>
    <n v="3"/>
    <x v="1"/>
    <x v="2"/>
    <n v="8410.0468500000006"/>
  </r>
  <r>
    <n v="45"/>
    <x v="0"/>
    <n v="27.645"/>
    <n v="1"/>
    <x v="1"/>
    <x v="2"/>
    <n v="28340.188849999999"/>
  </r>
  <r>
    <n v="34"/>
    <x v="1"/>
    <n v="34.674999999999997"/>
    <n v="0"/>
    <x v="1"/>
    <x v="3"/>
    <n v="4518.8262500000001"/>
  </r>
  <r>
    <n v="24"/>
    <x v="0"/>
    <n v="20.52"/>
    <n v="0"/>
    <x v="0"/>
    <x v="3"/>
    <n v="14571.890799999999"/>
  </r>
  <r>
    <n v="26"/>
    <x v="0"/>
    <n v="19.8"/>
    <n v="1"/>
    <x v="1"/>
    <x v="0"/>
    <n v="3378.91"/>
  </r>
  <r>
    <n v="38"/>
    <x v="0"/>
    <n v="27.835000000000001"/>
    <n v="2"/>
    <x v="1"/>
    <x v="3"/>
    <n v="7144.86265"/>
  </r>
  <r>
    <n v="50"/>
    <x v="0"/>
    <n v="31.6"/>
    <n v="2"/>
    <x v="1"/>
    <x v="0"/>
    <n v="10118.424000000001"/>
  </r>
  <r>
    <n v="38"/>
    <x v="1"/>
    <n v="28.27"/>
    <n v="1"/>
    <x v="1"/>
    <x v="1"/>
    <n v="5484.4673000000003"/>
  </r>
  <r>
    <n v="27"/>
    <x v="0"/>
    <n v="20.045000000000002"/>
    <n v="3"/>
    <x v="0"/>
    <x v="2"/>
    <n v="16420.494549999999"/>
  </r>
  <r>
    <n v="39"/>
    <x v="0"/>
    <n v="23.274999999999999"/>
    <n v="3"/>
    <x v="1"/>
    <x v="3"/>
    <n v="7986.4752500000004"/>
  </r>
  <r>
    <n v="39"/>
    <x v="0"/>
    <n v="34.1"/>
    <n v="3"/>
    <x v="1"/>
    <x v="0"/>
    <n v="7418.5219999999999"/>
  </r>
  <r>
    <n v="63"/>
    <x v="0"/>
    <n v="36.85"/>
    <n v="0"/>
    <x v="1"/>
    <x v="1"/>
    <n v="13887.968500000001"/>
  </r>
  <r>
    <n v="33"/>
    <x v="0"/>
    <n v="36.29"/>
    <n v="3"/>
    <x v="1"/>
    <x v="3"/>
    <n v="6551.7501000000002"/>
  </r>
  <r>
    <n v="36"/>
    <x v="0"/>
    <n v="26.885000000000002"/>
    <n v="0"/>
    <x v="1"/>
    <x v="2"/>
    <n v="5267.8181500000001"/>
  </r>
  <r>
    <n v="30"/>
    <x v="1"/>
    <n v="22.99"/>
    <n v="2"/>
    <x v="0"/>
    <x v="2"/>
    <n v="17361.766100000001"/>
  </r>
  <r>
    <n v="24"/>
    <x v="1"/>
    <n v="32.700000000000003"/>
    <n v="0"/>
    <x v="0"/>
    <x v="0"/>
    <n v="34472.841"/>
  </r>
  <r>
    <n v="24"/>
    <x v="1"/>
    <n v="25.8"/>
    <n v="0"/>
    <x v="1"/>
    <x v="0"/>
    <n v="1972.95"/>
  </r>
  <r>
    <n v="48"/>
    <x v="1"/>
    <n v="29.6"/>
    <n v="0"/>
    <x v="1"/>
    <x v="0"/>
    <n v="21232.182260000001"/>
  </r>
  <r>
    <n v="47"/>
    <x v="1"/>
    <n v="19.190000000000001"/>
    <n v="1"/>
    <x v="1"/>
    <x v="3"/>
    <n v="8627.5411000000004"/>
  </r>
  <r>
    <n v="29"/>
    <x v="1"/>
    <n v="31.73"/>
    <n v="2"/>
    <x v="1"/>
    <x v="2"/>
    <n v="4433.3877000000002"/>
  </r>
  <r>
    <n v="28"/>
    <x v="1"/>
    <n v="29.26"/>
    <n v="2"/>
    <x v="1"/>
    <x v="3"/>
    <n v="4438.2633999999998"/>
  </r>
  <r>
    <n v="47"/>
    <x v="1"/>
    <n v="28.215"/>
    <n v="3"/>
    <x v="0"/>
    <x v="2"/>
    <n v="24915.220850000002"/>
  </r>
  <r>
    <n v="25"/>
    <x v="1"/>
    <n v="24.984999999999999"/>
    <n v="2"/>
    <x v="1"/>
    <x v="3"/>
    <n v="23241.47453"/>
  </r>
  <r>
    <n v="51"/>
    <x v="1"/>
    <n v="27.74"/>
    <n v="1"/>
    <x v="1"/>
    <x v="3"/>
    <n v="9957.7216000000008"/>
  </r>
  <r>
    <n v="48"/>
    <x v="0"/>
    <n v="22.8"/>
    <n v="0"/>
    <x v="1"/>
    <x v="0"/>
    <n v="8269.0439999999999"/>
  </r>
  <r>
    <n v="43"/>
    <x v="1"/>
    <n v="20.13"/>
    <n v="2"/>
    <x v="0"/>
    <x v="1"/>
    <n v="18767.737700000001"/>
  </r>
  <r>
    <n v="61"/>
    <x v="0"/>
    <n v="33.33"/>
    <n v="4"/>
    <x v="1"/>
    <x v="1"/>
    <n v="36580.282160000002"/>
  </r>
  <r>
    <n v="48"/>
    <x v="1"/>
    <n v="32.299999999999997"/>
    <n v="1"/>
    <x v="1"/>
    <x v="2"/>
    <n v="8765.2489999999998"/>
  </r>
  <r>
    <n v="38"/>
    <x v="0"/>
    <n v="27.6"/>
    <n v="0"/>
    <x v="1"/>
    <x v="0"/>
    <n v="5383.5360000000001"/>
  </r>
  <r>
    <n v="59"/>
    <x v="1"/>
    <n v="25.46"/>
    <n v="0"/>
    <x v="1"/>
    <x v="2"/>
    <n v="12124.992399999999"/>
  </r>
  <r>
    <n v="19"/>
    <x v="0"/>
    <n v="24.605"/>
    <n v="1"/>
    <x v="1"/>
    <x v="2"/>
    <n v="2709.24395"/>
  </r>
  <r>
    <n v="26"/>
    <x v="0"/>
    <n v="34.200000000000003"/>
    <n v="2"/>
    <x v="1"/>
    <x v="0"/>
    <n v="3987.9259999999999"/>
  </r>
  <r>
    <n v="54"/>
    <x v="0"/>
    <n v="35.814999999999998"/>
    <n v="3"/>
    <x v="1"/>
    <x v="2"/>
    <n v="12495.290849999999"/>
  </r>
  <r>
    <n v="21"/>
    <x v="0"/>
    <n v="32.68"/>
    <n v="2"/>
    <x v="1"/>
    <x v="2"/>
    <n v="26018.950519999999"/>
  </r>
  <r>
    <n v="51"/>
    <x v="1"/>
    <n v="37"/>
    <n v="0"/>
    <x v="1"/>
    <x v="0"/>
    <n v="8798.5930000000008"/>
  </r>
  <r>
    <n v="22"/>
    <x v="0"/>
    <n v="31.02"/>
    <n v="3"/>
    <x v="0"/>
    <x v="1"/>
    <n v="35595.589800000002"/>
  </r>
  <r>
    <n v="47"/>
    <x v="1"/>
    <n v="36.08"/>
    <n v="1"/>
    <x v="0"/>
    <x v="1"/>
    <n v="42211.138200000001"/>
  </r>
  <r>
    <n v="18"/>
    <x v="1"/>
    <n v="23.32"/>
    <n v="1"/>
    <x v="1"/>
    <x v="1"/>
    <n v="1711.0268000000001"/>
  </r>
  <r>
    <n v="47"/>
    <x v="0"/>
    <n v="45.32"/>
    <n v="1"/>
    <x v="1"/>
    <x v="1"/>
    <n v="8569.8618000000006"/>
  </r>
  <r>
    <n v="21"/>
    <x v="0"/>
    <n v="34.6"/>
    <n v="0"/>
    <x v="1"/>
    <x v="0"/>
    <n v="2020.1769999999999"/>
  </r>
  <r>
    <n v="19"/>
    <x v="1"/>
    <n v="26.03"/>
    <n v="1"/>
    <x v="0"/>
    <x v="2"/>
    <n v="16450.894700000001"/>
  </r>
  <r>
    <n v="23"/>
    <x v="1"/>
    <n v="18.715"/>
    <n v="0"/>
    <x v="1"/>
    <x v="2"/>
    <n v="21595.382290000001"/>
  </r>
  <r>
    <n v="54"/>
    <x v="1"/>
    <n v="31.6"/>
    <n v="0"/>
    <x v="1"/>
    <x v="0"/>
    <n v="9850.4320000000007"/>
  </r>
  <r>
    <n v="37"/>
    <x v="0"/>
    <n v="17.29"/>
    <n v="2"/>
    <x v="1"/>
    <x v="3"/>
    <n v="6877.9800999999998"/>
  </r>
  <r>
    <n v="46"/>
    <x v="0"/>
    <n v="23.655000000000001"/>
    <n v="1"/>
    <x v="0"/>
    <x v="2"/>
    <n v="21677.283449999999"/>
  </r>
  <r>
    <n v="55"/>
    <x v="0"/>
    <n v="35.200000000000003"/>
    <n v="0"/>
    <x v="0"/>
    <x v="1"/>
    <n v="44423.803"/>
  </r>
  <r>
    <n v="30"/>
    <x v="0"/>
    <n v="27.93"/>
    <n v="0"/>
    <x v="1"/>
    <x v="3"/>
    <n v="4137.5227000000004"/>
  </r>
  <r>
    <n v="18"/>
    <x v="1"/>
    <n v="21.565000000000001"/>
    <n v="0"/>
    <x v="0"/>
    <x v="3"/>
    <n v="13747.87235"/>
  </r>
  <r>
    <n v="61"/>
    <x v="1"/>
    <n v="38.380000000000003"/>
    <n v="0"/>
    <x v="1"/>
    <x v="2"/>
    <n v="12950.0712"/>
  </r>
  <r>
    <n v="54"/>
    <x v="0"/>
    <n v="23"/>
    <n v="3"/>
    <x v="1"/>
    <x v="0"/>
    <n v="12094.477999999999"/>
  </r>
  <r>
    <n v="22"/>
    <x v="1"/>
    <n v="37.07"/>
    <n v="2"/>
    <x v="0"/>
    <x v="1"/>
    <n v="37484.4493"/>
  </r>
  <r>
    <n v="45"/>
    <x v="0"/>
    <n v="30.495000000000001"/>
    <n v="1"/>
    <x v="0"/>
    <x v="2"/>
    <n v="39725.518049999999"/>
  </r>
  <r>
    <n v="22"/>
    <x v="1"/>
    <n v="28.88"/>
    <n v="0"/>
    <x v="1"/>
    <x v="3"/>
    <n v="2250.8352"/>
  </r>
  <r>
    <n v="19"/>
    <x v="1"/>
    <n v="27.265000000000001"/>
    <n v="2"/>
    <x v="1"/>
    <x v="2"/>
    <n v="22493.659640000002"/>
  </r>
  <r>
    <n v="35"/>
    <x v="0"/>
    <n v="28.024999999999999"/>
    <n v="0"/>
    <x v="0"/>
    <x v="2"/>
    <n v="20234.854749999999"/>
  </r>
  <r>
    <n v="18"/>
    <x v="1"/>
    <n v="23.085000000000001"/>
    <n v="0"/>
    <x v="1"/>
    <x v="3"/>
    <n v="1704.7001499999999"/>
  </r>
  <r>
    <n v="20"/>
    <x v="1"/>
    <n v="30.684999999999999"/>
    <n v="0"/>
    <x v="0"/>
    <x v="3"/>
    <n v="33475.817150000003"/>
  </r>
  <r>
    <n v="28"/>
    <x v="0"/>
    <n v="25.8"/>
    <n v="0"/>
    <x v="1"/>
    <x v="0"/>
    <n v="3161.4540000000002"/>
  </r>
  <r>
    <n v="55"/>
    <x v="1"/>
    <n v="35.244999999999997"/>
    <n v="1"/>
    <x v="1"/>
    <x v="3"/>
    <n v="11394.065549999999"/>
  </r>
  <r>
    <n v="43"/>
    <x v="0"/>
    <n v="24.7"/>
    <n v="2"/>
    <x v="0"/>
    <x v="2"/>
    <n v="21880.82"/>
  </r>
  <r>
    <n v="43"/>
    <x v="0"/>
    <n v="25.08"/>
    <n v="0"/>
    <x v="1"/>
    <x v="3"/>
    <n v="7325.0482000000002"/>
  </r>
  <r>
    <n v="22"/>
    <x v="1"/>
    <n v="52.58"/>
    <n v="1"/>
    <x v="0"/>
    <x v="1"/>
    <n v="44501.398200000003"/>
  </r>
  <r>
    <n v="25"/>
    <x v="0"/>
    <n v="22.515000000000001"/>
    <n v="1"/>
    <x v="1"/>
    <x v="2"/>
    <n v="3594.17085"/>
  </r>
  <r>
    <n v="49"/>
    <x v="1"/>
    <n v="30.9"/>
    <n v="0"/>
    <x v="0"/>
    <x v="0"/>
    <n v="39727.614000000001"/>
  </r>
  <r>
    <n v="44"/>
    <x v="0"/>
    <n v="36.954999999999998"/>
    <n v="1"/>
    <x v="1"/>
    <x v="2"/>
    <n v="8023.1354499999998"/>
  </r>
  <r>
    <n v="64"/>
    <x v="1"/>
    <n v="26.41"/>
    <n v="0"/>
    <x v="1"/>
    <x v="3"/>
    <n v="14394.5579"/>
  </r>
  <r>
    <n v="49"/>
    <x v="1"/>
    <n v="29.83"/>
    <n v="1"/>
    <x v="1"/>
    <x v="3"/>
    <n v="9288.0267000000003"/>
  </r>
  <r>
    <n v="47"/>
    <x v="1"/>
    <n v="29.8"/>
    <n v="3"/>
    <x v="0"/>
    <x v="0"/>
    <n v="25309.489000000001"/>
  </r>
  <r>
    <n v="27"/>
    <x v="0"/>
    <n v="21.47"/>
    <n v="0"/>
    <x v="1"/>
    <x v="2"/>
    <n v="3353.4703"/>
  </r>
  <r>
    <n v="55"/>
    <x v="1"/>
    <n v="27.645"/>
    <n v="0"/>
    <x v="1"/>
    <x v="2"/>
    <n v="10594.501550000001"/>
  </r>
  <r>
    <n v="48"/>
    <x v="0"/>
    <n v="28.9"/>
    <n v="0"/>
    <x v="1"/>
    <x v="0"/>
    <n v="8277.5229999999992"/>
  </r>
  <r>
    <n v="45"/>
    <x v="0"/>
    <n v="31.79"/>
    <n v="0"/>
    <x v="1"/>
    <x v="1"/>
    <n v="17929.303370000001"/>
  </r>
  <r>
    <n v="24"/>
    <x v="0"/>
    <n v="39.49"/>
    <n v="0"/>
    <x v="1"/>
    <x v="1"/>
    <n v="2480.9791"/>
  </r>
  <r>
    <n v="32"/>
    <x v="1"/>
    <n v="33.82"/>
    <n v="1"/>
    <x v="1"/>
    <x v="2"/>
    <n v="4462.7218000000003"/>
  </r>
  <r>
    <n v="24"/>
    <x v="1"/>
    <n v="32.01"/>
    <n v="0"/>
    <x v="1"/>
    <x v="1"/>
    <n v="1981.5818999999999"/>
  </r>
  <r>
    <n v="57"/>
    <x v="1"/>
    <n v="27.94"/>
    <n v="1"/>
    <x v="1"/>
    <x v="1"/>
    <n v="11554.223599999999"/>
  </r>
  <r>
    <n v="59"/>
    <x v="1"/>
    <n v="41.14"/>
    <n v="1"/>
    <x v="0"/>
    <x v="1"/>
    <n v="48970.247600000002"/>
  </r>
  <r>
    <n v="36"/>
    <x v="1"/>
    <n v="28.594999999999999"/>
    <n v="3"/>
    <x v="1"/>
    <x v="2"/>
    <n v="6548.1950500000003"/>
  </r>
  <r>
    <n v="29"/>
    <x v="0"/>
    <n v="25.6"/>
    <n v="4"/>
    <x v="1"/>
    <x v="0"/>
    <n v="5708.8670000000002"/>
  </r>
  <r>
    <n v="42"/>
    <x v="0"/>
    <n v="25.3"/>
    <n v="1"/>
    <x v="1"/>
    <x v="0"/>
    <n v="7045.4989999999998"/>
  </r>
  <r>
    <n v="48"/>
    <x v="1"/>
    <n v="37.29"/>
    <n v="2"/>
    <x v="1"/>
    <x v="1"/>
    <n v="8978.1851000000006"/>
  </r>
  <r>
    <n v="39"/>
    <x v="1"/>
    <n v="42.655000000000001"/>
    <n v="0"/>
    <x v="1"/>
    <x v="3"/>
    <n v="5757.41345"/>
  </r>
  <r>
    <n v="63"/>
    <x v="1"/>
    <n v="21.66"/>
    <n v="1"/>
    <x v="1"/>
    <x v="2"/>
    <n v="14349.8544"/>
  </r>
  <r>
    <n v="54"/>
    <x v="0"/>
    <n v="31.9"/>
    <n v="1"/>
    <x v="1"/>
    <x v="1"/>
    <n v="10928.849"/>
  </r>
  <r>
    <n v="37"/>
    <x v="1"/>
    <n v="37.07"/>
    <n v="1"/>
    <x v="0"/>
    <x v="1"/>
    <n v="39871.704299999998"/>
  </r>
  <r>
    <n v="63"/>
    <x v="1"/>
    <n v="31.445"/>
    <n v="0"/>
    <x v="1"/>
    <x v="3"/>
    <n v="13974.455550000001"/>
  </r>
  <r>
    <n v="21"/>
    <x v="1"/>
    <n v="31.254999999999999"/>
    <n v="0"/>
    <x v="1"/>
    <x v="2"/>
    <n v="1909.52745"/>
  </r>
  <r>
    <n v="54"/>
    <x v="0"/>
    <n v="28.88"/>
    <n v="2"/>
    <x v="1"/>
    <x v="3"/>
    <n v="12096.6512"/>
  </r>
  <r>
    <n v="60"/>
    <x v="0"/>
    <n v="18.335000000000001"/>
    <n v="0"/>
    <x v="1"/>
    <x v="3"/>
    <n v="13204.28565"/>
  </r>
  <r>
    <n v="32"/>
    <x v="0"/>
    <n v="29.59"/>
    <n v="1"/>
    <x v="1"/>
    <x v="1"/>
    <n v="4562.8420999999998"/>
  </r>
  <r>
    <n v="47"/>
    <x v="0"/>
    <n v="32"/>
    <n v="1"/>
    <x v="1"/>
    <x v="0"/>
    <n v="8551.3469999999998"/>
  </r>
  <r>
    <n v="21"/>
    <x v="1"/>
    <n v="26.03"/>
    <n v="0"/>
    <x v="1"/>
    <x v="3"/>
    <n v="2102.2647000000002"/>
  </r>
  <r>
    <n v="28"/>
    <x v="1"/>
    <n v="31.68"/>
    <n v="0"/>
    <x v="0"/>
    <x v="1"/>
    <n v="34672.147199999999"/>
  </r>
  <r>
    <n v="63"/>
    <x v="1"/>
    <n v="33.659999999999997"/>
    <n v="3"/>
    <x v="1"/>
    <x v="1"/>
    <n v="15161.5344"/>
  </r>
  <r>
    <n v="18"/>
    <x v="1"/>
    <n v="21.78"/>
    <n v="2"/>
    <x v="1"/>
    <x v="1"/>
    <n v="11884.048580000001"/>
  </r>
  <r>
    <n v="32"/>
    <x v="1"/>
    <n v="27.835000000000001"/>
    <n v="1"/>
    <x v="1"/>
    <x v="2"/>
    <n v="4454.40265"/>
  </r>
  <r>
    <n v="38"/>
    <x v="1"/>
    <n v="19.95"/>
    <n v="1"/>
    <x v="1"/>
    <x v="2"/>
    <n v="5855.9025000000001"/>
  </r>
  <r>
    <n v="32"/>
    <x v="1"/>
    <n v="31.5"/>
    <n v="1"/>
    <x v="1"/>
    <x v="0"/>
    <n v="4076.4969999999998"/>
  </r>
  <r>
    <n v="62"/>
    <x v="0"/>
    <n v="30.495000000000001"/>
    <n v="2"/>
    <x v="1"/>
    <x v="2"/>
    <n v="15019.760050000001"/>
  </r>
  <r>
    <n v="39"/>
    <x v="0"/>
    <n v="18.3"/>
    <n v="5"/>
    <x v="0"/>
    <x v="0"/>
    <n v="19023.259999999998"/>
  </r>
  <r>
    <n v="55"/>
    <x v="1"/>
    <n v="28.975000000000001"/>
    <n v="0"/>
    <x v="1"/>
    <x v="3"/>
    <n v="10796.35025"/>
  </r>
  <r>
    <n v="57"/>
    <x v="1"/>
    <n v="31.54"/>
    <n v="0"/>
    <x v="1"/>
    <x v="2"/>
    <n v="11353.2276"/>
  </r>
  <r>
    <n v="52"/>
    <x v="1"/>
    <n v="47.74"/>
    <n v="1"/>
    <x v="1"/>
    <x v="1"/>
    <n v="9748.9105999999992"/>
  </r>
  <r>
    <n v="56"/>
    <x v="1"/>
    <n v="22.1"/>
    <n v="0"/>
    <x v="1"/>
    <x v="0"/>
    <n v="10577.087"/>
  </r>
  <r>
    <n v="47"/>
    <x v="1"/>
    <n v="36.19"/>
    <n v="0"/>
    <x v="0"/>
    <x v="1"/>
    <n v="41676.081100000003"/>
  </r>
  <r>
    <n v="55"/>
    <x v="0"/>
    <n v="29.83"/>
    <n v="0"/>
    <x v="1"/>
    <x v="3"/>
    <n v="11286.538699999999"/>
  </r>
  <r>
    <n v="23"/>
    <x v="1"/>
    <n v="32.700000000000003"/>
    <n v="3"/>
    <x v="1"/>
    <x v="0"/>
    <n v="3591.48"/>
  </r>
  <r>
    <n v="22"/>
    <x v="0"/>
    <n v="30.4"/>
    <n v="0"/>
    <x v="0"/>
    <x v="2"/>
    <n v="33907.548000000003"/>
  </r>
  <r>
    <n v="50"/>
    <x v="0"/>
    <n v="33.700000000000003"/>
    <n v="4"/>
    <x v="1"/>
    <x v="0"/>
    <n v="11299.343000000001"/>
  </r>
  <r>
    <n v="18"/>
    <x v="0"/>
    <n v="31.35"/>
    <n v="4"/>
    <x v="1"/>
    <x v="3"/>
    <n v="4561.1885000000002"/>
  </r>
  <r>
    <n v="51"/>
    <x v="0"/>
    <n v="34.96"/>
    <n v="2"/>
    <x v="0"/>
    <x v="3"/>
    <n v="44641.197399999997"/>
  </r>
  <r>
    <n v="22"/>
    <x v="1"/>
    <n v="33.770000000000003"/>
    <n v="0"/>
    <x v="1"/>
    <x v="1"/>
    <n v="1674.6323"/>
  </r>
  <r>
    <n v="52"/>
    <x v="0"/>
    <n v="30.875"/>
    <n v="0"/>
    <x v="1"/>
    <x v="3"/>
    <n v="23045.566159999998"/>
  </r>
  <r>
    <n v="25"/>
    <x v="0"/>
    <n v="33.99"/>
    <n v="1"/>
    <x v="1"/>
    <x v="1"/>
    <n v="3227.1210999999998"/>
  </r>
  <r>
    <n v="33"/>
    <x v="0"/>
    <n v="19.094999999999999"/>
    <n v="2"/>
    <x v="0"/>
    <x v="3"/>
    <n v="16776.304049999999"/>
  </r>
  <r>
    <n v="53"/>
    <x v="1"/>
    <n v="28.6"/>
    <n v="3"/>
    <x v="1"/>
    <x v="0"/>
    <n v="11253.421"/>
  </r>
  <r>
    <n v="29"/>
    <x v="1"/>
    <n v="38.94"/>
    <n v="1"/>
    <x v="1"/>
    <x v="1"/>
    <n v="3471.4096"/>
  </r>
  <r>
    <n v="58"/>
    <x v="1"/>
    <n v="36.08"/>
    <n v="0"/>
    <x v="1"/>
    <x v="1"/>
    <n v="11363.2832"/>
  </r>
  <r>
    <n v="37"/>
    <x v="1"/>
    <n v="29.8"/>
    <n v="0"/>
    <x v="1"/>
    <x v="0"/>
    <n v="20420.604650000001"/>
  </r>
  <r>
    <n v="54"/>
    <x v="0"/>
    <n v="31.24"/>
    <n v="0"/>
    <x v="1"/>
    <x v="1"/>
    <n v="10338.9316"/>
  </r>
  <r>
    <n v="49"/>
    <x v="0"/>
    <n v="29.925000000000001"/>
    <n v="0"/>
    <x v="1"/>
    <x v="2"/>
    <n v="8988.1587500000005"/>
  </r>
  <r>
    <n v="50"/>
    <x v="0"/>
    <n v="26.22"/>
    <n v="2"/>
    <x v="1"/>
    <x v="2"/>
    <n v="10493.9458"/>
  </r>
  <r>
    <n v="26"/>
    <x v="1"/>
    <n v="30"/>
    <n v="1"/>
    <x v="1"/>
    <x v="0"/>
    <n v="2904.0880000000002"/>
  </r>
  <r>
    <n v="45"/>
    <x v="1"/>
    <n v="20.350000000000001"/>
    <n v="3"/>
    <x v="1"/>
    <x v="1"/>
    <n v="8605.3615000000009"/>
  </r>
  <r>
    <n v="54"/>
    <x v="0"/>
    <n v="32.299999999999997"/>
    <n v="1"/>
    <x v="1"/>
    <x v="3"/>
    <n v="11512.405000000001"/>
  </r>
  <r>
    <n v="38"/>
    <x v="1"/>
    <n v="38.39"/>
    <n v="3"/>
    <x v="0"/>
    <x v="1"/>
    <n v="41949.244100000004"/>
  </r>
  <r>
    <n v="48"/>
    <x v="0"/>
    <n v="25.85"/>
    <n v="3"/>
    <x v="0"/>
    <x v="1"/>
    <n v="24180.933499999999"/>
  </r>
  <r>
    <n v="28"/>
    <x v="0"/>
    <n v="26.315000000000001"/>
    <n v="3"/>
    <x v="1"/>
    <x v="2"/>
    <n v="5312.1698500000002"/>
  </r>
  <r>
    <n v="23"/>
    <x v="1"/>
    <n v="24.51"/>
    <n v="0"/>
    <x v="1"/>
    <x v="3"/>
    <n v="2396.0958999999998"/>
  </r>
  <r>
    <n v="55"/>
    <x v="1"/>
    <n v="32.67"/>
    <n v="1"/>
    <x v="1"/>
    <x v="1"/>
    <n v="10807.4863"/>
  </r>
  <r>
    <n v="41"/>
    <x v="1"/>
    <n v="29.64"/>
    <n v="5"/>
    <x v="1"/>
    <x v="3"/>
    <n v="9222.4025999999994"/>
  </r>
  <r>
    <n v="25"/>
    <x v="1"/>
    <n v="33.33"/>
    <n v="2"/>
    <x v="0"/>
    <x v="1"/>
    <n v="36124.573700000001"/>
  </r>
  <r>
    <n v="33"/>
    <x v="1"/>
    <n v="35.75"/>
    <n v="1"/>
    <x v="0"/>
    <x v="1"/>
    <n v="38282.749499999998"/>
  </r>
  <r>
    <n v="30"/>
    <x v="0"/>
    <n v="19.95"/>
    <n v="3"/>
    <x v="1"/>
    <x v="2"/>
    <n v="5693.4305000000004"/>
  </r>
  <r>
    <n v="23"/>
    <x v="0"/>
    <n v="31.4"/>
    <n v="0"/>
    <x v="0"/>
    <x v="0"/>
    <n v="34166.273000000001"/>
  </r>
  <r>
    <n v="46"/>
    <x v="1"/>
    <n v="38.17"/>
    <n v="2"/>
    <x v="1"/>
    <x v="1"/>
    <n v="8347.1643000000004"/>
  </r>
  <r>
    <n v="53"/>
    <x v="0"/>
    <n v="36.86"/>
    <n v="3"/>
    <x v="0"/>
    <x v="2"/>
    <n v="46661.4424"/>
  </r>
  <r>
    <n v="27"/>
    <x v="0"/>
    <n v="32.395000000000003"/>
    <n v="1"/>
    <x v="1"/>
    <x v="3"/>
    <n v="18903.491409999999"/>
  </r>
  <r>
    <n v="23"/>
    <x v="0"/>
    <n v="42.75"/>
    <n v="1"/>
    <x v="0"/>
    <x v="3"/>
    <n v="40904.199500000002"/>
  </r>
  <r>
    <n v="63"/>
    <x v="0"/>
    <n v="25.08"/>
    <n v="0"/>
    <x v="1"/>
    <x v="2"/>
    <n v="14254.608200000001"/>
  </r>
  <r>
    <n v="55"/>
    <x v="1"/>
    <n v="29.9"/>
    <n v="0"/>
    <x v="1"/>
    <x v="0"/>
    <n v="10214.636"/>
  </r>
  <r>
    <n v="35"/>
    <x v="0"/>
    <n v="35.86"/>
    <n v="2"/>
    <x v="1"/>
    <x v="1"/>
    <n v="5836.5204000000003"/>
  </r>
  <r>
    <n v="34"/>
    <x v="1"/>
    <n v="32.799999999999997"/>
    <n v="1"/>
    <x v="1"/>
    <x v="0"/>
    <n v="14358.364369999999"/>
  </r>
  <r>
    <n v="19"/>
    <x v="0"/>
    <n v="18.600000000000001"/>
    <n v="0"/>
    <x v="1"/>
    <x v="0"/>
    <n v="1728.8969999999999"/>
  </r>
  <r>
    <n v="39"/>
    <x v="0"/>
    <n v="23.87"/>
    <n v="5"/>
    <x v="1"/>
    <x v="1"/>
    <n v="8582.3022999999994"/>
  </r>
  <r>
    <n v="27"/>
    <x v="1"/>
    <n v="45.9"/>
    <n v="2"/>
    <x v="1"/>
    <x v="0"/>
    <n v="3693.4279999999999"/>
  </r>
  <r>
    <n v="57"/>
    <x v="1"/>
    <n v="40.28"/>
    <n v="0"/>
    <x v="1"/>
    <x v="3"/>
    <n v="20709.020339999999"/>
  </r>
  <r>
    <n v="52"/>
    <x v="0"/>
    <n v="18.335000000000001"/>
    <n v="0"/>
    <x v="1"/>
    <x v="2"/>
    <n v="9991.0376500000002"/>
  </r>
  <r>
    <n v="28"/>
    <x v="1"/>
    <n v="33.82"/>
    <n v="0"/>
    <x v="1"/>
    <x v="2"/>
    <n v="19673.335729999999"/>
  </r>
  <r>
    <n v="50"/>
    <x v="0"/>
    <n v="28.12"/>
    <n v="3"/>
    <x v="1"/>
    <x v="2"/>
    <n v="11085.586799999999"/>
  </r>
  <r>
    <n v="44"/>
    <x v="0"/>
    <n v="25"/>
    <n v="1"/>
    <x v="1"/>
    <x v="0"/>
    <n v="7623.518"/>
  </r>
  <r>
    <n v="26"/>
    <x v="0"/>
    <n v="22.23"/>
    <n v="0"/>
    <x v="1"/>
    <x v="2"/>
    <n v="3176.2876999999999"/>
  </r>
  <r>
    <n v="33"/>
    <x v="1"/>
    <n v="30.25"/>
    <n v="0"/>
    <x v="1"/>
    <x v="1"/>
    <n v="3704.3544999999999"/>
  </r>
  <r>
    <n v="19"/>
    <x v="0"/>
    <n v="32.49"/>
    <n v="0"/>
    <x v="0"/>
    <x v="2"/>
    <n v="36898.733079999998"/>
  </r>
  <r>
    <n v="50"/>
    <x v="1"/>
    <n v="37.07"/>
    <n v="1"/>
    <x v="1"/>
    <x v="1"/>
    <n v="9048.0272999999997"/>
  </r>
  <r>
    <n v="41"/>
    <x v="0"/>
    <n v="32.6"/>
    <n v="3"/>
    <x v="1"/>
    <x v="0"/>
    <n v="7954.5169999999998"/>
  </r>
  <r>
    <n v="52"/>
    <x v="0"/>
    <n v="24.86"/>
    <n v="0"/>
    <x v="1"/>
    <x v="1"/>
    <n v="27117.993780000001"/>
  </r>
  <r>
    <n v="39"/>
    <x v="1"/>
    <n v="32.340000000000003"/>
    <n v="2"/>
    <x v="1"/>
    <x v="1"/>
    <n v="6338.0756000000001"/>
  </r>
  <r>
    <n v="50"/>
    <x v="1"/>
    <n v="32.299999999999997"/>
    <n v="2"/>
    <x v="1"/>
    <x v="0"/>
    <n v="9630.3970000000008"/>
  </r>
  <r>
    <n v="52"/>
    <x v="1"/>
    <n v="32.774999999999999"/>
    <n v="3"/>
    <x v="1"/>
    <x v="2"/>
    <n v="11289.10925"/>
  </r>
  <r>
    <n v="60"/>
    <x v="1"/>
    <n v="32.799999999999997"/>
    <n v="0"/>
    <x v="0"/>
    <x v="0"/>
    <n v="52590.829389999999"/>
  </r>
  <r>
    <n v="20"/>
    <x v="0"/>
    <n v="31.92"/>
    <n v="0"/>
    <x v="1"/>
    <x v="2"/>
    <n v="2261.5688"/>
  </r>
  <r>
    <n v="55"/>
    <x v="1"/>
    <n v="21.5"/>
    <n v="1"/>
    <x v="1"/>
    <x v="0"/>
    <n v="10791.96"/>
  </r>
  <r>
    <n v="42"/>
    <x v="1"/>
    <n v="34.1"/>
    <n v="0"/>
    <x v="1"/>
    <x v="0"/>
    <n v="5979.7309999999998"/>
  </r>
  <r>
    <n v="18"/>
    <x v="0"/>
    <n v="30.305"/>
    <n v="0"/>
    <x v="1"/>
    <x v="3"/>
    <n v="2203.7359499999998"/>
  </r>
  <r>
    <n v="58"/>
    <x v="0"/>
    <n v="36.479999999999997"/>
    <n v="0"/>
    <x v="1"/>
    <x v="2"/>
    <n v="12235.8392"/>
  </r>
  <r>
    <n v="43"/>
    <x v="0"/>
    <n v="32.56"/>
    <n v="3"/>
    <x v="0"/>
    <x v="1"/>
    <n v="40941.285400000001"/>
  </r>
  <r>
    <n v="35"/>
    <x v="0"/>
    <n v="35.814999999999998"/>
    <n v="1"/>
    <x v="1"/>
    <x v="2"/>
    <n v="5630.4578499999998"/>
  </r>
  <r>
    <n v="48"/>
    <x v="0"/>
    <n v="27.93"/>
    <n v="4"/>
    <x v="1"/>
    <x v="2"/>
    <n v="11015.1747"/>
  </r>
  <r>
    <n v="36"/>
    <x v="0"/>
    <n v="22.135000000000002"/>
    <n v="3"/>
    <x v="1"/>
    <x v="3"/>
    <n v="7228.2156500000001"/>
  </r>
  <r>
    <n v="19"/>
    <x v="1"/>
    <n v="44.88"/>
    <n v="0"/>
    <x v="0"/>
    <x v="1"/>
    <n v="39722.746200000001"/>
  </r>
  <r>
    <n v="23"/>
    <x v="0"/>
    <n v="23.18"/>
    <n v="2"/>
    <x v="1"/>
    <x v="2"/>
    <n v="14426.073850000001"/>
  </r>
  <r>
    <n v="20"/>
    <x v="0"/>
    <n v="30.59"/>
    <n v="0"/>
    <x v="1"/>
    <x v="3"/>
    <n v="2459.7201"/>
  </r>
  <r>
    <n v="32"/>
    <x v="0"/>
    <n v="41.1"/>
    <n v="0"/>
    <x v="1"/>
    <x v="0"/>
    <n v="3989.8409999999999"/>
  </r>
  <r>
    <n v="43"/>
    <x v="0"/>
    <n v="34.58"/>
    <n v="1"/>
    <x v="1"/>
    <x v="2"/>
    <n v="7727.2532000000001"/>
  </r>
  <r>
    <n v="34"/>
    <x v="1"/>
    <n v="42.13"/>
    <n v="2"/>
    <x v="1"/>
    <x v="1"/>
    <n v="5124.1886999999997"/>
  </r>
  <r>
    <n v="30"/>
    <x v="1"/>
    <n v="38.83"/>
    <n v="1"/>
    <x v="1"/>
    <x v="1"/>
    <n v="18963.171920000001"/>
  </r>
  <r>
    <n v="18"/>
    <x v="0"/>
    <n v="28.215"/>
    <n v="0"/>
    <x v="1"/>
    <x v="3"/>
    <n v="2200.8308499999998"/>
  </r>
  <r>
    <n v="41"/>
    <x v="0"/>
    <n v="28.31"/>
    <n v="1"/>
    <x v="1"/>
    <x v="2"/>
    <n v="7153.5538999999999"/>
  </r>
  <r>
    <n v="35"/>
    <x v="0"/>
    <n v="26.125"/>
    <n v="0"/>
    <x v="1"/>
    <x v="3"/>
    <n v="5227.9887500000004"/>
  </r>
  <r>
    <n v="57"/>
    <x v="1"/>
    <n v="40.369999999999997"/>
    <n v="0"/>
    <x v="1"/>
    <x v="1"/>
    <n v="10982.5013"/>
  </r>
  <r>
    <n v="29"/>
    <x v="0"/>
    <n v="24.6"/>
    <n v="2"/>
    <x v="1"/>
    <x v="0"/>
    <n v="4529.4769999999999"/>
  </r>
  <r>
    <n v="32"/>
    <x v="1"/>
    <n v="35.200000000000003"/>
    <n v="2"/>
    <x v="1"/>
    <x v="0"/>
    <n v="4670.6400000000003"/>
  </r>
  <r>
    <n v="37"/>
    <x v="0"/>
    <n v="34.104999999999997"/>
    <n v="1"/>
    <x v="1"/>
    <x v="2"/>
    <n v="6112.3529500000004"/>
  </r>
  <r>
    <n v="18"/>
    <x v="1"/>
    <n v="27.36"/>
    <n v="1"/>
    <x v="0"/>
    <x v="3"/>
    <n v="17178.682400000002"/>
  </r>
  <r>
    <n v="43"/>
    <x v="0"/>
    <n v="26.7"/>
    <n v="2"/>
    <x v="0"/>
    <x v="0"/>
    <n v="22478.6"/>
  </r>
  <r>
    <n v="56"/>
    <x v="0"/>
    <n v="41.91"/>
    <n v="0"/>
    <x v="1"/>
    <x v="1"/>
    <n v="11093.6229"/>
  </r>
  <r>
    <n v="38"/>
    <x v="1"/>
    <n v="29.26"/>
    <n v="2"/>
    <x v="1"/>
    <x v="2"/>
    <n v="6457.8433999999997"/>
  </r>
  <r>
    <n v="29"/>
    <x v="1"/>
    <n v="32.11"/>
    <n v="2"/>
    <x v="1"/>
    <x v="2"/>
    <n v="4433.9159"/>
  </r>
  <r>
    <n v="22"/>
    <x v="0"/>
    <n v="27.1"/>
    <n v="0"/>
    <x v="1"/>
    <x v="0"/>
    <n v="2154.3609999999999"/>
  </r>
  <r>
    <n v="52"/>
    <x v="0"/>
    <n v="24.13"/>
    <n v="1"/>
    <x v="0"/>
    <x v="2"/>
    <n v="23887.662700000001"/>
  </r>
  <r>
    <n v="40"/>
    <x v="0"/>
    <n v="27.4"/>
    <n v="1"/>
    <x v="1"/>
    <x v="0"/>
    <n v="6496.8860000000004"/>
  </r>
  <r>
    <n v="23"/>
    <x v="0"/>
    <n v="34.865000000000002"/>
    <n v="0"/>
    <x v="1"/>
    <x v="3"/>
    <n v="2899.4893499999998"/>
  </r>
  <r>
    <n v="31"/>
    <x v="1"/>
    <n v="29.81"/>
    <n v="0"/>
    <x v="0"/>
    <x v="1"/>
    <n v="19350.368900000001"/>
  </r>
  <r>
    <n v="42"/>
    <x v="0"/>
    <n v="41.325000000000003"/>
    <n v="1"/>
    <x v="1"/>
    <x v="3"/>
    <n v="7650.7737500000003"/>
  </r>
  <r>
    <n v="24"/>
    <x v="0"/>
    <n v="29.925000000000001"/>
    <n v="0"/>
    <x v="1"/>
    <x v="2"/>
    <n v="2850.6837500000001"/>
  </r>
  <r>
    <n v="25"/>
    <x v="0"/>
    <n v="30.3"/>
    <n v="0"/>
    <x v="1"/>
    <x v="0"/>
    <n v="2632.9920000000002"/>
  </r>
  <r>
    <n v="48"/>
    <x v="0"/>
    <n v="27.36"/>
    <n v="1"/>
    <x v="1"/>
    <x v="3"/>
    <n v="9447.3824000000004"/>
  </r>
  <r>
    <n v="23"/>
    <x v="0"/>
    <n v="28.49"/>
    <n v="1"/>
    <x v="0"/>
    <x v="1"/>
    <n v="18328.238099999999"/>
  </r>
  <r>
    <n v="45"/>
    <x v="1"/>
    <n v="23.56"/>
    <n v="2"/>
    <x v="1"/>
    <x v="3"/>
    <n v="8603.8233999999993"/>
  </r>
  <r>
    <n v="20"/>
    <x v="1"/>
    <n v="35.625"/>
    <n v="3"/>
    <x v="0"/>
    <x v="2"/>
    <n v="37465.34375"/>
  </r>
  <r>
    <n v="62"/>
    <x v="0"/>
    <n v="32.68"/>
    <n v="0"/>
    <x v="1"/>
    <x v="2"/>
    <n v="13844.797200000001"/>
  </r>
  <r>
    <n v="43"/>
    <x v="0"/>
    <n v="25.27"/>
    <n v="1"/>
    <x v="0"/>
    <x v="3"/>
    <n v="21771.3423"/>
  </r>
  <r>
    <n v="23"/>
    <x v="0"/>
    <n v="28"/>
    <n v="0"/>
    <x v="1"/>
    <x v="0"/>
    <n v="13126.677449999999"/>
  </r>
  <r>
    <n v="31"/>
    <x v="0"/>
    <n v="32.774999999999999"/>
    <n v="2"/>
    <x v="1"/>
    <x v="2"/>
    <n v="5327.4002499999997"/>
  </r>
  <r>
    <n v="41"/>
    <x v="0"/>
    <n v="21.754999999999999"/>
    <n v="1"/>
    <x v="1"/>
    <x v="3"/>
    <n v="13725.47184"/>
  </r>
  <r>
    <n v="58"/>
    <x v="0"/>
    <n v="32.395000000000003"/>
    <n v="1"/>
    <x v="1"/>
    <x v="3"/>
    <n v="13019.161050000001"/>
  </r>
  <r>
    <n v="48"/>
    <x v="0"/>
    <n v="36.575000000000003"/>
    <n v="0"/>
    <x v="1"/>
    <x v="2"/>
    <n v="8671.1912499999999"/>
  </r>
  <r>
    <n v="31"/>
    <x v="0"/>
    <n v="21.754999999999999"/>
    <n v="0"/>
    <x v="1"/>
    <x v="2"/>
    <n v="4134.0824499999999"/>
  </r>
  <r>
    <n v="19"/>
    <x v="0"/>
    <n v="27.93"/>
    <n v="3"/>
    <x v="1"/>
    <x v="2"/>
    <n v="18838.703659999999"/>
  </r>
  <r>
    <n v="19"/>
    <x v="0"/>
    <n v="30.02"/>
    <n v="0"/>
    <x v="0"/>
    <x v="2"/>
    <n v="33307.550799999997"/>
  </r>
  <r>
    <n v="41"/>
    <x v="1"/>
    <n v="33.549999999999997"/>
    <n v="0"/>
    <x v="1"/>
    <x v="1"/>
    <n v="5699.8374999999996"/>
  </r>
  <r>
    <n v="40"/>
    <x v="1"/>
    <n v="29.355"/>
    <n v="1"/>
    <x v="1"/>
    <x v="2"/>
    <n v="6393.6034499999996"/>
  </r>
  <r>
    <n v="31"/>
    <x v="0"/>
    <n v="25.8"/>
    <n v="2"/>
    <x v="1"/>
    <x v="0"/>
    <n v="4934.7049999999999"/>
  </r>
  <r>
    <n v="37"/>
    <x v="1"/>
    <n v="24.32"/>
    <n v="2"/>
    <x v="1"/>
    <x v="2"/>
    <n v="6198.7518"/>
  </r>
  <r>
    <n v="46"/>
    <x v="1"/>
    <n v="40.375"/>
    <n v="2"/>
    <x v="1"/>
    <x v="2"/>
    <n v="8733.2292500000003"/>
  </r>
  <r>
    <n v="22"/>
    <x v="1"/>
    <n v="32.11"/>
    <n v="0"/>
    <x v="1"/>
    <x v="2"/>
    <n v="2055.3249000000001"/>
  </r>
  <r>
    <n v="51"/>
    <x v="1"/>
    <n v="32.299999999999997"/>
    <n v="1"/>
    <x v="1"/>
    <x v="3"/>
    <n v="9964.06"/>
  </r>
  <r>
    <n v="18"/>
    <x v="0"/>
    <n v="27.28"/>
    <n v="3"/>
    <x v="0"/>
    <x v="1"/>
    <n v="18223.4512"/>
  </r>
  <r>
    <n v="35"/>
    <x v="1"/>
    <n v="17.86"/>
    <n v="1"/>
    <x v="1"/>
    <x v="2"/>
    <n v="5116.5003999999999"/>
  </r>
  <r>
    <n v="59"/>
    <x v="0"/>
    <n v="34.799999999999997"/>
    <n v="2"/>
    <x v="1"/>
    <x v="0"/>
    <n v="36910.608030000003"/>
  </r>
  <r>
    <n v="36"/>
    <x v="1"/>
    <n v="33.4"/>
    <n v="2"/>
    <x v="0"/>
    <x v="0"/>
    <n v="38415.474000000002"/>
  </r>
  <r>
    <n v="37"/>
    <x v="0"/>
    <n v="25.555"/>
    <n v="1"/>
    <x v="0"/>
    <x v="3"/>
    <n v="20296.863450000001"/>
  </r>
  <r>
    <n v="59"/>
    <x v="1"/>
    <n v="37.1"/>
    <n v="1"/>
    <x v="1"/>
    <x v="0"/>
    <n v="12347.172"/>
  </r>
  <r>
    <n v="36"/>
    <x v="1"/>
    <n v="30.875"/>
    <n v="1"/>
    <x v="1"/>
    <x v="2"/>
    <n v="5373.3642499999996"/>
  </r>
  <r>
    <n v="39"/>
    <x v="1"/>
    <n v="34.1"/>
    <n v="2"/>
    <x v="1"/>
    <x v="1"/>
    <n v="23563.016179999999"/>
  </r>
  <r>
    <n v="18"/>
    <x v="1"/>
    <n v="21.47"/>
    <n v="0"/>
    <x v="1"/>
    <x v="3"/>
    <n v="1702.4553000000001"/>
  </r>
  <r>
    <n v="52"/>
    <x v="0"/>
    <n v="33.299999999999997"/>
    <n v="2"/>
    <x v="1"/>
    <x v="0"/>
    <n v="10806.839"/>
  </r>
  <r>
    <n v="27"/>
    <x v="0"/>
    <n v="31.254999999999999"/>
    <n v="1"/>
    <x v="1"/>
    <x v="2"/>
    <n v="3956.0714499999999"/>
  </r>
  <r>
    <n v="18"/>
    <x v="1"/>
    <n v="39.14"/>
    <n v="0"/>
    <x v="1"/>
    <x v="3"/>
    <n v="12890.057650000001"/>
  </r>
  <r>
    <n v="40"/>
    <x v="1"/>
    <n v="25.08"/>
    <n v="0"/>
    <x v="1"/>
    <x v="1"/>
    <n v="5415.6611999999996"/>
  </r>
  <r>
    <n v="29"/>
    <x v="1"/>
    <n v="37.29"/>
    <n v="2"/>
    <x v="1"/>
    <x v="1"/>
    <n v="4058.1161000000002"/>
  </r>
  <r>
    <n v="46"/>
    <x v="0"/>
    <n v="34.6"/>
    <n v="1"/>
    <x v="0"/>
    <x v="0"/>
    <n v="41661.601999999999"/>
  </r>
  <r>
    <n v="38"/>
    <x v="0"/>
    <n v="30.21"/>
    <n v="3"/>
    <x v="1"/>
    <x v="2"/>
    <n v="7537.1638999999996"/>
  </r>
  <r>
    <n v="30"/>
    <x v="0"/>
    <n v="21.945"/>
    <n v="1"/>
    <x v="1"/>
    <x v="3"/>
    <n v="4718.2035500000002"/>
  </r>
  <r>
    <n v="40"/>
    <x v="1"/>
    <n v="24.97"/>
    <n v="2"/>
    <x v="1"/>
    <x v="1"/>
    <n v="6593.5083000000004"/>
  </r>
  <r>
    <n v="50"/>
    <x v="1"/>
    <n v="25.3"/>
    <n v="0"/>
    <x v="1"/>
    <x v="1"/>
    <n v="8442.6669999999995"/>
  </r>
  <r>
    <n v="20"/>
    <x v="0"/>
    <n v="24.42"/>
    <n v="0"/>
    <x v="0"/>
    <x v="1"/>
    <n v="26125.674770000001"/>
  </r>
  <r>
    <n v="41"/>
    <x v="1"/>
    <n v="23.94"/>
    <n v="1"/>
    <x v="1"/>
    <x v="3"/>
    <n v="6858.4795999999997"/>
  </r>
  <r>
    <n v="33"/>
    <x v="0"/>
    <n v="39.82"/>
    <n v="1"/>
    <x v="1"/>
    <x v="1"/>
    <n v="4795.6567999999997"/>
  </r>
  <r>
    <n v="38"/>
    <x v="1"/>
    <n v="16.815000000000001"/>
    <n v="2"/>
    <x v="1"/>
    <x v="3"/>
    <n v="6640.5448500000002"/>
  </r>
  <r>
    <n v="42"/>
    <x v="1"/>
    <n v="37.18"/>
    <n v="2"/>
    <x v="1"/>
    <x v="1"/>
    <n v="7162.0122000000001"/>
  </r>
  <r>
    <n v="56"/>
    <x v="1"/>
    <n v="34.43"/>
    <n v="0"/>
    <x v="1"/>
    <x v="1"/>
    <n v="10594.225700000001"/>
  </r>
  <r>
    <n v="58"/>
    <x v="1"/>
    <n v="30.305"/>
    <n v="0"/>
    <x v="1"/>
    <x v="3"/>
    <n v="11938.255950000001"/>
  </r>
  <r>
    <n v="52"/>
    <x v="1"/>
    <n v="34.484999999999999"/>
    <n v="3"/>
    <x v="0"/>
    <x v="2"/>
    <n v="60021.398970000002"/>
  </r>
  <r>
    <n v="20"/>
    <x v="0"/>
    <n v="21.8"/>
    <n v="0"/>
    <x v="0"/>
    <x v="0"/>
    <n v="20167.336029999999"/>
  </r>
  <r>
    <n v="54"/>
    <x v="0"/>
    <n v="24.605"/>
    <n v="3"/>
    <x v="1"/>
    <x v="2"/>
    <n v="12479.70895"/>
  </r>
  <r>
    <n v="58"/>
    <x v="1"/>
    <n v="23.3"/>
    <n v="0"/>
    <x v="1"/>
    <x v="0"/>
    <n v="11345.519"/>
  </r>
  <r>
    <n v="45"/>
    <x v="0"/>
    <n v="27.83"/>
    <n v="2"/>
    <x v="1"/>
    <x v="1"/>
    <n v="8515.7587000000003"/>
  </r>
  <r>
    <n v="26"/>
    <x v="1"/>
    <n v="31.065000000000001"/>
    <n v="0"/>
    <x v="1"/>
    <x v="2"/>
    <n v="2699.56835"/>
  </r>
  <r>
    <n v="63"/>
    <x v="0"/>
    <n v="21.66"/>
    <n v="0"/>
    <x v="1"/>
    <x v="3"/>
    <n v="14449.8544"/>
  </r>
  <r>
    <n v="58"/>
    <x v="0"/>
    <n v="28.215"/>
    <n v="0"/>
    <x v="1"/>
    <x v="2"/>
    <n v="12224.350850000001"/>
  </r>
  <r>
    <n v="37"/>
    <x v="1"/>
    <n v="22.704999999999998"/>
    <n v="3"/>
    <x v="1"/>
    <x v="3"/>
    <n v="6985.50695"/>
  </r>
  <r>
    <n v="25"/>
    <x v="0"/>
    <n v="42.13"/>
    <n v="1"/>
    <x v="1"/>
    <x v="1"/>
    <n v="3238.4357"/>
  </r>
  <r>
    <n v="52"/>
    <x v="1"/>
    <n v="41.8"/>
    <n v="2"/>
    <x v="0"/>
    <x v="1"/>
    <n v="47269.853999999999"/>
  </r>
  <r>
    <n v="64"/>
    <x v="1"/>
    <n v="36.96"/>
    <n v="2"/>
    <x v="0"/>
    <x v="1"/>
    <n v="49577.662400000001"/>
  </r>
  <r>
    <n v="22"/>
    <x v="0"/>
    <n v="21.28"/>
    <n v="3"/>
    <x v="1"/>
    <x v="2"/>
    <n v="4296.2712000000001"/>
  </r>
  <r>
    <n v="28"/>
    <x v="0"/>
    <n v="33.11"/>
    <n v="0"/>
    <x v="1"/>
    <x v="1"/>
    <n v="3171.6149"/>
  </r>
  <r>
    <n v="18"/>
    <x v="1"/>
    <n v="33.33"/>
    <n v="0"/>
    <x v="1"/>
    <x v="1"/>
    <n v="1135.9407000000001"/>
  </r>
  <r>
    <n v="28"/>
    <x v="1"/>
    <n v="24.3"/>
    <n v="5"/>
    <x v="1"/>
    <x v="0"/>
    <n v="5615.3689999999997"/>
  </r>
  <r>
    <n v="45"/>
    <x v="0"/>
    <n v="25.7"/>
    <n v="3"/>
    <x v="1"/>
    <x v="0"/>
    <n v="9101.7980000000007"/>
  </r>
  <r>
    <n v="33"/>
    <x v="1"/>
    <n v="29.4"/>
    <n v="4"/>
    <x v="1"/>
    <x v="0"/>
    <n v="6059.1729999999998"/>
  </r>
  <r>
    <n v="18"/>
    <x v="0"/>
    <n v="39.82"/>
    <n v="0"/>
    <x v="1"/>
    <x v="1"/>
    <n v="1633.9618"/>
  </r>
  <r>
    <n v="32"/>
    <x v="1"/>
    <n v="33.630000000000003"/>
    <n v="1"/>
    <x v="0"/>
    <x v="3"/>
    <n v="37607.527699999999"/>
  </r>
  <r>
    <n v="24"/>
    <x v="1"/>
    <n v="29.83"/>
    <n v="0"/>
    <x v="0"/>
    <x v="3"/>
    <n v="18648.421699999999"/>
  </r>
  <r>
    <n v="19"/>
    <x v="1"/>
    <n v="19.8"/>
    <n v="0"/>
    <x v="1"/>
    <x v="0"/>
    <n v="1241.5650000000001"/>
  </r>
  <r>
    <n v="20"/>
    <x v="1"/>
    <n v="27.3"/>
    <n v="0"/>
    <x v="0"/>
    <x v="0"/>
    <n v="16232.847"/>
  </r>
  <r>
    <n v="40"/>
    <x v="0"/>
    <n v="29.3"/>
    <n v="4"/>
    <x v="1"/>
    <x v="0"/>
    <n v="15828.82173"/>
  </r>
  <r>
    <n v="34"/>
    <x v="0"/>
    <n v="27.72"/>
    <n v="0"/>
    <x v="1"/>
    <x v="1"/>
    <n v="4415.1588000000002"/>
  </r>
  <r>
    <n v="42"/>
    <x v="0"/>
    <n v="37.9"/>
    <n v="0"/>
    <x v="1"/>
    <x v="0"/>
    <n v="6474.0129999999999"/>
  </r>
  <r>
    <n v="51"/>
    <x v="0"/>
    <n v="36.384999999999998"/>
    <n v="3"/>
    <x v="1"/>
    <x v="2"/>
    <n v="11436.738149999999"/>
  </r>
  <r>
    <n v="54"/>
    <x v="0"/>
    <n v="27.645"/>
    <n v="1"/>
    <x v="1"/>
    <x v="2"/>
    <n v="11305.93455"/>
  </r>
  <r>
    <n v="55"/>
    <x v="1"/>
    <n v="37.715000000000003"/>
    <n v="3"/>
    <x v="1"/>
    <x v="2"/>
    <n v="30063.580549999999"/>
  </r>
  <r>
    <n v="52"/>
    <x v="0"/>
    <n v="23.18"/>
    <n v="0"/>
    <x v="1"/>
    <x v="3"/>
    <n v="10197.772199999999"/>
  </r>
  <r>
    <n v="32"/>
    <x v="0"/>
    <n v="20.52"/>
    <n v="0"/>
    <x v="1"/>
    <x v="3"/>
    <n v="4544.2348000000002"/>
  </r>
  <r>
    <n v="28"/>
    <x v="1"/>
    <n v="37.1"/>
    <n v="1"/>
    <x v="1"/>
    <x v="0"/>
    <n v="3277.1610000000001"/>
  </r>
  <r>
    <n v="41"/>
    <x v="0"/>
    <n v="28.05"/>
    <n v="1"/>
    <x v="1"/>
    <x v="1"/>
    <n v="6770.1925000000001"/>
  </r>
  <r>
    <n v="43"/>
    <x v="0"/>
    <n v="29.9"/>
    <n v="1"/>
    <x v="1"/>
    <x v="0"/>
    <n v="7337.7479999999996"/>
  </r>
  <r>
    <n v="49"/>
    <x v="0"/>
    <n v="33.344999999999999"/>
    <n v="2"/>
    <x v="1"/>
    <x v="3"/>
    <n v="10370.912549999999"/>
  </r>
  <r>
    <n v="64"/>
    <x v="1"/>
    <n v="23.76"/>
    <n v="0"/>
    <x v="0"/>
    <x v="1"/>
    <n v="26926.5144"/>
  </r>
  <r>
    <n v="55"/>
    <x v="0"/>
    <n v="30.5"/>
    <n v="0"/>
    <x v="1"/>
    <x v="0"/>
    <n v="10704.47"/>
  </r>
  <r>
    <n v="24"/>
    <x v="1"/>
    <n v="31.065000000000001"/>
    <n v="0"/>
    <x v="0"/>
    <x v="3"/>
    <n v="34254.053350000002"/>
  </r>
  <r>
    <n v="20"/>
    <x v="0"/>
    <n v="33.299999999999997"/>
    <n v="0"/>
    <x v="1"/>
    <x v="0"/>
    <n v="1880.4870000000001"/>
  </r>
  <r>
    <n v="45"/>
    <x v="1"/>
    <n v="27.5"/>
    <n v="3"/>
    <x v="1"/>
    <x v="0"/>
    <n v="8615.2999999999993"/>
  </r>
  <r>
    <n v="26"/>
    <x v="1"/>
    <n v="33.914999999999999"/>
    <n v="1"/>
    <x v="1"/>
    <x v="2"/>
    <n v="3292.5298499999999"/>
  </r>
  <r>
    <n v="25"/>
    <x v="0"/>
    <n v="34.484999999999999"/>
    <n v="0"/>
    <x v="1"/>
    <x v="2"/>
    <n v="3021.80915"/>
  </r>
  <r>
    <n v="43"/>
    <x v="1"/>
    <n v="25.52"/>
    <n v="5"/>
    <x v="1"/>
    <x v="1"/>
    <n v="14478.33015"/>
  </r>
  <r>
    <n v="35"/>
    <x v="1"/>
    <n v="27.61"/>
    <n v="1"/>
    <x v="1"/>
    <x v="1"/>
    <n v="4747.0528999999997"/>
  </r>
  <r>
    <n v="26"/>
    <x v="1"/>
    <n v="27.06"/>
    <n v="0"/>
    <x v="0"/>
    <x v="1"/>
    <n v="17043.341400000001"/>
  </r>
  <r>
    <n v="57"/>
    <x v="1"/>
    <n v="23.7"/>
    <n v="0"/>
    <x v="1"/>
    <x v="0"/>
    <n v="10959.33"/>
  </r>
  <r>
    <n v="22"/>
    <x v="0"/>
    <n v="30.4"/>
    <n v="0"/>
    <x v="1"/>
    <x v="3"/>
    <n v="2741.9479999999999"/>
  </r>
  <r>
    <n v="32"/>
    <x v="0"/>
    <n v="29.734999999999999"/>
    <n v="0"/>
    <x v="1"/>
    <x v="2"/>
    <n v="4357.0436499999996"/>
  </r>
  <r>
    <n v="39"/>
    <x v="1"/>
    <n v="29.925000000000001"/>
    <n v="1"/>
    <x v="0"/>
    <x v="3"/>
    <n v="22462.043750000001"/>
  </r>
  <r>
    <n v="25"/>
    <x v="0"/>
    <n v="26.79"/>
    <n v="2"/>
    <x v="1"/>
    <x v="2"/>
    <n v="4189.1130999999996"/>
  </r>
  <r>
    <n v="48"/>
    <x v="0"/>
    <n v="33.33"/>
    <n v="0"/>
    <x v="1"/>
    <x v="1"/>
    <n v="8283.6807000000008"/>
  </r>
  <r>
    <n v="47"/>
    <x v="0"/>
    <n v="27.645"/>
    <n v="2"/>
    <x v="0"/>
    <x v="2"/>
    <n v="24535.698550000001"/>
  </r>
  <r>
    <n v="18"/>
    <x v="0"/>
    <n v="21.66"/>
    <n v="0"/>
    <x v="0"/>
    <x v="3"/>
    <n v="14283.4594"/>
  </r>
  <r>
    <n v="18"/>
    <x v="1"/>
    <n v="30.03"/>
    <n v="1"/>
    <x v="1"/>
    <x v="1"/>
    <n v="1720.3536999999999"/>
  </r>
  <r>
    <n v="61"/>
    <x v="1"/>
    <n v="36.299999999999997"/>
    <n v="1"/>
    <x v="0"/>
    <x v="0"/>
    <n v="47403.88"/>
  </r>
  <r>
    <n v="47"/>
    <x v="0"/>
    <n v="24.32"/>
    <n v="0"/>
    <x v="1"/>
    <x v="3"/>
    <n v="8534.6718000000001"/>
  </r>
  <r>
    <n v="28"/>
    <x v="0"/>
    <n v="17.29"/>
    <n v="0"/>
    <x v="1"/>
    <x v="3"/>
    <n v="3732.6251000000002"/>
  </r>
  <r>
    <n v="36"/>
    <x v="0"/>
    <n v="25.9"/>
    <n v="1"/>
    <x v="1"/>
    <x v="0"/>
    <n v="5472.4489999999996"/>
  </r>
  <r>
    <n v="20"/>
    <x v="1"/>
    <n v="39.4"/>
    <n v="2"/>
    <x v="0"/>
    <x v="0"/>
    <n v="38344.565999999999"/>
  </r>
  <r>
    <n v="44"/>
    <x v="1"/>
    <n v="34.32"/>
    <n v="1"/>
    <x v="1"/>
    <x v="1"/>
    <n v="7147.4727999999996"/>
  </r>
  <r>
    <n v="38"/>
    <x v="0"/>
    <n v="19.95"/>
    <n v="2"/>
    <x v="1"/>
    <x v="3"/>
    <n v="7133.9025000000001"/>
  </r>
  <r>
    <n v="19"/>
    <x v="1"/>
    <n v="34.9"/>
    <n v="0"/>
    <x v="0"/>
    <x v="0"/>
    <n v="34828.654000000002"/>
  </r>
  <r>
    <n v="21"/>
    <x v="1"/>
    <n v="23.21"/>
    <n v="0"/>
    <x v="1"/>
    <x v="1"/>
    <n v="1515.3449000000001"/>
  </r>
  <r>
    <n v="46"/>
    <x v="1"/>
    <n v="25.745000000000001"/>
    <n v="3"/>
    <x v="1"/>
    <x v="2"/>
    <n v="9301.8935500000007"/>
  </r>
  <r>
    <n v="58"/>
    <x v="1"/>
    <n v="25.175000000000001"/>
    <n v="0"/>
    <x v="1"/>
    <x v="3"/>
    <n v="11931.125249999999"/>
  </r>
  <r>
    <n v="20"/>
    <x v="1"/>
    <n v="22"/>
    <n v="1"/>
    <x v="1"/>
    <x v="0"/>
    <n v="1964.78"/>
  </r>
  <r>
    <n v="18"/>
    <x v="1"/>
    <n v="26.125"/>
    <n v="0"/>
    <x v="1"/>
    <x v="3"/>
    <n v="1708.9257500000001"/>
  </r>
  <r>
    <n v="28"/>
    <x v="0"/>
    <n v="26.51"/>
    <n v="2"/>
    <x v="1"/>
    <x v="1"/>
    <n v="4340.4408999999996"/>
  </r>
  <r>
    <n v="33"/>
    <x v="1"/>
    <n v="27.454999999999998"/>
    <n v="2"/>
    <x v="1"/>
    <x v="2"/>
    <n v="5261.4694499999996"/>
  </r>
  <r>
    <n v="19"/>
    <x v="0"/>
    <n v="25.745000000000001"/>
    <n v="1"/>
    <x v="1"/>
    <x v="2"/>
    <n v="2710.8285500000002"/>
  </r>
  <r>
    <n v="45"/>
    <x v="1"/>
    <n v="30.36"/>
    <n v="0"/>
    <x v="0"/>
    <x v="1"/>
    <n v="62592.873090000001"/>
  </r>
  <r>
    <n v="62"/>
    <x v="1"/>
    <n v="30.875"/>
    <n v="3"/>
    <x v="0"/>
    <x v="2"/>
    <n v="46718.163249999998"/>
  </r>
  <r>
    <n v="25"/>
    <x v="0"/>
    <n v="20.8"/>
    <n v="1"/>
    <x v="1"/>
    <x v="0"/>
    <n v="3208.7869999999998"/>
  </r>
  <r>
    <n v="43"/>
    <x v="1"/>
    <n v="27.8"/>
    <n v="0"/>
    <x v="0"/>
    <x v="0"/>
    <n v="37829.724199999997"/>
  </r>
  <r>
    <n v="42"/>
    <x v="1"/>
    <n v="24.605"/>
    <n v="2"/>
    <x v="0"/>
    <x v="3"/>
    <n v="21259.377949999998"/>
  </r>
  <r>
    <n v="24"/>
    <x v="0"/>
    <n v="27.72"/>
    <n v="0"/>
    <x v="1"/>
    <x v="1"/>
    <n v="2464.6188000000002"/>
  </r>
  <r>
    <n v="29"/>
    <x v="0"/>
    <n v="21.85"/>
    <n v="0"/>
    <x v="0"/>
    <x v="3"/>
    <n v="16115.3045"/>
  </r>
  <r>
    <n v="32"/>
    <x v="1"/>
    <n v="28.12"/>
    <n v="4"/>
    <x v="0"/>
    <x v="2"/>
    <n v="21472.478800000001"/>
  </r>
  <r>
    <n v="25"/>
    <x v="0"/>
    <n v="30.2"/>
    <n v="0"/>
    <x v="0"/>
    <x v="0"/>
    <n v="33900.652999999998"/>
  </r>
  <r>
    <n v="41"/>
    <x v="1"/>
    <n v="32.200000000000003"/>
    <n v="2"/>
    <x v="1"/>
    <x v="0"/>
    <n v="6875.9610000000002"/>
  </r>
  <r>
    <n v="42"/>
    <x v="1"/>
    <n v="26.315000000000001"/>
    <n v="1"/>
    <x v="1"/>
    <x v="2"/>
    <n v="6940.90985"/>
  </r>
  <r>
    <n v="33"/>
    <x v="0"/>
    <n v="26.695"/>
    <n v="0"/>
    <x v="1"/>
    <x v="2"/>
    <n v="4571.4130500000001"/>
  </r>
  <r>
    <n v="34"/>
    <x v="1"/>
    <n v="42.9"/>
    <n v="1"/>
    <x v="1"/>
    <x v="0"/>
    <n v="4536.259"/>
  </r>
  <r>
    <n v="19"/>
    <x v="0"/>
    <n v="34.700000000000003"/>
    <n v="2"/>
    <x v="0"/>
    <x v="0"/>
    <n v="36397.576000000001"/>
  </r>
  <r>
    <n v="30"/>
    <x v="0"/>
    <n v="23.655000000000001"/>
    <n v="3"/>
    <x v="0"/>
    <x v="2"/>
    <n v="18765.87545"/>
  </r>
  <r>
    <n v="18"/>
    <x v="1"/>
    <n v="28.31"/>
    <n v="1"/>
    <x v="1"/>
    <x v="3"/>
    <n v="11272.331389999999"/>
  </r>
  <r>
    <n v="19"/>
    <x v="0"/>
    <n v="20.6"/>
    <n v="0"/>
    <x v="1"/>
    <x v="0"/>
    <n v="1731.6769999999999"/>
  </r>
  <r>
    <n v="18"/>
    <x v="1"/>
    <n v="53.13"/>
    <n v="0"/>
    <x v="1"/>
    <x v="1"/>
    <n v="1163.4627"/>
  </r>
  <r>
    <n v="35"/>
    <x v="1"/>
    <n v="39.71"/>
    <n v="4"/>
    <x v="1"/>
    <x v="3"/>
    <n v="19496.71917"/>
  </r>
  <r>
    <n v="39"/>
    <x v="0"/>
    <n v="26.315000000000001"/>
    <n v="2"/>
    <x v="1"/>
    <x v="2"/>
    <n v="7201.7008500000002"/>
  </r>
  <r>
    <n v="31"/>
    <x v="1"/>
    <n v="31.065000000000001"/>
    <n v="3"/>
    <x v="1"/>
    <x v="2"/>
    <n v="5425.0233500000004"/>
  </r>
  <r>
    <n v="62"/>
    <x v="1"/>
    <n v="26.695"/>
    <n v="0"/>
    <x v="0"/>
    <x v="3"/>
    <n v="28101.333050000001"/>
  </r>
  <r>
    <n v="62"/>
    <x v="1"/>
    <n v="38.83"/>
    <n v="0"/>
    <x v="1"/>
    <x v="1"/>
    <n v="12981.3457"/>
  </r>
  <r>
    <n v="42"/>
    <x v="0"/>
    <n v="40.369999999999997"/>
    <n v="2"/>
    <x v="0"/>
    <x v="1"/>
    <n v="43896.376300000004"/>
  </r>
  <r>
    <n v="31"/>
    <x v="1"/>
    <n v="25.934999999999999"/>
    <n v="1"/>
    <x v="1"/>
    <x v="2"/>
    <n v="4239.8926499999998"/>
  </r>
  <r>
    <n v="61"/>
    <x v="1"/>
    <n v="33.534999999999997"/>
    <n v="0"/>
    <x v="1"/>
    <x v="3"/>
    <n v="13143.336649999999"/>
  </r>
  <r>
    <n v="42"/>
    <x v="0"/>
    <n v="32.869999999999997"/>
    <n v="0"/>
    <x v="1"/>
    <x v="3"/>
    <n v="7050.0213000000003"/>
  </r>
  <r>
    <n v="51"/>
    <x v="1"/>
    <n v="30.03"/>
    <n v="1"/>
    <x v="1"/>
    <x v="1"/>
    <n v="9377.9046999999991"/>
  </r>
  <r>
    <n v="23"/>
    <x v="0"/>
    <n v="24.225000000000001"/>
    <n v="2"/>
    <x v="1"/>
    <x v="3"/>
    <n v="22395.74424"/>
  </r>
  <r>
    <n v="52"/>
    <x v="1"/>
    <n v="38.6"/>
    <n v="2"/>
    <x v="1"/>
    <x v="0"/>
    <n v="10325.206"/>
  </r>
  <r>
    <n v="57"/>
    <x v="0"/>
    <n v="25.74"/>
    <n v="2"/>
    <x v="1"/>
    <x v="1"/>
    <n v="12629.1656"/>
  </r>
  <r>
    <n v="23"/>
    <x v="0"/>
    <n v="33.4"/>
    <n v="0"/>
    <x v="1"/>
    <x v="0"/>
    <n v="10795.937330000001"/>
  </r>
  <r>
    <n v="52"/>
    <x v="0"/>
    <n v="44.7"/>
    <n v="3"/>
    <x v="1"/>
    <x v="0"/>
    <n v="11411.684999999999"/>
  </r>
  <r>
    <n v="50"/>
    <x v="1"/>
    <n v="30.97"/>
    <n v="3"/>
    <x v="1"/>
    <x v="2"/>
    <n v="10600.5483"/>
  </r>
  <r>
    <n v="18"/>
    <x v="0"/>
    <n v="31.92"/>
    <n v="0"/>
    <x v="1"/>
    <x v="3"/>
    <n v="2205.9807999999998"/>
  </r>
  <r>
    <n v="18"/>
    <x v="0"/>
    <n v="36.85"/>
    <n v="0"/>
    <x v="1"/>
    <x v="1"/>
    <n v="1629.8335"/>
  </r>
  <r>
    <n v="21"/>
    <x v="0"/>
    <n v="25.8"/>
    <n v="0"/>
    <x v="1"/>
    <x v="0"/>
    <n v="2007.9449999999999"/>
  </r>
  <r>
    <n v="61"/>
    <x v="0"/>
    <n v="29.07"/>
    <n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showGridLines="0" tabSelected="1" workbookViewId="0">
      <selection sqref="A1:F3"/>
    </sheetView>
  </sheetViews>
  <sheetFormatPr defaultRowHeight="15" x14ac:dyDescent="0.25"/>
  <cols>
    <col min="1" max="1" width="7.7109375" bestFit="1" customWidth="1"/>
    <col min="2" max="2" width="9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11.28515625" bestFit="1" customWidth="1"/>
  </cols>
  <sheetData>
    <row r="1" spans="1:6" x14ac:dyDescent="0.25">
      <c r="A1" s="20" t="s">
        <v>31</v>
      </c>
      <c r="B1" s="20" t="s">
        <v>14</v>
      </c>
      <c r="C1" s="20" t="s">
        <v>13</v>
      </c>
      <c r="D1" s="20" t="s">
        <v>12</v>
      </c>
      <c r="E1" s="20" t="s">
        <v>9</v>
      </c>
      <c r="F1" s="20" t="s">
        <v>29</v>
      </c>
    </row>
    <row r="2" spans="1:6" x14ac:dyDescent="0.25">
      <c r="A2" s="17" t="s">
        <v>7</v>
      </c>
      <c r="B2" s="18">
        <v>132</v>
      </c>
      <c r="C2" s="18">
        <v>135</v>
      </c>
      <c r="D2" s="18">
        <v>139</v>
      </c>
      <c r="E2" s="18">
        <v>141</v>
      </c>
      <c r="F2" s="18">
        <v>547</v>
      </c>
    </row>
    <row r="3" spans="1:6" x14ac:dyDescent="0.25">
      <c r="A3" s="17" t="s">
        <v>10</v>
      </c>
      <c r="B3" s="18">
        <v>125</v>
      </c>
      <c r="C3" s="18">
        <v>132</v>
      </c>
      <c r="D3" s="18">
        <v>134</v>
      </c>
      <c r="E3" s="18">
        <v>126</v>
      </c>
      <c r="F3" s="18">
        <v>517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showGridLines="0" workbookViewId="0">
      <selection sqref="A1:B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19" t="s">
        <v>40</v>
      </c>
      <c r="B1" s="19" t="s">
        <v>41</v>
      </c>
    </row>
    <row r="2" spans="1:2" x14ac:dyDescent="0.25">
      <c r="A2" s="17" t="s">
        <v>14</v>
      </c>
      <c r="B2" s="18">
        <v>324</v>
      </c>
    </row>
    <row r="3" spans="1:2" x14ac:dyDescent="0.25">
      <c r="A3" s="17" t="s">
        <v>13</v>
      </c>
      <c r="B3" s="18">
        <v>325</v>
      </c>
    </row>
    <row r="4" spans="1:2" x14ac:dyDescent="0.25">
      <c r="A4" s="17" t="s">
        <v>12</v>
      </c>
      <c r="B4" s="18">
        <v>364</v>
      </c>
    </row>
    <row r="5" spans="1:2" x14ac:dyDescent="0.25">
      <c r="A5" s="17" t="s">
        <v>9</v>
      </c>
      <c r="B5" s="18">
        <v>325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showGridLines="0" workbookViewId="0">
      <selection sqref="A1:F3"/>
    </sheetView>
  </sheetViews>
  <sheetFormatPr defaultRowHeight="15" x14ac:dyDescent="0.25"/>
  <cols>
    <col min="6" max="6" width="11.28515625" bestFit="1" customWidth="1"/>
  </cols>
  <sheetData>
    <row r="1" spans="1:6" x14ac:dyDescent="0.25">
      <c r="A1" s="16" t="s">
        <v>31</v>
      </c>
      <c r="B1" s="16" t="s">
        <v>14</v>
      </c>
      <c r="C1" s="16" t="s">
        <v>13</v>
      </c>
      <c r="D1" s="16" t="s">
        <v>12</v>
      </c>
      <c r="E1" s="16" t="s">
        <v>9</v>
      </c>
      <c r="F1" s="16" t="s">
        <v>29</v>
      </c>
    </row>
    <row r="2" spans="1:6" x14ac:dyDescent="0.25">
      <c r="A2" s="17" t="s">
        <v>7</v>
      </c>
      <c r="B2" s="18">
        <v>29</v>
      </c>
      <c r="C2" s="18">
        <v>29</v>
      </c>
      <c r="D2" s="18">
        <v>36</v>
      </c>
      <c r="E2" s="18">
        <v>21</v>
      </c>
      <c r="F2" s="18">
        <v>115</v>
      </c>
    </row>
    <row r="3" spans="1:6" x14ac:dyDescent="0.25">
      <c r="A3" s="17" t="s">
        <v>10</v>
      </c>
      <c r="B3" s="18">
        <v>38</v>
      </c>
      <c r="C3" s="18">
        <v>29</v>
      </c>
      <c r="D3" s="18">
        <v>55</v>
      </c>
      <c r="E3" s="18">
        <v>37</v>
      </c>
      <c r="F3" s="18">
        <v>159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showGridLines="0" workbookViewId="0">
      <selection sqref="A1:F3"/>
    </sheetView>
  </sheetViews>
  <sheetFormatPr defaultRowHeight="15" x14ac:dyDescent="0.25"/>
  <cols>
    <col min="1" max="1" width="7.7109375" bestFit="1" customWidth="1"/>
    <col min="2" max="2" width="9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11.28515625" bestFit="1" customWidth="1"/>
  </cols>
  <sheetData>
    <row r="1" spans="1:6" x14ac:dyDescent="0.25">
      <c r="A1" s="16" t="s">
        <v>31</v>
      </c>
      <c r="B1" s="16" t="s">
        <v>14</v>
      </c>
      <c r="C1" s="16" t="s">
        <v>13</v>
      </c>
      <c r="D1" s="16" t="s">
        <v>12</v>
      </c>
      <c r="E1" s="16" t="s">
        <v>9</v>
      </c>
      <c r="F1" s="16" t="s">
        <v>29</v>
      </c>
    </row>
    <row r="2" spans="1:6" x14ac:dyDescent="0.25">
      <c r="A2" s="17" t="s">
        <v>7</v>
      </c>
      <c r="B2" s="18">
        <v>161</v>
      </c>
      <c r="C2" s="18">
        <v>164</v>
      </c>
      <c r="D2" s="18">
        <v>175</v>
      </c>
      <c r="E2" s="18">
        <v>162</v>
      </c>
      <c r="F2" s="18">
        <v>662</v>
      </c>
    </row>
    <row r="3" spans="1:6" x14ac:dyDescent="0.25">
      <c r="A3" s="17" t="s">
        <v>10</v>
      </c>
      <c r="B3" s="18">
        <v>163</v>
      </c>
      <c r="C3" s="18">
        <v>161</v>
      </c>
      <c r="D3" s="18">
        <v>189</v>
      </c>
      <c r="E3" s="18">
        <v>163</v>
      </c>
      <c r="F3" s="18">
        <v>676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4EF7-E6CF-4FE0-84EB-AD782FFDA34B}">
  <dimension ref="D2:M10"/>
  <sheetViews>
    <sheetView workbookViewId="0">
      <selection activeCell="D3" sqref="D3:K10"/>
    </sheetView>
  </sheetViews>
  <sheetFormatPr defaultRowHeight="15" x14ac:dyDescent="0.25"/>
  <cols>
    <col min="4" max="4" width="11.42578125" customWidth="1"/>
    <col min="5" max="5" width="10.85546875" customWidth="1"/>
  </cols>
  <sheetData>
    <row r="2" spans="4:13" ht="15.75" thickBot="1" x14ac:dyDescent="0.3"/>
    <row r="3" spans="4:13" x14ac:dyDescent="0.25">
      <c r="D3" s="29"/>
      <c r="E3" s="29" t="s">
        <v>0</v>
      </c>
      <c r="F3" s="29" t="s">
        <v>1</v>
      </c>
      <c r="G3" s="29" t="s">
        <v>2</v>
      </c>
      <c r="H3" s="29" t="s">
        <v>3</v>
      </c>
      <c r="I3" s="29" t="s">
        <v>4</v>
      </c>
      <c r="J3" s="29" t="s">
        <v>5</v>
      </c>
      <c r="K3" s="29" t="s">
        <v>6</v>
      </c>
    </row>
    <row r="4" spans="4:13" x14ac:dyDescent="0.25">
      <c r="D4" s="27" t="s">
        <v>0</v>
      </c>
      <c r="E4" s="27">
        <v>1</v>
      </c>
      <c r="F4" s="27"/>
      <c r="G4" s="27"/>
      <c r="H4" s="27"/>
      <c r="I4" s="27"/>
      <c r="J4" s="27"/>
      <c r="K4" s="27"/>
    </row>
    <row r="5" spans="4:13" x14ac:dyDescent="0.25">
      <c r="D5" s="27" t="s">
        <v>1</v>
      </c>
      <c r="E5" s="27" t="e">
        <v>#DIV/0!</v>
      </c>
      <c r="F5" s="27">
        <v>1</v>
      </c>
      <c r="G5" s="27"/>
      <c r="H5" s="27"/>
      <c r="I5" s="27"/>
      <c r="J5" s="27"/>
      <c r="K5" s="27"/>
      <c r="M5">
        <f>IFERROR(E5,0)</f>
        <v>0</v>
      </c>
    </row>
    <row r="6" spans="4:13" x14ac:dyDescent="0.25">
      <c r="D6" s="27" t="s">
        <v>2</v>
      </c>
      <c r="E6" s="37">
        <v>0.10927188154853502</v>
      </c>
      <c r="F6" s="27" t="e">
        <v>#DIV/0!</v>
      </c>
      <c r="G6" s="27">
        <v>1</v>
      </c>
      <c r="H6" s="27"/>
      <c r="I6" s="27"/>
      <c r="J6" s="27"/>
      <c r="K6" s="27"/>
    </row>
    <row r="7" spans="4:13" x14ac:dyDescent="0.25">
      <c r="D7" s="27" t="s">
        <v>3</v>
      </c>
      <c r="E7" s="37">
        <v>4.2468998558849488E-2</v>
      </c>
      <c r="F7" s="27" t="e">
        <v>#DIV/0!</v>
      </c>
      <c r="G7" s="37">
        <v>1.275890082067385E-2</v>
      </c>
      <c r="H7" s="27">
        <v>1</v>
      </c>
      <c r="I7" s="27"/>
      <c r="J7" s="27"/>
      <c r="K7" s="27"/>
    </row>
    <row r="8" spans="4:13" x14ac:dyDescent="0.25">
      <c r="D8" s="27" t="s">
        <v>4</v>
      </c>
      <c r="E8" s="27" t="e">
        <v>#DIV/0!</v>
      </c>
      <c r="F8" s="27" t="e">
        <v>#DIV/0!</v>
      </c>
      <c r="G8" s="27" t="e">
        <v>#DIV/0!</v>
      </c>
      <c r="H8" s="27" t="e">
        <v>#DIV/0!</v>
      </c>
      <c r="I8" s="27">
        <v>1</v>
      </c>
      <c r="J8" s="27"/>
      <c r="K8" s="27"/>
    </row>
    <row r="9" spans="4:13" x14ac:dyDescent="0.25">
      <c r="D9" s="27" t="s">
        <v>5</v>
      </c>
      <c r="E9" s="27" t="e">
        <v>#DIV/0!</v>
      </c>
      <c r="F9" s="27" t="e">
        <v>#DIV/0!</v>
      </c>
      <c r="G9" s="27" t="e">
        <v>#DIV/0!</v>
      </c>
      <c r="H9" s="27" t="e">
        <v>#DIV/0!</v>
      </c>
      <c r="I9" s="27" t="e">
        <v>#DIV/0!</v>
      </c>
      <c r="J9" s="27">
        <v>1</v>
      </c>
      <c r="K9" s="27"/>
    </row>
    <row r="10" spans="4:13" ht="15.75" thickBot="1" x14ac:dyDescent="0.3">
      <c r="D10" s="28" t="s">
        <v>6</v>
      </c>
      <c r="E10" s="38">
        <v>0.29900819333064782</v>
      </c>
      <c r="F10" s="28" t="e">
        <v>#DIV/0!</v>
      </c>
      <c r="G10" s="38">
        <v>0.19834096883362906</v>
      </c>
      <c r="H10" s="38">
        <v>6.7998226847905102E-2</v>
      </c>
      <c r="I10" s="28" t="e">
        <v>#DIV/0!</v>
      </c>
      <c r="J10" s="28" t="e">
        <v>#DIV/0!</v>
      </c>
      <c r="K10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9"/>
  <sheetViews>
    <sheetView topLeftCell="A1318" workbookViewId="0">
      <selection activeCell="H2" sqref="H2:H1339"/>
    </sheetView>
  </sheetViews>
  <sheetFormatPr defaultRowHeight="15" x14ac:dyDescent="0.25"/>
  <cols>
    <col min="6" max="6" width="10.28515625" bestFit="1" customWidth="1"/>
    <col min="7" max="7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>
        <f>IF(F2="southeast",0,IF(F2="southwest",1,IF(F2="northwest",2,IF(F2="northeast",3,))))</f>
        <v>1</v>
      </c>
    </row>
    <row r="3" spans="1:11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>
        <f t="shared" ref="H3:H66" si="0">IF(F3="southeast",0,IF(F3="southwest",1,IF(F3="northwest",2,IF(F3="northeast",3,))))</f>
        <v>0</v>
      </c>
    </row>
    <row r="4" spans="1:11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>
        <f t="shared" si="0"/>
        <v>0</v>
      </c>
      <c r="K4">
        <f>IF(F2="southwest",0,IF(F2="southeast",1,IF(F2="northwest",2,3)))</f>
        <v>0</v>
      </c>
    </row>
    <row r="5" spans="1:11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>
        <f t="shared" si="0"/>
        <v>2</v>
      </c>
    </row>
    <row r="6" spans="1:11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>
        <f t="shared" si="0"/>
        <v>2</v>
      </c>
    </row>
    <row r="7" spans="1:11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>
        <f t="shared" si="0"/>
        <v>0</v>
      </c>
    </row>
    <row r="8" spans="1:11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>
        <f t="shared" si="0"/>
        <v>0</v>
      </c>
    </row>
    <row r="9" spans="1:11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>
        <f t="shared" si="0"/>
        <v>2</v>
      </c>
    </row>
    <row r="10" spans="1:11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>
        <f t="shared" si="0"/>
        <v>3</v>
      </c>
    </row>
    <row r="11" spans="1:11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>
        <f t="shared" si="0"/>
        <v>2</v>
      </c>
    </row>
    <row r="12" spans="1:11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>
        <f t="shared" si="0"/>
        <v>3</v>
      </c>
    </row>
    <row r="13" spans="1:11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>
        <f t="shared" si="0"/>
        <v>0</v>
      </c>
    </row>
    <row r="14" spans="1:11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>
        <f t="shared" si="0"/>
        <v>1</v>
      </c>
    </row>
    <row r="15" spans="1:11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>
        <f t="shared" si="0"/>
        <v>0</v>
      </c>
    </row>
    <row r="16" spans="1:1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>
        <f t="shared" si="0"/>
        <v>0</v>
      </c>
    </row>
    <row r="17" spans="1:8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>
        <f t="shared" si="0"/>
        <v>1</v>
      </c>
    </row>
    <row r="18" spans="1:8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>
        <f t="shared" si="0"/>
        <v>3</v>
      </c>
    </row>
    <row r="19" spans="1:8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>
        <f t="shared" si="0"/>
        <v>3</v>
      </c>
    </row>
    <row r="20" spans="1:8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>
        <f t="shared" si="0"/>
        <v>1</v>
      </c>
    </row>
    <row r="21" spans="1:8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>
        <f t="shared" si="0"/>
        <v>1</v>
      </c>
    </row>
    <row r="22" spans="1:8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>
        <f t="shared" si="0"/>
        <v>3</v>
      </c>
    </row>
    <row r="23" spans="1:8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>
        <f t="shared" si="0"/>
        <v>1</v>
      </c>
    </row>
    <row r="24" spans="1:8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>
        <f t="shared" si="0"/>
        <v>0</v>
      </c>
    </row>
    <row r="25" spans="1:8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>
        <f t="shared" si="0"/>
        <v>3</v>
      </c>
    </row>
    <row r="26" spans="1:8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>
        <f t="shared" si="0"/>
        <v>2</v>
      </c>
    </row>
    <row r="27" spans="1:8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>
        <f t="shared" si="0"/>
        <v>0</v>
      </c>
    </row>
    <row r="28" spans="1:8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>
        <f t="shared" si="0"/>
        <v>3</v>
      </c>
    </row>
    <row r="29" spans="1:8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>
        <f t="shared" si="0"/>
        <v>2</v>
      </c>
    </row>
    <row r="30" spans="1:8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>
        <f t="shared" si="0"/>
        <v>2</v>
      </c>
    </row>
    <row r="31" spans="1:8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>
        <f t="shared" si="0"/>
        <v>1</v>
      </c>
    </row>
    <row r="32" spans="1:8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>
        <f t="shared" si="0"/>
        <v>1</v>
      </c>
    </row>
    <row r="33" spans="1:8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>
        <f t="shared" si="0"/>
        <v>3</v>
      </c>
    </row>
    <row r="34" spans="1:8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>
        <f t="shared" si="0"/>
        <v>1</v>
      </c>
    </row>
    <row r="35" spans="1:8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>
        <f t="shared" si="0"/>
        <v>2</v>
      </c>
    </row>
    <row r="36" spans="1:8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>
        <f t="shared" si="0"/>
        <v>1</v>
      </c>
    </row>
    <row r="37" spans="1:8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  <c r="H37">
        <f t="shared" si="0"/>
        <v>2</v>
      </c>
    </row>
    <row r="38" spans="1:8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  <c r="H38">
        <f t="shared" si="0"/>
        <v>2</v>
      </c>
    </row>
    <row r="39" spans="1:8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  <c r="H39">
        <f t="shared" si="0"/>
        <v>1</v>
      </c>
    </row>
    <row r="40" spans="1:8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>
        <f t="shared" si="0"/>
        <v>3</v>
      </c>
    </row>
    <row r="41" spans="1:8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>
        <f t="shared" si="0"/>
        <v>1</v>
      </c>
    </row>
    <row r="42" spans="1:8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  <c r="H42">
        <f t="shared" si="0"/>
        <v>3</v>
      </c>
    </row>
    <row r="43" spans="1:8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  <c r="H43">
        <f t="shared" si="0"/>
        <v>0</v>
      </c>
    </row>
    <row r="44" spans="1:8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  <c r="H44">
        <f t="shared" si="0"/>
        <v>0</v>
      </c>
    </row>
    <row r="45" spans="1:8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  <c r="H45">
        <f t="shared" si="0"/>
        <v>0</v>
      </c>
    </row>
    <row r="46" spans="1:8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  <c r="H46">
        <f t="shared" si="0"/>
        <v>3</v>
      </c>
    </row>
    <row r="47" spans="1:8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  <c r="H47">
        <f t="shared" si="0"/>
        <v>1</v>
      </c>
    </row>
    <row r="48" spans="1:8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  <c r="H48">
        <f t="shared" si="0"/>
        <v>3</v>
      </c>
    </row>
    <row r="49" spans="1:8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  <c r="H49">
        <f t="shared" si="0"/>
        <v>2</v>
      </c>
    </row>
    <row r="50" spans="1:8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  <c r="H50">
        <f t="shared" si="0"/>
        <v>0</v>
      </c>
    </row>
    <row r="51" spans="1:8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>
        <f t="shared" si="0"/>
        <v>0</v>
      </c>
    </row>
    <row r="52" spans="1:8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  <c r="H52">
        <f t="shared" si="0"/>
        <v>3</v>
      </c>
    </row>
    <row r="53" spans="1:8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  <c r="H53">
        <f t="shared" si="0"/>
        <v>2</v>
      </c>
    </row>
    <row r="54" spans="1:8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>
        <f t="shared" si="0"/>
        <v>1</v>
      </c>
    </row>
    <row r="55" spans="1:8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>
        <f t="shared" si="0"/>
        <v>0</v>
      </c>
    </row>
    <row r="56" spans="1:8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  <c r="H56">
        <f t="shared" si="0"/>
        <v>2</v>
      </c>
    </row>
    <row r="57" spans="1:8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>
        <f t="shared" si="0"/>
        <v>2</v>
      </c>
    </row>
    <row r="58" spans="1:8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  <c r="H58">
        <f t="shared" si="0"/>
        <v>3</v>
      </c>
    </row>
    <row r="59" spans="1:8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>
        <f t="shared" si="0"/>
        <v>0</v>
      </c>
    </row>
    <row r="60" spans="1:8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  <c r="H60">
        <f t="shared" si="0"/>
        <v>0</v>
      </c>
    </row>
    <row r="61" spans="1:8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  <c r="H61">
        <f t="shared" si="0"/>
        <v>2</v>
      </c>
    </row>
    <row r="62" spans="1:8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  <c r="H62">
        <f t="shared" si="0"/>
        <v>3</v>
      </c>
    </row>
    <row r="63" spans="1:8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  <c r="H63">
        <f t="shared" si="0"/>
        <v>0</v>
      </c>
    </row>
    <row r="64" spans="1:8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  <c r="H64">
        <f t="shared" si="0"/>
        <v>2</v>
      </c>
    </row>
    <row r="65" spans="1:8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  <c r="H65">
        <f t="shared" si="0"/>
        <v>2</v>
      </c>
    </row>
    <row r="66" spans="1:8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  <c r="H66">
        <f t="shared" si="0"/>
        <v>2</v>
      </c>
    </row>
    <row r="67" spans="1:8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  <c r="H67">
        <f t="shared" ref="H67:H130" si="1">IF(F67="southeast",0,IF(F67="southwest",1,IF(F67="northwest",2,IF(F67="northeast",3,))))</f>
        <v>1</v>
      </c>
    </row>
    <row r="68" spans="1:8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  <c r="H68">
        <f t="shared" si="1"/>
        <v>1</v>
      </c>
    </row>
    <row r="69" spans="1:8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  <c r="H69">
        <f t="shared" si="1"/>
        <v>2</v>
      </c>
    </row>
    <row r="70" spans="1:8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  <c r="H70">
        <f t="shared" si="1"/>
        <v>0</v>
      </c>
    </row>
    <row r="71" spans="1:8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  <c r="H71">
        <f t="shared" si="1"/>
        <v>0</v>
      </c>
    </row>
    <row r="72" spans="1:8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  <c r="H72">
        <f t="shared" si="1"/>
        <v>0</v>
      </c>
    </row>
    <row r="73" spans="1:8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  <c r="H73">
        <f t="shared" si="1"/>
        <v>3</v>
      </c>
    </row>
    <row r="74" spans="1:8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  <c r="H74">
        <f t="shared" si="1"/>
        <v>1</v>
      </c>
    </row>
    <row r="75" spans="1:8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  <c r="H75">
        <f t="shared" si="1"/>
        <v>0</v>
      </c>
    </row>
    <row r="76" spans="1:8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  <c r="H76">
        <f t="shared" si="1"/>
        <v>1</v>
      </c>
    </row>
    <row r="77" spans="1:8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  <c r="H77">
        <f t="shared" si="1"/>
        <v>2</v>
      </c>
    </row>
    <row r="78" spans="1:8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  <c r="H78">
        <f t="shared" si="1"/>
        <v>0</v>
      </c>
    </row>
    <row r="79" spans="1:8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  <c r="H79">
        <f t="shared" si="1"/>
        <v>0</v>
      </c>
    </row>
    <row r="80" spans="1:8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  <c r="H80">
        <f t="shared" si="1"/>
        <v>3</v>
      </c>
    </row>
    <row r="81" spans="1:8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  <c r="H81">
        <f t="shared" si="1"/>
        <v>2</v>
      </c>
    </row>
    <row r="82" spans="1:8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  <c r="H82">
        <f t="shared" si="1"/>
        <v>3</v>
      </c>
    </row>
    <row r="83" spans="1:8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  <c r="H83">
        <f t="shared" si="1"/>
        <v>3</v>
      </c>
    </row>
    <row r="84" spans="1:8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>
        <f t="shared" si="1"/>
        <v>0</v>
      </c>
    </row>
    <row r="85" spans="1:8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  <c r="H85">
        <f t="shared" si="1"/>
        <v>2</v>
      </c>
    </row>
    <row r="86" spans="1:8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>
        <f t="shared" si="1"/>
        <v>1</v>
      </c>
    </row>
    <row r="87" spans="1:8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  <c r="H87">
        <f t="shared" si="1"/>
        <v>2</v>
      </c>
    </row>
    <row r="88" spans="1:8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>
        <f t="shared" si="1"/>
        <v>2</v>
      </c>
    </row>
    <row r="89" spans="1:8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  <c r="H89">
        <f t="shared" si="1"/>
        <v>1</v>
      </c>
    </row>
    <row r="90" spans="1:8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  <c r="H90">
        <f t="shared" si="1"/>
        <v>2</v>
      </c>
    </row>
    <row r="91" spans="1:8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  <c r="H91">
        <f t="shared" si="1"/>
        <v>2</v>
      </c>
    </row>
    <row r="92" spans="1:8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  <c r="H92">
        <f t="shared" si="1"/>
        <v>0</v>
      </c>
    </row>
    <row r="93" spans="1:8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  <c r="H93">
        <f t="shared" si="1"/>
        <v>2</v>
      </c>
    </row>
    <row r="94" spans="1:8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  <c r="H94">
        <f t="shared" si="1"/>
        <v>3</v>
      </c>
    </row>
    <row r="95" spans="1:8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  <c r="H95">
        <f t="shared" si="1"/>
        <v>2</v>
      </c>
    </row>
    <row r="96" spans="1:8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>
        <f t="shared" si="1"/>
        <v>1</v>
      </c>
    </row>
    <row r="97" spans="1:8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  <c r="H97">
        <f t="shared" si="1"/>
        <v>0</v>
      </c>
    </row>
    <row r="98" spans="1:8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  <c r="H98">
        <f t="shared" si="1"/>
        <v>1</v>
      </c>
    </row>
    <row r="99" spans="1:8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  <c r="H99">
        <f t="shared" si="1"/>
        <v>0</v>
      </c>
    </row>
    <row r="100" spans="1:8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  <c r="H100">
        <f t="shared" si="1"/>
        <v>3</v>
      </c>
    </row>
    <row r="101" spans="1:8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>
        <f t="shared" si="1"/>
        <v>1</v>
      </c>
    </row>
    <row r="102" spans="1:8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  <c r="H102">
        <f t="shared" si="1"/>
        <v>1</v>
      </c>
    </row>
    <row r="103" spans="1:8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  <c r="H103">
        <f t="shared" si="1"/>
        <v>3</v>
      </c>
    </row>
    <row r="104" spans="1:8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  <c r="H104">
        <f t="shared" si="1"/>
        <v>3</v>
      </c>
    </row>
    <row r="105" spans="1:8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  <c r="H105">
        <f t="shared" si="1"/>
        <v>0</v>
      </c>
    </row>
    <row r="106" spans="1:8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  <c r="H106">
        <f t="shared" si="1"/>
        <v>1</v>
      </c>
    </row>
    <row r="107" spans="1:8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  <c r="H107">
        <f t="shared" si="1"/>
        <v>2</v>
      </c>
    </row>
    <row r="108" spans="1:8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  <c r="H108">
        <f t="shared" si="1"/>
        <v>1</v>
      </c>
    </row>
    <row r="109" spans="1:8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  <c r="H109">
        <f t="shared" si="1"/>
        <v>2</v>
      </c>
    </row>
    <row r="110" spans="1:8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  <c r="H110">
        <f t="shared" si="1"/>
        <v>0</v>
      </c>
    </row>
    <row r="111" spans="1:8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>
        <f t="shared" si="1"/>
        <v>0</v>
      </c>
    </row>
    <row r="112" spans="1:8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  <c r="H112">
        <f t="shared" si="1"/>
        <v>2</v>
      </c>
    </row>
    <row r="113" spans="1:8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  <c r="H113">
        <f t="shared" si="1"/>
        <v>1</v>
      </c>
    </row>
    <row r="114" spans="1:8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  <c r="H114">
        <f t="shared" si="1"/>
        <v>1</v>
      </c>
    </row>
    <row r="115" spans="1:8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  <c r="H115">
        <f t="shared" si="1"/>
        <v>2</v>
      </c>
    </row>
    <row r="116" spans="1:8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  <c r="H116">
        <f t="shared" si="1"/>
        <v>3</v>
      </c>
    </row>
    <row r="117" spans="1:8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  <c r="H117">
        <f t="shared" si="1"/>
        <v>3</v>
      </c>
    </row>
    <row r="118" spans="1:8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  <c r="H118">
        <f t="shared" si="1"/>
        <v>0</v>
      </c>
    </row>
    <row r="119" spans="1:8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  <c r="H119">
        <f t="shared" si="1"/>
        <v>0</v>
      </c>
    </row>
    <row r="120" spans="1:8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  <c r="H120">
        <f t="shared" si="1"/>
        <v>0</v>
      </c>
    </row>
    <row r="121" spans="1:8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  <c r="H121">
        <f t="shared" si="1"/>
        <v>2</v>
      </c>
    </row>
    <row r="122" spans="1:8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  <c r="H122">
        <f t="shared" si="1"/>
        <v>1</v>
      </c>
    </row>
    <row r="123" spans="1:8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  <c r="H123">
        <f t="shared" si="1"/>
        <v>3</v>
      </c>
    </row>
    <row r="124" spans="1:8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  <c r="H124">
        <f t="shared" si="1"/>
        <v>2</v>
      </c>
    </row>
    <row r="125" spans="1:8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>
        <f t="shared" si="1"/>
        <v>3</v>
      </c>
    </row>
    <row r="126" spans="1:8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  <c r="H126">
        <f t="shared" si="1"/>
        <v>2</v>
      </c>
    </row>
    <row r="127" spans="1:8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  <c r="H127">
        <f t="shared" si="1"/>
        <v>3</v>
      </c>
    </row>
    <row r="128" spans="1:8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>
        <f t="shared" si="1"/>
        <v>1</v>
      </c>
    </row>
    <row r="129" spans="1:8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  <c r="H129">
        <f t="shared" si="1"/>
        <v>1</v>
      </c>
    </row>
    <row r="130" spans="1:8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  <c r="H130">
        <f t="shared" si="1"/>
        <v>2</v>
      </c>
    </row>
    <row r="131" spans="1:8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  <c r="H131">
        <f t="shared" ref="H131:H194" si="2">IF(F131="southeast",0,IF(F131="southwest",1,IF(F131="northwest",2,IF(F131="northeast",3,))))</f>
        <v>1</v>
      </c>
    </row>
    <row r="132" spans="1:8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  <c r="H132">
        <f t="shared" si="2"/>
        <v>3</v>
      </c>
    </row>
    <row r="133" spans="1:8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  <c r="H133">
        <f t="shared" si="2"/>
        <v>3</v>
      </c>
    </row>
    <row r="134" spans="1:8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  <c r="H134">
        <f t="shared" si="2"/>
        <v>1</v>
      </c>
    </row>
    <row r="135" spans="1:8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  <c r="H135">
        <f t="shared" si="2"/>
        <v>2</v>
      </c>
    </row>
    <row r="136" spans="1:8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  <c r="H136">
        <f t="shared" si="2"/>
        <v>3</v>
      </c>
    </row>
    <row r="137" spans="1:8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  <c r="H137">
        <f t="shared" si="2"/>
        <v>0</v>
      </c>
    </row>
    <row r="138" spans="1:8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  <c r="H138">
        <f t="shared" si="2"/>
        <v>1</v>
      </c>
    </row>
    <row r="139" spans="1:8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  <c r="H139">
        <f t="shared" si="2"/>
        <v>2</v>
      </c>
    </row>
    <row r="140" spans="1:8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  <c r="H140">
        <f t="shared" si="2"/>
        <v>0</v>
      </c>
    </row>
    <row r="141" spans="1:8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  <c r="H141">
        <f t="shared" si="2"/>
        <v>1</v>
      </c>
    </row>
    <row r="142" spans="1:8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  <c r="H142">
        <f t="shared" si="2"/>
        <v>3</v>
      </c>
    </row>
    <row r="143" spans="1:8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  <c r="H143">
        <f t="shared" si="2"/>
        <v>3</v>
      </c>
    </row>
    <row r="144" spans="1:8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  <c r="H144">
        <f t="shared" si="2"/>
        <v>0</v>
      </c>
    </row>
    <row r="145" spans="1:8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  <c r="H145">
        <f t="shared" si="2"/>
        <v>2</v>
      </c>
    </row>
    <row r="146" spans="1:8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  <c r="H146">
        <f t="shared" si="2"/>
        <v>2</v>
      </c>
    </row>
    <row r="147" spans="1:8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  <c r="H147">
        <f t="shared" si="2"/>
        <v>0</v>
      </c>
    </row>
    <row r="148" spans="1:8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  <c r="H148">
        <f t="shared" si="2"/>
        <v>2</v>
      </c>
    </row>
    <row r="149" spans="1:8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  <c r="H149">
        <f t="shared" si="2"/>
        <v>0</v>
      </c>
    </row>
    <row r="150" spans="1:8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  <c r="H150">
        <f t="shared" si="2"/>
        <v>2</v>
      </c>
    </row>
    <row r="151" spans="1:8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  <c r="H151">
        <f t="shared" si="2"/>
        <v>1</v>
      </c>
    </row>
    <row r="152" spans="1:8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  <c r="H152">
        <f t="shared" si="2"/>
        <v>2</v>
      </c>
    </row>
    <row r="153" spans="1:8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  <c r="H153">
        <f t="shared" si="2"/>
        <v>0</v>
      </c>
    </row>
    <row r="154" spans="1:8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  <c r="H154">
        <f t="shared" si="2"/>
        <v>3</v>
      </c>
    </row>
    <row r="155" spans="1:8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  <c r="H155">
        <f t="shared" si="2"/>
        <v>3</v>
      </c>
    </row>
    <row r="156" spans="1:8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  <c r="H156">
        <f t="shared" si="2"/>
        <v>3</v>
      </c>
    </row>
    <row r="157" spans="1:8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  <c r="H157">
        <f t="shared" si="2"/>
        <v>2</v>
      </c>
    </row>
    <row r="158" spans="1:8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  <c r="H158">
        <f t="shared" si="2"/>
        <v>0</v>
      </c>
    </row>
    <row r="159" spans="1:8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  <c r="H159">
        <f t="shared" si="2"/>
        <v>3</v>
      </c>
    </row>
    <row r="160" spans="1:8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  <c r="H160">
        <f t="shared" si="2"/>
        <v>0</v>
      </c>
    </row>
    <row r="161" spans="1:8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  <c r="H161">
        <f t="shared" si="2"/>
        <v>0</v>
      </c>
    </row>
    <row r="162" spans="1:8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  <c r="H162">
        <f t="shared" si="2"/>
        <v>2</v>
      </c>
    </row>
    <row r="163" spans="1:8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  <c r="H163">
        <f t="shared" si="2"/>
        <v>0</v>
      </c>
    </row>
    <row r="164" spans="1:8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  <c r="H164">
        <f t="shared" si="2"/>
        <v>1</v>
      </c>
    </row>
    <row r="165" spans="1:8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  <c r="H165">
        <f t="shared" si="2"/>
        <v>1</v>
      </c>
    </row>
    <row r="166" spans="1:8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  <c r="H166">
        <f t="shared" si="2"/>
        <v>2</v>
      </c>
    </row>
    <row r="167" spans="1:8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  <c r="H167">
        <f t="shared" si="2"/>
        <v>3</v>
      </c>
    </row>
    <row r="168" spans="1:8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  <c r="H168">
        <f t="shared" si="2"/>
        <v>1</v>
      </c>
    </row>
    <row r="169" spans="1:8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  <c r="H169">
        <f t="shared" si="2"/>
        <v>2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2"/>
        <v>2</v>
      </c>
    </row>
    <row r="171" spans="1:8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  <c r="H171">
        <f t="shared" si="2"/>
        <v>3</v>
      </c>
    </row>
    <row r="172" spans="1:8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  <c r="H172">
        <f t="shared" si="2"/>
        <v>0</v>
      </c>
    </row>
    <row r="173" spans="1:8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  <c r="H173">
        <f t="shared" si="2"/>
        <v>1</v>
      </c>
    </row>
    <row r="174" spans="1:8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  <c r="H174">
        <f t="shared" si="2"/>
        <v>3</v>
      </c>
    </row>
    <row r="175" spans="1:8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  <c r="H175">
        <f t="shared" si="2"/>
        <v>1</v>
      </c>
    </row>
    <row r="176" spans="1:8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  <c r="H176">
        <f t="shared" si="2"/>
        <v>2</v>
      </c>
    </row>
    <row r="177" spans="1:8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>
        <f t="shared" si="2"/>
        <v>1</v>
      </c>
    </row>
    <row r="178" spans="1:8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  <c r="H178">
        <f t="shared" si="2"/>
        <v>2</v>
      </c>
    </row>
    <row r="179" spans="1:8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  <c r="H179">
        <f t="shared" si="2"/>
        <v>1</v>
      </c>
    </row>
    <row r="180" spans="1:8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  <c r="H180">
        <f t="shared" si="2"/>
        <v>1</v>
      </c>
    </row>
    <row r="181" spans="1:8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  <c r="H181">
        <f t="shared" si="2"/>
        <v>3</v>
      </c>
    </row>
    <row r="182" spans="1:8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  <c r="H182">
        <f t="shared" si="2"/>
        <v>2</v>
      </c>
    </row>
    <row r="183" spans="1:8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  <c r="H183">
        <f t="shared" si="2"/>
        <v>0</v>
      </c>
    </row>
    <row r="184" spans="1:8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  <c r="H184">
        <f t="shared" si="2"/>
        <v>3</v>
      </c>
    </row>
    <row r="185" spans="1:8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  <c r="H185">
        <f t="shared" si="2"/>
        <v>2</v>
      </c>
    </row>
    <row r="186" spans="1:8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  <c r="H186">
        <f t="shared" si="2"/>
        <v>0</v>
      </c>
    </row>
    <row r="187" spans="1:8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  <c r="H187">
        <f t="shared" si="2"/>
        <v>3</v>
      </c>
    </row>
    <row r="188" spans="1:8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  <c r="H188">
        <f t="shared" si="2"/>
        <v>0</v>
      </c>
    </row>
    <row r="189" spans="1:8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  <c r="H189">
        <f t="shared" si="2"/>
        <v>1</v>
      </c>
    </row>
    <row r="190" spans="1:8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  <c r="H190">
        <f t="shared" si="2"/>
        <v>1</v>
      </c>
    </row>
    <row r="191" spans="1:8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  <c r="H191">
        <f t="shared" si="2"/>
        <v>2</v>
      </c>
    </row>
    <row r="192" spans="1:8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  <c r="H192">
        <f t="shared" si="2"/>
        <v>0</v>
      </c>
    </row>
    <row r="193" spans="1:8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  <c r="H193">
        <f t="shared" si="2"/>
        <v>1</v>
      </c>
    </row>
    <row r="194" spans="1:8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  <c r="H194">
        <f t="shared" si="2"/>
        <v>0</v>
      </c>
    </row>
    <row r="195" spans="1:8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  <c r="H195">
        <f t="shared" ref="H195:H258" si="3">IF(F195="southeast",0,IF(F195="southwest",1,IF(F195="northwest",2,IF(F195="northeast",3,))))</f>
        <v>2</v>
      </c>
    </row>
    <row r="196" spans="1:8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  <c r="H196">
        <f t="shared" si="3"/>
        <v>0</v>
      </c>
    </row>
    <row r="197" spans="1:8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  <c r="H197">
        <f t="shared" si="3"/>
        <v>2</v>
      </c>
    </row>
    <row r="198" spans="1:8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  <c r="H198">
        <f t="shared" si="3"/>
        <v>1</v>
      </c>
    </row>
    <row r="199" spans="1:8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  <c r="H199">
        <f t="shared" si="3"/>
        <v>0</v>
      </c>
    </row>
    <row r="200" spans="1:8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  <c r="H200">
        <f t="shared" si="3"/>
        <v>2</v>
      </c>
    </row>
    <row r="201" spans="1:8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  <c r="H201">
        <f t="shared" si="3"/>
        <v>3</v>
      </c>
    </row>
    <row r="202" spans="1:8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  <c r="H202">
        <f t="shared" si="3"/>
        <v>2</v>
      </c>
    </row>
    <row r="203" spans="1:8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  <c r="H203">
        <f t="shared" si="3"/>
        <v>0</v>
      </c>
    </row>
    <row r="204" spans="1:8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  <c r="H204">
        <f t="shared" si="3"/>
        <v>2</v>
      </c>
    </row>
    <row r="205" spans="1:8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  <c r="H205">
        <f t="shared" si="3"/>
        <v>0</v>
      </c>
    </row>
    <row r="206" spans="1:8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  <c r="H206">
        <f t="shared" si="3"/>
        <v>1</v>
      </c>
    </row>
    <row r="207" spans="1:8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  <c r="H207">
        <f t="shared" si="3"/>
        <v>3</v>
      </c>
    </row>
    <row r="208" spans="1:8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  <c r="H208">
        <f t="shared" si="3"/>
        <v>0</v>
      </c>
    </row>
    <row r="209" spans="1:8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  <c r="H209">
        <f t="shared" si="3"/>
        <v>3</v>
      </c>
    </row>
    <row r="210" spans="1:8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  <c r="H210">
        <f t="shared" si="3"/>
        <v>1</v>
      </c>
    </row>
    <row r="211" spans="1:8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  <c r="H211">
        <f t="shared" si="3"/>
        <v>3</v>
      </c>
    </row>
    <row r="212" spans="1:8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  <c r="H212">
        <f t="shared" si="3"/>
        <v>1</v>
      </c>
    </row>
    <row r="213" spans="1:8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  <c r="H213">
        <f t="shared" si="3"/>
        <v>2</v>
      </c>
    </row>
    <row r="214" spans="1:8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  <c r="H214">
        <f t="shared" si="3"/>
        <v>2</v>
      </c>
    </row>
    <row r="215" spans="1:8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  <c r="H215">
        <f t="shared" si="3"/>
        <v>0</v>
      </c>
    </row>
    <row r="216" spans="1:8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  <c r="H216">
        <f t="shared" si="3"/>
        <v>1</v>
      </c>
    </row>
    <row r="217" spans="1:8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  <c r="H217">
        <f t="shared" si="3"/>
        <v>1</v>
      </c>
    </row>
    <row r="218" spans="1:8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  <c r="H218">
        <f t="shared" si="3"/>
        <v>2</v>
      </c>
    </row>
    <row r="219" spans="1:8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  <c r="H219">
        <f t="shared" si="3"/>
        <v>0</v>
      </c>
    </row>
    <row r="220" spans="1:8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  <c r="H220">
        <f t="shared" si="3"/>
        <v>0</v>
      </c>
    </row>
    <row r="221" spans="1:8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  <c r="H221">
        <f t="shared" si="3"/>
        <v>0</v>
      </c>
    </row>
    <row r="222" spans="1:8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  <c r="H222">
        <f t="shared" si="3"/>
        <v>1</v>
      </c>
    </row>
    <row r="223" spans="1:8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  <c r="H223">
        <f t="shared" si="3"/>
        <v>3</v>
      </c>
    </row>
    <row r="224" spans="1:8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  <c r="H224">
        <f t="shared" si="3"/>
        <v>1</v>
      </c>
    </row>
    <row r="225" spans="1:8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>
        <f t="shared" si="3"/>
        <v>1</v>
      </c>
    </row>
    <row r="226" spans="1:8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  <c r="H226">
        <f t="shared" si="3"/>
        <v>0</v>
      </c>
    </row>
    <row r="227" spans="1:8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  <c r="H227">
        <f t="shared" si="3"/>
        <v>0</v>
      </c>
    </row>
    <row r="228" spans="1:8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  <c r="H228">
        <f t="shared" si="3"/>
        <v>0</v>
      </c>
    </row>
    <row r="229" spans="1:8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  <c r="H229">
        <f t="shared" si="3"/>
        <v>0</v>
      </c>
    </row>
    <row r="230" spans="1:8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  <c r="H230">
        <f t="shared" si="3"/>
        <v>3</v>
      </c>
    </row>
    <row r="231" spans="1:8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  <c r="H231">
        <f t="shared" si="3"/>
        <v>3</v>
      </c>
    </row>
    <row r="232" spans="1:8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  <c r="H232">
        <f t="shared" si="3"/>
        <v>2</v>
      </c>
    </row>
    <row r="233" spans="1:8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  <c r="H233">
        <f t="shared" si="3"/>
        <v>0</v>
      </c>
    </row>
    <row r="234" spans="1:8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  <c r="H234">
        <f t="shared" si="3"/>
        <v>1</v>
      </c>
    </row>
    <row r="235" spans="1:8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  <c r="H235">
        <f t="shared" si="3"/>
        <v>1</v>
      </c>
    </row>
    <row r="236" spans="1:8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  <c r="H236">
        <f t="shared" si="3"/>
        <v>2</v>
      </c>
    </row>
    <row r="237" spans="1:8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  <c r="H237">
        <f t="shared" si="3"/>
        <v>0</v>
      </c>
    </row>
    <row r="238" spans="1:8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  <c r="H238">
        <f t="shared" si="3"/>
        <v>0</v>
      </c>
    </row>
    <row r="239" spans="1:8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  <c r="H239">
        <f t="shared" si="3"/>
        <v>0</v>
      </c>
    </row>
    <row r="240" spans="1:8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  <c r="H240">
        <f t="shared" si="3"/>
        <v>2</v>
      </c>
    </row>
    <row r="241" spans="1:8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  <c r="H241">
        <f t="shared" si="3"/>
        <v>0</v>
      </c>
    </row>
    <row r="242" spans="1:8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  <c r="H242">
        <f t="shared" si="3"/>
        <v>3</v>
      </c>
    </row>
    <row r="243" spans="1:8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  <c r="H243">
        <f t="shared" si="3"/>
        <v>3</v>
      </c>
    </row>
    <row r="244" spans="1:8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  <c r="H244">
        <f t="shared" si="3"/>
        <v>1</v>
      </c>
    </row>
    <row r="245" spans="1:8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  <c r="H245">
        <f t="shared" si="3"/>
        <v>1</v>
      </c>
    </row>
    <row r="246" spans="1:8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  <c r="H246">
        <f t="shared" si="3"/>
        <v>3</v>
      </c>
    </row>
    <row r="247" spans="1:8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  <c r="H247">
        <f t="shared" si="3"/>
        <v>2</v>
      </c>
    </row>
    <row r="248" spans="1:8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  <c r="H248">
        <f t="shared" si="3"/>
        <v>0</v>
      </c>
    </row>
    <row r="249" spans="1:8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  <c r="H249">
        <f t="shared" si="3"/>
        <v>0</v>
      </c>
    </row>
    <row r="250" spans="1:8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  <c r="H250">
        <f t="shared" si="3"/>
        <v>1</v>
      </c>
    </row>
    <row r="251" spans="1:8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  <c r="H251">
        <f t="shared" si="3"/>
        <v>3</v>
      </c>
    </row>
    <row r="252" spans="1:8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  <c r="H252">
        <f t="shared" si="3"/>
        <v>3</v>
      </c>
    </row>
    <row r="253" spans="1:8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>
        <f t="shared" si="3"/>
        <v>1</v>
      </c>
    </row>
    <row r="254" spans="1:8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  <c r="H254">
        <f t="shared" si="3"/>
        <v>0</v>
      </c>
    </row>
    <row r="255" spans="1:8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  <c r="H255">
        <f t="shared" si="3"/>
        <v>1</v>
      </c>
    </row>
    <row r="256" spans="1:8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  <c r="H256">
        <f t="shared" si="3"/>
        <v>3</v>
      </c>
    </row>
    <row r="257" spans="1:8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  <c r="H257">
        <f t="shared" si="3"/>
        <v>3</v>
      </c>
    </row>
    <row r="258" spans="1:8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  <c r="H258">
        <f t="shared" si="3"/>
        <v>2</v>
      </c>
    </row>
    <row r="259" spans="1:8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  <c r="H259">
        <f t="shared" ref="H259:H322" si="4">IF(F259="southeast",0,IF(F259="southwest",1,IF(F259="northwest",2,IF(F259="northeast",3,))))</f>
        <v>0</v>
      </c>
    </row>
    <row r="260" spans="1:8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  <c r="H260">
        <f t="shared" si="4"/>
        <v>2</v>
      </c>
    </row>
    <row r="261" spans="1:8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  <c r="H261">
        <f t="shared" si="4"/>
        <v>2</v>
      </c>
    </row>
    <row r="262" spans="1:8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  <c r="H262">
        <f t="shared" si="4"/>
        <v>1</v>
      </c>
    </row>
    <row r="263" spans="1:8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  <c r="H263">
        <f t="shared" si="4"/>
        <v>0</v>
      </c>
    </row>
    <row r="264" spans="1:8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  <c r="H264">
        <f t="shared" si="4"/>
        <v>3</v>
      </c>
    </row>
    <row r="265" spans="1:8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  <c r="H265">
        <f t="shared" si="4"/>
        <v>2</v>
      </c>
    </row>
    <row r="266" spans="1:8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  <c r="H266">
        <f t="shared" si="4"/>
        <v>0</v>
      </c>
    </row>
    <row r="267" spans="1:8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  <c r="H267">
        <f t="shared" si="4"/>
        <v>0</v>
      </c>
    </row>
    <row r="268" spans="1:8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  <c r="H268">
        <f t="shared" si="4"/>
        <v>0</v>
      </c>
    </row>
    <row r="269" spans="1:8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  <c r="H269">
        <f t="shared" si="4"/>
        <v>3</v>
      </c>
    </row>
    <row r="270" spans="1:8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  <c r="H270">
        <f t="shared" si="4"/>
        <v>1</v>
      </c>
    </row>
    <row r="271" spans="1:8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  <c r="H271">
        <f t="shared" si="4"/>
        <v>3</v>
      </c>
    </row>
    <row r="272" spans="1:8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  <c r="H272">
        <f t="shared" si="4"/>
        <v>0</v>
      </c>
    </row>
    <row r="273" spans="1:8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>
        <f t="shared" si="4"/>
        <v>1</v>
      </c>
    </row>
    <row r="274" spans="1:8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  <c r="H274">
        <f t="shared" si="4"/>
        <v>2</v>
      </c>
    </row>
    <row r="275" spans="1:8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  <c r="H275">
        <f t="shared" si="4"/>
        <v>3</v>
      </c>
    </row>
    <row r="276" spans="1:8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  <c r="H276">
        <f t="shared" si="4"/>
        <v>2</v>
      </c>
    </row>
    <row r="277" spans="1:8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  <c r="H277">
        <f t="shared" si="4"/>
        <v>3</v>
      </c>
    </row>
    <row r="278" spans="1:8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  <c r="H278">
        <f t="shared" si="4"/>
        <v>2</v>
      </c>
    </row>
    <row r="279" spans="1:8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  <c r="H279">
        <f t="shared" si="4"/>
        <v>1</v>
      </c>
    </row>
    <row r="280" spans="1:8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  <c r="H280">
        <f t="shared" si="4"/>
        <v>0</v>
      </c>
    </row>
    <row r="281" spans="1:8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  <c r="H281">
        <f t="shared" si="4"/>
        <v>0</v>
      </c>
    </row>
    <row r="282" spans="1:8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  <c r="H282">
        <f t="shared" si="4"/>
        <v>3</v>
      </c>
    </row>
    <row r="283" spans="1:8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  <c r="H283">
        <f t="shared" si="4"/>
        <v>3</v>
      </c>
    </row>
    <row r="284" spans="1:8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  <c r="H284">
        <f t="shared" si="4"/>
        <v>3</v>
      </c>
    </row>
    <row r="285" spans="1:8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  <c r="H285">
        <f t="shared" si="4"/>
        <v>3</v>
      </c>
    </row>
    <row r="286" spans="1:8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  <c r="H286">
        <f t="shared" si="4"/>
        <v>1</v>
      </c>
    </row>
    <row r="287" spans="1:8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  <c r="H287">
        <f t="shared" si="4"/>
        <v>0</v>
      </c>
    </row>
    <row r="288" spans="1:8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  <c r="H288">
        <f t="shared" si="4"/>
        <v>3</v>
      </c>
    </row>
    <row r="289" spans="1:8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  <c r="H289">
        <f t="shared" si="4"/>
        <v>2</v>
      </c>
    </row>
    <row r="290" spans="1:8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  <c r="H290">
        <f t="shared" si="4"/>
        <v>3</v>
      </c>
    </row>
    <row r="291" spans="1:8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  <c r="H291">
        <f t="shared" si="4"/>
        <v>0</v>
      </c>
    </row>
    <row r="292" spans="1:8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  <c r="H292">
        <f t="shared" si="4"/>
        <v>1</v>
      </c>
    </row>
    <row r="293" spans="1:8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  <c r="H293">
        <f t="shared" si="4"/>
        <v>3</v>
      </c>
    </row>
    <row r="294" spans="1:8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  <c r="H294">
        <f t="shared" si="4"/>
        <v>0</v>
      </c>
    </row>
    <row r="295" spans="1:8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  <c r="H295">
        <f t="shared" si="4"/>
        <v>0</v>
      </c>
    </row>
    <row r="296" spans="1:8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  <c r="H296">
        <f t="shared" si="4"/>
        <v>1</v>
      </c>
    </row>
    <row r="297" spans="1:8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  <c r="H297">
        <f t="shared" si="4"/>
        <v>3</v>
      </c>
    </row>
    <row r="298" spans="1:8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>
        <f t="shared" si="4"/>
        <v>1</v>
      </c>
    </row>
    <row r="299" spans="1:8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  <c r="H299">
        <f t="shared" si="4"/>
        <v>0</v>
      </c>
    </row>
    <row r="300" spans="1:8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  <c r="H300">
        <f t="shared" si="4"/>
        <v>2</v>
      </c>
    </row>
    <row r="301" spans="1:8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  <c r="H301">
        <f t="shared" si="4"/>
        <v>2</v>
      </c>
    </row>
    <row r="302" spans="1:8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  <c r="H302">
        <f t="shared" si="4"/>
        <v>3</v>
      </c>
    </row>
    <row r="303" spans="1:8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  <c r="H303">
        <f t="shared" si="4"/>
        <v>3</v>
      </c>
    </row>
    <row r="304" spans="1:8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  <c r="H304">
        <f t="shared" si="4"/>
        <v>0</v>
      </c>
    </row>
    <row r="305" spans="1:8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  <c r="H305">
        <f t="shared" si="4"/>
        <v>0</v>
      </c>
    </row>
    <row r="306" spans="1:8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  <c r="H306">
        <f t="shared" si="4"/>
        <v>1</v>
      </c>
    </row>
    <row r="307" spans="1:8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  <c r="H307">
        <f t="shared" si="4"/>
        <v>2</v>
      </c>
    </row>
    <row r="308" spans="1:8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  <c r="H308">
        <f t="shared" si="4"/>
        <v>1</v>
      </c>
    </row>
    <row r="309" spans="1:8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  <c r="H309">
        <f t="shared" si="4"/>
        <v>0</v>
      </c>
    </row>
    <row r="310" spans="1:8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  <c r="H310">
        <f t="shared" si="4"/>
        <v>3</v>
      </c>
    </row>
    <row r="311" spans="1:8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  <c r="H311">
        <f t="shared" si="4"/>
        <v>2</v>
      </c>
    </row>
    <row r="312" spans="1:8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  <c r="H312">
        <f t="shared" si="4"/>
        <v>1</v>
      </c>
    </row>
    <row r="313" spans="1:8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  <c r="H313">
        <f t="shared" si="4"/>
        <v>1</v>
      </c>
    </row>
    <row r="314" spans="1:8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  <c r="H314">
        <f t="shared" si="4"/>
        <v>0</v>
      </c>
    </row>
    <row r="315" spans="1:8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  <c r="H315">
        <f t="shared" si="4"/>
        <v>0</v>
      </c>
    </row>
    <row r="316" spans="1:8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>
        <f t="shared" si="4"/>
        <v>1</v>
      </c>
    </row>
    <row r="317" spans="1:8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  <c r="H317">
        <f t="shared" si="4"/>
        <v>3</v>
      </c>
    </row>
    <row r="318" spans="1:8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  <c r="H318">
        <f t="shared" si="4"/>
        <v>2</v>
      </c>
    </row>
    <row r="319" spans="1:8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  <c r="H319">
        <f t="shared" si="4"/>
        <v>3</v>
      </c>
    </row>
    <row r="320" spans="1:8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  <c r="H320">
        <f t="shared" si="4"/>
        <v>2</v>
      </c>
    </row>
    <row r="321" spans="1:8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  <c r="H321">
        <f t="shared" si="4"/>
        <v>3</v>
      </c>
    </row>
    <row r="322" spans="1:8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  <c r="H322">
        <f t="shared" si="4"/>
        <v>2</v>
      </c>
    </row>
    <row r="323" spans="1:8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  <c r="H323">
        <f t="shared" ref="H323:H386" si="5">IF(F323="southeast",0,IF(F323="southwest",1,IF(F323="northwest",2,IF(F323="northeast",3,))))</f>
        <v>3</v>
      </c>
    </row>
    <row r="324" spans="1:8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>
        <f t="shared" si="5"/>
        <v>1</v>
      </c>
    </row>
    <row r="325" spans="1:8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  <c r="H325">
        <f t="shared" si="5"/>
        <v>3</v>
      </c>
    </row>
    <row r="326" spans="1:8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  <c r="H326">
        <f t="shared" si="5"/>
        <v>1</v>
      </c>
    </row>
    <row r="327" spans="1:8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  <c r="H327">
        <f t="shared" si="5"/>
        <v>3</v>
      </c>
    </row>
    <row r="328" spans="1:8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  <c r="H328">
        <f t="shared" si="5"/>
        <v>0</v>
      </c>
    </row>
    <row r="329" spans="1:8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  <c r="H329">
        <f t="shared" si="5"/>
        <v>2</v>
      </c>
    </row>
    <row r="330" spans="1:8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>
        <f t="shared" si="5"/>
        <v>1</v>
      </c>
    </row>
    <row r="331" spans="1:8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  <c r="H331">
        <f t="shared" si="5"/>
        <v>1</v>
      </c>
    </row>
    <row r="332" spans="1:8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  <c r="H332">
        <f t="shared" si="5"/>
        <v>3</v>
      </c>
    </row>
    <row r="333" spans="1:8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  <c r="H333">
        <f t="shared" si="5"/>
        <v>2</v>
      </c>
    </row>
    <row r="334" spans="1:8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  <c r="H334">
        <f t="shared" si="5"/>
        <v>2</v>
      </c>
    </row>
    <row r="335" spans="1:8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  <c r="H335">
        <f t="shared" si="5"/>
        <v>3</v>
      </c>
    </row>
    <row r="336" spans="1:8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  <c r="H336">
        <f t="shared" si="5"/>
        <v>3</v>
      </c>
    </row>
    <row r="337" spans="1:8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  <c r="H337">
        <f t="shared" si="5"/>
        <v>1</v>
      </c>
    </row>
    <row r="338" spans="1:8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  <c r="H338">
        <f t="shared" si="5"/>
        <v>0</v>
      </c>
    </row>
    <row r="339" spans="1:8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  <c r="H339">
        <f t="shared" si="5"/>
        <v>2</v>
      </c>
    </row>
    <row r="340" spans="1:8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  <c r="H340">
        <f t="shared" si="5"/>
        <v>3</v>
      </c>
    </row>
    <row r="341" spans="1:8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  <c r="H341">
        <f t="shared" si="5"/>
        <v>0</v>
      </c>
    </row>
    <row r="342" spans="1:8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  <c r="H342">
        <f t="shared" si="5"/>
        <v>1</v>
      </c>
    </row>
    <row r="343" spans="1:8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  <c r="H343">
        <f t="shared" si="5"/>
        <v>2</v>
      </c>
    </row>
    <row r="344" spans="1:8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  <c r="H344">
        <f t="shared" si="5"/>
        <v>3</v>
      </c>
    </row>
    <row r="345" spans="1:8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  <c r="H345">
        <f t="shared" si="5"/>
        <v>3</v>
      </c>
    </row>
    <row r="346" spans="1:8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  <c r="H346">
        <f t="shared" si="5"/>
        <v>0</v>
      </c>
    </row>
    <row r="347" spans="1:8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  <c r="H347">
        <f t="shared" si="5"/>
        <v>0</v>
      </c>
    </row>
    <row r="348" spans="1:8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  <c r="H348">
        <f t="shared" si="5"/>
        <v>0</v>
      </c>
    </row>
    <row r="349" spans="1:8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  <c r="H349">
        <f t="shared" si="5"/>
        <v>3</v>
      </c>
    </row>
    <row r="350" spans="1:8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  <c r="H350">
        <f t="shared" si="5"/>
        <v>0</v>
      </c>
    </row>
    <row r="351" spans="1:8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  <c r="H351">
        <f t="shared" si="5"/>
        <v>2</v>
      </c>
    </row>
    <row r="352" spans="1:8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  <c r="H352">
        <f t="shared" si="5"/>
        <v>2</v>
      </c>
    </row>
    <row r="353" spans="1:8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  <c r="H353">
        <f t="shared" si="5"/>
        <v>1</v>
      </c>
    </row>
    <row r="354" spans="1:8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  <c r="H354">
        <f t="shared" si="5"/>
        <v>1</v>
      </c>
    </row>
    <row r="355" spans="1:8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  <c r="H355">
        <f t="shared" si="5"/>
        <v>3</v>
      </c>
    </row>
    <row r="356" spans="1:8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  <c r="H356">
        <f t="shared" si="5"/>
        <v>0</v>
      </c>
    </row>
    <row r="357" spans="1:8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  <c r="H357">
        <f t="shared" si="5"/>
        <v>1</v>
      </c>
    </row>
    <row r="358" spans="1:8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  <c r="H358">
        <f t="shared" si="5"/>
        <v>0</v>
      </c>
    </row>
    <row r="359" spans="1:8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  <c r="H359">
        <f t="shared" si="5"/>
        <v>2</v>
      </c>
    </row>
    <row r="360" spans="1:8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  <c r="H360">
        <f t="shared" si="5"/>
        <v>0</v>
      </c>
    </row>
    <row r="361" spans="1:8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  <c r="H361">
        <f t="shared" si="5"/>
        <v>0</v>
      </c>
    </row>
    <row r="362" spans="1:8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  <c r="H362">
        <f t="shared" si="5"/>
        <v>3</v>
      </c>
    </row>
    <row r="363" spans="1:8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  <c r="H363">
        <f t="shared" si="5"/>
        <v>1</v>
      </c>
    </row>
    <row r="364" spans="1:8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>
        <f t="shared" si="5"/>
        <v>1</v>
      </c>
    </row>
    <row r="365" spans="1:8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  <c r="H365">
        <f t="shared" si="5"/>
        <v>1</v>
      </c>
    </row>
    <row r="366" spans="1:8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  <c r="H366">
        <f t="shared" si="5"/>
        <v>0</v>
      </c>
    </row>
    <row r="367" spans="1:8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  <c r="H367">
        <f t="shared" si="5"/>
        <v>3</v>
      </c>
    </row>
    <row r="368" spans="1:8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  <c r="H368">
        <f t="shared" si="5"/>
        <v>3</v>
      </c>
    </row>
    <row r="369" spans="1:8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  <c r="H369">
        <f t="shared" si="5"/>
        <v>2</v>
      </c>
    </row>
    <row r="370" spans="1:8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  <c r="H370">
        <f t="shared" si="5"/>
        <v>2</v>
      </c>
    </row>
    <row r="371" spans="1:8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  <c r="H371">
        <f t="shared" si="5"/>
        <v>3</v>
      </c>
    </row>
    <row r="372" spans="1:8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  <c r="H372">
        <f t="shared" si="5"/>
        <v>2</v>
      </c>
    </row>
    <row r="373" spans="1:8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  <c r="H373">
        <f t="shared" si="5"/>
        <v>3</v>
      </c>
    </row>
    <row r="374" spans="1:8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  <c r="H374">
        <f t="shared" si="5"/>
        <v>3</v>
      </c>
    </row>
    <row r="375" spans="1:8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>
        <f t="shared" si="5"/>
        <v>1</v>
      </c>
    </row>
    <row r="376" spans="1:8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  <c r="H376">
        <f t="shared" si="5"/>
        <v>0</v>
      </c>
    </row>
    <row r="377" spans="1:8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  <c r="H377">
        <f t="shared" si="5"/>
        <v>2</v>
      </c>
    </row>
    <row r="378" spans="1:8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  <c r="H378">
        <f t="shared" si="5"/>
        <v>3</v>
      </c>
    </row>
    <row r="379" spans="1:8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  <c r="H379">
        <f t="shared" si="5"/>
        <v>0</v>
      </c>
    </row>
    <row r="380" spans="1:8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  <c r="H380">
        <f t="shared" si="5"/>
        <v>2</v>
      </c>
    </row>
    <row r="381" spans="1:8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  <c r="H381">
        <f t="shared" si="5"/>
        <v>0</v>
      </c>
    </row>
    <row r="382" spans="1:8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  <c r="H382">
        <f t="shared" si="5"/>
        <v>3</v>
      </c>
    </row>
    <row r="383" spans="1:8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  <c r="H383">
        <f t="shared" si="5"/>
        <v>3</v>
      </c>
    </row>
    <row r="384" spans="1:8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  <c r="H384">
        <f t="shared" si="5"/>
        <v>0</v>
      </c>
    </row>
    <row r="385" spans="1:8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  <c r="H385">
        <f t="shared" si="5"/>
        <v>0</v>
      </c>
    </row>
    <row r="386" spans="1:8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  <c r="H386">
        <f t="shared" si="5"/>
        <v>3</v>
      </c>
    </row>
    <row r="387" spans="1:8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  <c r="H387">
        <f t="shared" ref="H387:H450" si="6">IF(F387="southeast",0,IF(F387="southwest",1,IF(F387="northwest",2,IF(F387="northeast",3,))))</f>
        <v>1</v>
      </c>
    </row>
    <row r="388" spans="1:8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  <c r="H388">
        <f t="shared" si="6"/>
        <v>0</v>
      </c>
    </row>
    <row r="389" spans="1:8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  <c r="H389">
        <f t="shared" si="6"/>
        <v>2</v>
      </c>
    </row>
    <row r="390" spans="1:8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  <c r="H390">
        <f t="shared" si="6"/>
        <v>2</v>
      </c>
    </row>
    <row r="391" spans="1:8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  <c r="H391">
        <f t="shared" si="6"/>
        <v>2</v>
      </c>
    </row>
    <row r="392" spans="1:8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  <c r="H392">
        <f t="shared" si="6"/>
        <v>3</v>
      </c>
    </row>
    <row r="393" spans="1:8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  <c r="H393">
        <f t="shared" si="6"/>
        <v>2</v>
      </c>
    </row>
    <row r="394" spans="1:8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  <c r="H394">
        <f t="shared" si="6"/>
        <v>3</v>
      </c>
    </row>
    <row r="395" spans="1:8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  <c r="H395">
        <f t="shared" si="6"/>
        <v>3</v>
      </c>
    </row>
    <row r="396" spans="1:8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  <c r="H396">
        <f t="shared" si="6"/>
        <v>3</v>
      </c>
    </row>
    <row r="397" spans="1:8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  <c r="H397">
        <f t="shared" si="6"/>
        <v>2</v>
      </c>
    </row>
    <row r="398" spans="1:8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  <c r="H398">
        <f t="shared" si="6"/>
        <v>1</v>
      </c>
    </row>
    <row r="399" spans="1:8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  <c r="H399">
        <f t="shared" si="6"/>
        <v>0</v>
      </c>
    </row>
    <row r="400" spans="1:8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  <c r="H400">
        <f t="shared" si="6"/>
        <v>1</v>
      </c>
    </row>
    <row r="401" spans="1:8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  <c r="H401">
        <f t="shared" si="6"/>
        <v>0</v>
      </c>
    </row>
    <row r="402" spans="1:8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  <c r="H402">
        <f t="shared" si="6"/>
        <v>1</v>
      </c>
    </row>
    <row r="403" spans="1:8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  <c r="H403">
        <f t="shared" si="6"/>
        <v>0</v>
      </c>
    </row>
    <row r="404" spans="1:8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  <c r="H404">
        <f t="shared" si="6"/>
        <v>2</v>
      </c>
    </row>
    <row r="405" spans="1:8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  <c r="H405">
        <f t="shared" si="6"/>
        <v>2</v>
      </c>
    </row>
    <row r="406" spans="1:8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  <c r="H406">
        <f t="shared" si="6"/>
        <v>1</v>
      </c>
    </row>
    <row r="407" spans="1:8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  <c r="H407">
        <f t="shared" si="6"/>
        <v>3</v>
      </c>
    </row>
    <row r="408" spans="1:8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  <c r="H408">
        <f t="shared" si="6"/>
        <v>0</v>
      </c>
    </row>
    <row r="409" spans="1:8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  <c r="H409">
        <f t="shared" si="6"/>
        <v>1</v>
      </c>
    </row>
    <row r="410" spans="1:8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  <c r="H410">
        <f t="shared" si="6"/>
        <v>0</v>
      </c>
    </row>
    <row r="411" spans="1:8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  <c r="H411">
        <f t="shared" si="6"/>
        <v>0</v>
      </c>
    </row>
    <row r="412" spans="1:8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  <c r="H412">
        <f t="shared" si="6"/>
        <v>2</v>
      </c>
    </row>
    <row r="413" spans="1:8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  <c r="H413">
        <f t="shared" si="6"/>
        <v>3</v>
      </c>
    </row>
    <row r="414" spans="1:8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  <c r="H414">
        <f t="shared" si="6"/>
        <v>3</v>
      </c>
    </row>
    <row r="415" spans="1:8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  <c r="H415">
        <f t="shared" si="6"/>
        <v>1</v>
      </c>
    </row>
    <row r="416" spans="1:8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  <c r="H416">
        <f t="shared" si="6"/>
        <v>2</v>
      </c>
    </row>
    <row r="417" spans="1:8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  <c r="H417">
        <f t="shared" si="6"/>
        <v>0</v>
      </c>
    </row>
    <row r="418" spans="1:8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  <c r="H418">
        <f t="shared" si="6"/>
        <v>0</v>
      </c>
    </row>
    <row r="419" spans="1:8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>
        <f t="shared" si="6"/>
        <v>1</v>
      </c>
    </row>
    <row r="420" spans="1:8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  <c r="H420">
        <f t="shared" si="6"/>
        <v>0</v>
      </c>
    </row>
    <row r="421" spans="1:8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  <c r="H421">
        <f t="shared" si="6"/>
        <v>2</v>
      </c>
    </row>
    <row r="422" spans="1:8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  <c r="H422">
        <f t="shared" si="6"/>
        <v>0</v>
      </c>
    </row>
    <row r="423" spans="1:8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  <c r="H423">
        <f t="shared" si="6"/>
        <v>0</v>
      </c>
    </row>
    <row r="424" spans="1:8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  <c r="H424">
        <f t="shared" si="6"/>
        <v>3</v>
      </c>
    </row>
    <row r="425" spans="1:8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  <c r="H425">
        <f t="shared" si="6"/>
        <v>3</v>
      </c>
    </row>
    <row r="426" spans="1:8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  <c r="H426">
        <f t="shared" si="6"/>
        <v>1</v>
      </c>
    </row>
    <row r="427" spans="1:8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  <c r="H427">
        <f t="shared" si="6"/>
        <v>0</v>
      </c>
    </row>
    <row r="428" spans="1:8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  <c r="H428">
        <f t="shared" si="6"/>
        <v>3</v>
      </c>
    </row>
    <row r="429" spans="1:8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  <c r="H429">
        <f t="shared" si="6"/>
        <v>3</v>
      </c>
    </row>
    <row r="430" spans="1:8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  <c r="H430">
        <f t="shared" si="6"/>
        <v>3</v>
      </c>
    </row>
    <row r="431" spans="1:8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  <c r="H431">
        <f t="shared" si="6"/>
        <v>2</v>
      </c>
    </row>
    <row r="432" spans="1:8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  <c r="H432">
        <f t="shared" si="6"/>
        <v>1</v>
      </c>
    </row>
    <row r="433" spans="1:8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  <c r="H433">
        <f t="shared" si="6"/>
        <v>2</v>
      </c>
    </row>
    <row r="434" spans="1:8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  <c r="H434">
        <f t="shared" si="6"/>
        <v>1</v>
      </c>
    </row>
    <row r="435" spans="1:8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  <c r="H435">
        <f t="shared" si="6"/>
        <v>1</v>
      </c>
    </row>
    <row r="436" spans="1:8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  <c r="H436">
        <f t="shared" si="6"/>
        <v>2</v>
      </c>
    </row>
    <row r="437" spans="1:8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  <c r="H437">
        <f t="shared" si="6"/>
        <v>0</v>
      </c>
    </row>
    <row r="438" spans="1:8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  <c r="H438">
        <f t="shared" si="6"/>
        <v>3</v>
      </c>
    </row>
    <row r="439" spans="1:8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  <c r="H439">
        <f t="shared" si="6"/>
        <v>1</v>
      </c>
    </row>
    <row r="440" spans="1:8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  <c r="H440">
        <f t="shared" si="6"/>
        <v>0</v>
      </c>
    </row>
    <row r="441" spans="1:8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  <c r="H441">
        <f t="shared" si="6"/>
        <v>3</v>
      </c>
    </row>
    <row r="442" spans="1:8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  <c r="H442">
        <f t="shared" si="6"/>
        <v>2</v>
      </c>
    </row>
    <row r="443" spans="1:8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>
        <f t="shared" si="6"/>
        <v>1</v>
      </c>
    </row>
    <row r="444" spans="1:8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  <c r="H444">
        <f t="shared" si="6"/>
        <v>0</v>
      </c>
    </row>
    <row r="445" spans="1:8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  <c r="H445">
        <f t="shared" si="6"/>
        <v>0</v>
      </c>
    </row>
    <row r="446" spans="1:8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  <c r="H446">
        <f t="shared" si="6"/>
        <v>2</v>
      </c>
    </row>
    <row r="447" spans="1:8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  <c r="H447">
        <f t="shared" si="6"/>
        <v>1</v>
      </c>
    </row>
    <row r="448" spans="1:8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  <c r="H448">
        <f t="shared" si="6"/>
        <v>3</v>
      </c>
    </row>
    <row r="449" spans="1:8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  <c r="H449">
        <f t="shared" si="6"/>
        <v>2</v>
      </c>
    </row>
    <row r="450" spans="1:8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  <c r="H450">
        <f t="shared" si="6"/>
        <v>1</v>
      </c>
    </row>
    <row r="451" spans="1:8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  <c r="H451">
        <f t="shared" ref="H451:H514" si="7">IF(F451="southeast",0,IF(F451="southwest",1,IF(F451="northwest",2,IF(F451="northeast",3,))))</f>
        <v>1</v>
      </c>
    </row>
    <row r="452" spans="1:8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  <c r="H452">
        <f t="shared" si="7"/>
        <v>1</v>
      </c>
    </row>
    <row r="453" spans="1:8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  <c r="H453">
        <f t="shared" si="7"/>
        <v>2</v>
      </c>
    </row>
    <row r="454" spans="1:8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  <c r="H454">
        <f t="shared" si="7"/>
        <v>1</v>
      </c>
    </row>
    <row r="455" spans="1:8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  <c r="H455">
        <f t="shared" si="7"/>
        <v>2</v>
      </c>
    </row>
    <row r="456" spans="1:8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  <c r="H456">
        <f t="shared" si="7"/>
        <v>0</v>
      </c>
    </row>
    <row r="457" spans="1:8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  <c r="H457">
        <f t="shared" si="7"/>
        <v>1</v>
      </c>
    </row>
    <row r="458" spans="1:8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  <c r="H458">
        <f t="shared" si="7"/>
        <v>0</v>
      </c>
    </row>
    <row r="459" spans="1:8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  <c r="H459">
        <f t="shared" si="7"/>
        <v>2</v>
      </c>
    </row>
    <row r="460" spans="1:8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  <c r="H460">
        <f t="shared" si="7"/>
        <v>1</v>
      </c>
    </row>
    <row r="461" spans="1:8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  <c r="H461">
        <f t="shared" si="7"/>
        <v>0</v>
      </c>
    </row>
    <row r="462" spans="1:8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  <c r="H462">
        <f t="shared" si="7"/>
        <v>0</v>
      </c>
    </row>
    <row r="463" spans="1:8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>
        <f t="shared" si="7"/>
        <v>1</v>
      </c>
    </row>
    <row r="464" spans="1:8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  <c r="H464">
        <f t="shared" si="7"/>
        <v>3</v>
      </c>
    </row>
    <row r="465" spans="1:8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  <c r="H465">
        <f t="shared" si="7"/>
        <v>3</v>
      </c>
    </row>
    <row r="466" spans="1:8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  <c r="H466">
        <f t="shared" si="7"/>
        <v>2</v>
      </c>
    </row>
    <row r="467" spans="1:8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  <c r="H467">
        <f t="shared" si="7"/>
        <v>0</v>
      </c>
    </row>
    <row r="468" spans="1:8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  <c r="H468">
        <f t="shared" si="7"/>
        <v>1</v>
      </c>
    </row>
    <row r="469" spans="1:8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  <c r="H469">
        <f t="shared" si="7"/>
        <v>2</v>
      </c>
    </row>
    <row r="470" spans="1:8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  <c r="H470">
        <f t="shared" si="7"/>
        <v>3</v>
      </c>
    </row>
    <row r="471" spans="1:8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  <c r="H471">
        <f t="shared" si="7"/>
        <v>0</v>
      </c>
    </row>
    <row r="472" spans="1:8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  <c r="H472">
        <f t="shared" si="7"/>
        <v>0</v>
      </c>
    </row>
    <row r="473" spans="1:8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  <c r="H473">
        <f t="shared" si="7"/>
        <v>3</v>
      </c>
    </row>
    <row r="474" spans="1:8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  <c r="H474">
        <f t="shared" si="7"/>
        <v>1</v>
      </c>
    </row>
    <row r="475" spans="1:8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  <c r="H475">
        <f t="shared" si="7"/>
        <v>3</v>
      </c>
    </row>
    <row r="476" spans="1:8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>
        <f t="shared" si="7"/>
        <v>1</v>
      </c>
    </row>
    <row r="477" spans="1:8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  <c r="H477">
        <f t="shared" si="7"/>
        <v>2</v>
      </c>
    </row>
    <row r="478" spans="1:8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  <c r="H478">
        <f t="shared" si="7"/>
        <v>3</v>
      </c>
    </row>
    <row r="479" spans="1:8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  <c r="H479">
        <f t="shared" si="7"/>
        <v>2</v>
      </c>
    </row>
    <row r="480" spans="1:8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  <c r="H480">
        <f t="shared" si="7"/>
        <v>0</v>
      </c>
    </row>
    <row r="481" spans="1:8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  <c r="H481">
        <f t="shared" si="7"/>
        <v>0</v>
      </c>
    </row>
    <row r="482" spans="1:8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  <c r="H482">
        <f t="shared" si="7"/>
        <v>2</v>
      </c>
    </row>
    <row r="483" spans="1:8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  <c r="H483">
        <f t="shared" si="7"/>
        <v>0</v>
      </c>
    </row>
    <row r="484" spans="1:8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  <c r="H484">
        <f t="shared" si="7"/>
        <v>0</v>
      </c>
    </row>
    <row r="485" spans="1:8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  <c r="H485">
        <f t="shared" si="7"/>
        <v>1</v>
      </c>
    </row>
    <row r="486" spans="1:8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  <c r="H486">
        <f t="shared" si="7"/>
        <v>1</v>
      </c>
    </row>
    <row r="487" spans="1:8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  <c r="H487">
        <f t="shared" si="7"/>
        <v>3</v>
      </c>
    </row>
    <row r="488" spans="1:8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  <c r="H488">
        <f t="shared" si="7"/>
        <v>2</v>
      </c>
    </row>
    <row r="489" spans="1:8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  <c r="H489">
        <f t="shared" si="7"/>
        <v>1</v>
      </c>
    </row>
    <row r="490" spans="1:8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  <c r="H490">
        <f t="shared" si="7"/>
        <v>0</v>
      </c>
    </row>
    <row r="491" spans="1:8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  <c r="H491">
        <f t="shared" si="7"/>
        <v>2</v>
      </c>
    </row>
    <row r="492" spans="1:8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  <c r="H492">
        <f t="shared" si="7"/>
        <v>1</v>
      </c>
    </row>
    <row r="493" spans="1:8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  <c r="H493">
        <f t="shared" si="7"/>
        <v>0</v>
      </c>
    </row>
    <row r="494" spans="1:8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  <c r="H494">
        <f t="shared" si="7"/>
        <v>3</v>
      </c>
    </row>
    <row r="495" spans="1:8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  <c r="H495">
        <f t="shared" si="7"/>
        <v>1</v>
      </c>
    </row>
    <row r="496" spans="1:8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>
        <f t="shared" si="7"/>
        <v>1</v>
      </c>
    </row>
    <row r="497" spans="1:8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  <c r="H497">
        <f t="shared" si="7"/>
        <v>3</v>
      </c>
    </row>
    <row r="498" spans="1:8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  <c r="H498">
        <f t="shared" si="7"/>
        <v>1</v>
      </c>
    </row>
    <row r="499" spans="1:8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  <c r="H499">
        <f t="shared" si="7"/>
        <v>1</v>
      </c>
    </row>
    <row r="500" spans="1:8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  <c r="H500">
        <f t="shared" si="7"/>
        <v>0</v>
      </c>
    </row>
    <row r="501" spans="1:8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  <c r="H501">
        <f t="shared" si="7"/>
        <v>1</v>
      </c>
    </row>
    <row r="502" spans="1:8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>
        <f t="shared" si="7"/>
        <v>1</v>
      </c>
    </row>
    <row r="503" spans="1:8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  <c r="H503">
        <f t="shared" si="7"/>
        <v>3</v>
      </c>
    </row>
    <row r="504" spans="1:8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  <c r="H504">
        <f t="shared" si="7"/>
        <v>0</v>
      </c>
    </row>
    <row r="505" spans="1:8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  <c r="H505">
        <f t="shared" si="7"/>
        <v>0</v>
      </c>
    </row>
    <row r="506" spans="1:8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  <c r="H506">
        <f t="shared" si="7"/>
        <v>0</v>
      </c>
    </row>
    <row r="507" spans="1:8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  <c r="H507">
        <f t="shared" si="7"/>
        <v>2</v>
      </c>
    </row>
    <row r="508" spans="1:8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  <c r="H508">
        <f t="shared" si="7"/>
        <v>2</v>
      </c>
    </row>
    <row r="509" spans="1:8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  <c r="H509">
        <f t="shared" si="7"/>
        <v>2</v>
      </c>
    </row>
    <row r="510" spans="1:8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  <c r="H510">
        <f t="shared" si="7"/>
        <v>3</v>
      </c>
    </row>
    <row r="511" spans="1:8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  <c r="H511">
        <f t="shared" si="7"/>
        <v>1</v>
      </c>
    </row>
    <row r="512" spans="1:8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  <c r="H512">
        <f t="shared" si="7"/>
        <v>3</v>
      </c>
    </row>
    <row r="513" spans="1:8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  <c r="H513">
        <f t="shared" si="7"/>
        <v>0</v>
      </c>
    </row>
    <row r="514" spans="1:8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  <c r="H514">
        <f t="shared" si="7"/>
        <v>3</v>
      </c>
    </row>
    <row r="515" spans="1:8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  <c r="H515">
        <f t="shared" ref="H515:H578" si="8">IF(F515="southeast",0,IF(F515="southwest",1,IF(F515="northwest",2,IF(F515="northeast",3,))))</f>
        <v>1</v>
      </c>
    </row>
    <row r="516" spans="1:8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>
        <f t="shared" si="8"/>
        <v>1</v>
      </c>
    </row>
    <row r="517" spans="1:8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  <c r="H517">
        <f t="shared" si="8"/>
        <v>1</v>
      </c>
    </row>
    <row r="518" spans="1:8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  <c r="H518">
        <f t="shared" si="8"/>
        <v>0</v>
      </c>
    </row>
    <row r="519" spans="1:8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  <c r="H519">
        <f t="shared" si="8"/>
        <v>2</v>
      </c>
    </row>
    <row r="520" spans="1:8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  <c r="H520">
        <f t="shared" si="8"/>
        <v>1</v>
      </c>
    </row>
    <row r="521" spans="1:8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  <c r="H521">
        <f t="shared" si="8"/>
        <v>3</v>
      </c>
    </row>
    <row r="522" spans="1:8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  <c r="H522">
        <f t="shared" si="8"/>
        <v>3</v>
      </c>
    </row>
    <row r="523" spans="1:8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  <c r="H523">
        <f t="shared" si="8"/>
        <v>0</v>
      </c>
    </row>
    <row r="524" spans="1:8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  <c r="H524">
        <f t="shared" si="8"/>
        <v>3</v>
      </c>
    </row>
    <row r="525" spans="1:8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  <c r="H525">
        <f t="shared" si="8"/>
        <v>0</v>
      </c>
    </row>
    <row r="526" spans="1:8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  <c r="H526">
        <f t="shared" si="8"/>
        <v>0</v>
      </c>
    </row>
    <row r="527" spans="1:8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  <c r="H527">
        <f t="shared" si="8"/>
        <v>0</v>
      </c>
    </row>
    <row r="528" spans="1:8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  <c r="H528">
        <f t="shared" si="8"/>
        <v>2</v>
      </c>
    </row>
    <row r="529" spans="1:8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  <c r="H529">
        <f t="shared" si="8"/>
        <v>1</v>
      </c>
    </row>
    <row r="530" spans="1:8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  <c r="H530">
        <f t="shared" si="8"/>
        <v>3</v>
      </c>
    </row>
    <row r="531" spans="1:8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  <c r="H531">
        <f t="shared" si="8"/>
        <v>3</v>
      </c>
    </row>
    <row r="532" spans="1:8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  <c r="H532">
        <f t="shared" si="8"/>
        <v>0</v>
      </c>
    </row>
    <row r="533" spans="1:8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  <c r="H533">
        <f t="shared" si="8"/>
        <v>3</v>
      </c>
    </row>
    <row r="534" spans="1:8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  <c r="H534">
        <f t="shared" si="8"/>
        <v>0</v>
      </c>
    </row>
    <row r="535" spans="1:8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  <c r="H535">
        <f t="shared" si="8"/>
        <v>0</v>
      </c>
    </row>
    <row r="536" spans="1:8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  <c r="H536">
        <f t="shared" si="8"/>
        <v>0</v>
      </c>
    </row>
    <row r="537" spans="1:8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  <c r="H537">
        <f t="shared" si="8"/>
        <v>3</v>
      </c>
    </row>
    <row r="538" spans="1:8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  <c r="H538">
        <f t="shared" si="8"/>
        <v>1</v>
      </c>
    </row>
    <row r="539" spans="1:8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  <c r="H539">
        <f t="shared" si="8"/>
        <v>1</v>
      </c>
    </row>
    <row r="540" spans="1:8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  <c r="H540">
        <f t="shared" si="8"/>
        <v>0</v>
      </c>
    </row>
    <row r="541" spans="1:8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  <c r="H541">
        <f t="shared" si="8"/>
        <v>0</v>
      </c>
    </row>
    <row r="542" spans="1:8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  <c r="H542">
        <f t="shared" si="8"/>
        <v>1</v>
      </c>
    </row>
    <row r="543" spans="1:8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  <c r="H543">
        <f t="shared" si="8"/>
        <v>0</v>
      </c>
    </row>
    <row r="544" spans="1:8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  <c r="H544">
        <f t="shared" si="8"/>
        <v>0</v>
      </c>
    </row>
    <row r="545" spans="1:8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  <c r="H545">
        <f t="shared" si="8"/>
        <v>0</v>
      </c>
    </row>
    <row r="546" spans="1:8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  <c r="H546">
        <f t="shared" si="8"/>
        <v>2</v>
      </c>
    </row>
    <row r="547" spans="1:8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  <c r="H547">
        <f t="shared" si="8"/>
        <v>2</v>
      </c>
    </row>
    <row r="548" spans="1:8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  <c r="H548">
        <f t="shared" si="8"/>
        <v>3</v>
      </c>
    </row>
    <row r="549" spans="1:8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  <c r="H549">
        <f t="shared" si="8"/>
        <v>1</v>
      </c>
    </row>
    <row r="550" spans="1:8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  <c r="H550">
        <f t="shared" si="8"/>
        <v>3</v>
      </c>
    </row>
    <row r="551" spans="1:8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  <c r="H551">
        <f t="shared" si="8"/>
        <v>0</v>
      </c>
    </row>
    <row r="552" spans="1:8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  <c r="H552">
        <f t="shared" si="8"/>
        <v>1</v>
      </c>
    </row>
    <row r="553" spans="1:8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  <c r="H553">
        <f t="shared" si="8"/>
        <v>0</v>
      </c>
    </row>
    <row r="554" spans="1:8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  <c r="H554">
        <f t="shared" si="8"/>
        <v>1</v>
      </c>
    </row>
    <row r="555" spans="1:8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  <c r="H555">
        <f t="shared" si="8"/>
        <v>2</v>
      </c>
    </row>
    <row r="556" spans="1:8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  <c r="H556">
        <f t="shared" si="8"/>
        <v>3</v>
      </c>
    </row>
    <row r="557" spans="1:8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  <c r="H557">
        <f t="shared" si="8"/>
        <v>1</v>
      </c>
    </row>
    <row r="558" spans="1:8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  <c r="H558">
        <f t="shared" si="8"/>
        <v>3</v>
      </c>
    </row>
    <row r="559" spans="1:8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  <c r="H559">
        <f t="shared" si="8"/>
        <v>0</v>
      </c>
    </row>
    <row r="560" spans="1:8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  <c r="H560">
        <f t="shared" si="8"/>
        <v>2</v>
      </c>
    </row>
    <row r="561" spans="1:8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  <c r="H561">
        <f t="shared" si="8"/>
        <v>2</v>
      </c>
    </row>
    <row r="562" spans="1:8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  <c r="H562">
        <f t="shared" si="8"/>
        <v>2</v>
      </c>
    </row>
    <row r="563" spans="1:8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  <c r="H563">
        <f t="shared" si="8"/>
        <v>3</v>
      </c>
    </row>
    <row r="564" spans="1:8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  <c r="H564">
        <f t="shared" si="8"/>
        <v>1</v>
      </c>
    </row>
    <row r="565" spans="1:8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  <c r="H565">
        <f t="shared" si="8"/>
        <v>0</v>
      </c>
    </row>
    <row r="566" spans="1:8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  <c r="H566">
        <f t="shared" si="8"/>
        <v>0</v>
      </c>
    </row>
    <row r="567" spans="1:8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  <c r="H567">
        <f t="shared" si="8"/>
        <v>2</v>
      </c>
    </row>
    <row r="568" spans="1:8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  <c r="H568">
        <f t="shared" si="8"/>
        <v>2</v>
      </c>
    </row>
    <row r="569" spans="1:8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  <c r="H569">
        <f t="shared" si="8"/>
        <v>2</v>
      </c>
    </row>
    <row r="570" spans="1:8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  <c r="H570">
        <f t="shared" si="8"/>
        <v>1</v>
      </c>
    </row>
    <row r="571" spans="1:8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  <c r="H571">
        <f t="shared" si="8"/>
        <v>2</v>
      </c>
    </row>
    <row r="572" spans="1:8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  <c r="H572">
        <f t="shared" si="8"/>
        <v>1</v>
      </c>
    </row>
    <row r="573" spans="1:8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  <c r="H573">
        <f t="shared" si="8"/>
        <v>0</v>
      </c>
    </row>
    <row r="574" spans="1:8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  <c r="H574">
        <f t="shared" si="8"/>
        <v>0</v>
      </c>
    </row>
    <row r="575" spans="1:8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  <c r="H575">
        <f t="shared" si="8"/>
        <v>3</v>
      </c>
    </row>
    <row r="576" spans="1:8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  <c r="H576">
        <f t="shared" si="8"/>
        <v>3</v>
      </c>
    </row>
    <row r="577" spans="1:8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  <c r="H577">
        <f t="shared" si="8"/>
        <v>2</v>
      </c>
    </row>
    <row r="578" spans="1:8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  <c r="H578">
        <f t="shared" si="8"/>
        <v>0</v>
      </c>
    </row>
    <row r="579" spans="1:8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  <c r="H579">
        <f t="shared" ref="H579:H642" si="9">IF(F579="southeast",0,IF(F579="southwest",1,IF(F579="northwest",2,IF(F579="northeast",3,))))</f>
        <v>3</v>
      </c>
    </row>
    <row r="580" spans="1:8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  <c r="H580">
        <f t="shared" si="9"/>
        <v>1</v>
      </c>
    </row>
    <row r="581" spans="1:8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  <c r="H581">
        <f t="shared" si="9"/>
        <v>3</v>
      </c>
    </row>
    <row r="582" spans="1:8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  <c r="H582">
        <f t="shared" si="9"/>
        <v>3</v>
      </c>
    </row>
    <row r="583" spans="1:8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  <c r="H583">
        <f t="shared" si="9"/>
        <v>2</v>
      </c>
    </row>
    <row r="584" spans="1:8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  <c r="H584">
        <f t="shared" si="9"/>
        <v>0</v>
      </c>
    </row>
    <row r="585" spans="1:8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  <c r="H585">
        <f t="shared" si="9"/>
        <v>0</v>
      </c>
    </row>
    <row r="586" spans="1:8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  <c r="H586">
        <f t="shared" si="9"/>
        <v>1</v>
      </c>
    </row>
    <row r="587" spans="1:8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  <c r="H587">
        <f t="shared" si="9"/>
        <v>0</v>
      </c>
    </row>
    <row r="588" spans="1:8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  <c r="H588">
        <f t="shared" si="9"/>
        <v>3</v>
      </c>
    </row>
    <row r="589" spans="1:8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  <c r="H589">
        <f t="shared" si="9"/>
        <v>2</v>
      </c>
    </row>
    <row r="590" spans="1:8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  <c r="H590">
        <f t="shared" si="9"/>
        <v>3</v>
      </c>
    </row>
    <row r="591" spans="1:8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  <c r="H591">
        <f t="shared" si="9"/>
        <v>0</v>
      </c>
    </row>
    <row r="592" spans="1:8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  <c r="H592">
        <f t="shared" si="9"/>
        <v>1</v>
      </c>
    </row>
    <row r="593" spans="1:8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  <c r="H593">
        <f t="shared" si="9"/>
        <v>2</v>
      </c>
    </row>
    <row r="594" spans="1:8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  <c r="H594">
        <f t="shared" si="9"/>
        <v>0</v>
      </c>
    </row>
    <row r="595" spans="1:8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  <c r="H595">
        <f t="shared" si="9"/>
        <v>3</v>
      </c>
    </row>
    <row r="596" spans="1:8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  <c r="H596">
        <f t="shared" si="9"/>
        <v>0</v>
      </c>
    </row>
    <row r="597" spans="1:8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  <c r="H597">
        <f t="shared" si="9"/>
        <v>3</v>
      </c>
    </row>
    <row r="598" spans="1:8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  <c r="H598">
        <f t="shared" si="9"/>
        <v>0</v>
      </c>
    </row>
    <row r="599" spans="1:8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  <c r="H599">
        <f t="shared" si="9"/>
        <v>3</v>
      </c>
    </row>
    <row r="600" spans="1:8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  <c r="H600">
        <f t="shared" si="9"/>
        <v>1</v>
      </c>
    </row>
    <row r="601" spans="1:8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  <c r="H601">
        <f t="shared" si="9"/>
        <v>2</v>
      </c>
    </row>
    <row r="602" spans="1:8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  <c r="H602">
        <f t="shared" si="9"/>
        <v>0</v>
      </c>
    </row>
    <row r="603" spans="1:8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  <c r="H603">
        <f t="shared" si="9"/>
        <v>2</v>
      </c>
    </row>
    <row r="604" spans="1:8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  <c r="H604">
        <f t="shared" si="9"/>
        <v>1</v>
      </c>
    </row>
    <row r="605" spans="1:8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  <c r="H605">
        <f t="shared" si="9"/>
        <v>0</v>
      </c>
    </row>
    <row r="606" spans="1:8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  <c r="H606">
        <f t="shared" si="9"/>
        <v>2</v>
      </c>
    </row>
    <row r="607" spans="1:8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  <c r="H607">
        <f t="shared" si="9"/>
        <v>0</v>
      </c>
    </row>
    <row r="608" spans="1:8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  <c r="H608">
        <f t="shared" si="9"/>
        <v>3</v>
      </c>
    </row>
    <row r="609" spans="1:8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  <c r="H609">
        <f t="shared" si="9"/>
        <v>2</v>
      </c>
    </row>
    <row r="610" spans="1:8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  <c r="H610">
        <f t="shared" si="9"/>
        <v>3</v>
      </c>
    </row>
    <row r="611" spans="1:8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>
        <f t="shared" si="9"/>
        <v>1</v>
      </c>
    </row>
    <row r="612" spans="1:8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  <c r="H612">
        <f t="shared" si="9"/>
        <v>0</v>
      </c>
    </row>
    <row r="613" spans="1:8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  <c r="H613">
        <f t="shared" si="9"/>
        <v>1</v>
      </c>
    </row>
    <row r="614" spans="1:8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  <c r="H614">
        <f t="shared" si="9"/>
        <v>3</v>
      </c>
    </row>
    <row r="615" spans="1:8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  <c r="H615">
        <f t="shared" si="9"/>
        <v>3</v>
      </c>
    </row>
    <row r="616" spans="1:8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  <c r="H616">
        <f t="shared" si="9"/>
        <v>0</v>
      </c>
    </row>
    <row r="617" spans="1:8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  <c r="H617">
        <f t="shared" si="9"/>
        <v>0</v>
      </c>
    </row>
    <row r="618" spans="1:8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  <c r="H618">
        <f t="shared" si="9"/>
        <v>3</v>
      </c>
    </row>
    <row r="619" spans="1:8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>
        <f t="shared" si="9"/>
        <v>1</v>
      </c>
    </row>
    <row r="620" spans="1:8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  <c r="H620">
        <f t="shared" si="9"/>
        <v>0</v>
      </c>
    </row>
    <row r="621" spans="1:8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  <c r="H621">
        <f t="shared" si="9"/>
        <v>1</v>
      </c>
    </row>
    <row r="622" spans="1:8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  <c r="H622">
        <f t="shared" si="9"/>
        <v>1</v>
      </c>
    </row>
    <row r="623" spans="1:8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>
        <f t="shared" si="9"/>
        <v>1</v>
      </c>
    </row>
    <row r="624" spans="1:8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  <c r="H624">
        <f t="shared" si="9"/>
        <v>1</v>
      </c>
    </row>
    <row r="625" spans="1:8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  <c r="H625">
        <f t="shared" si="9"/>
        <v>3</v>
      </c>
    </row>
    <row r="626" spans="1:8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  <c r="H626">
        <f t="shared" si="9"/>
        <v>2</v>
      </c>
    </row>
    <row r="627" spans="1:8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  <c r="H627">
        <f t="shared" si="9"/>
        <v>2</v>
      </c>
    </row>
    <row r="628" spans="1:8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  <c r="H628">
        <f t="shared" si="9"/>
        <v>3</v>
      </c>
    </row>
    <row r="629" spans="1:8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  <c r="H629">
        <f t="shared" si="9"/>
        <v>0</v>
      </c>
    </row>
    <row r="630" spans="1:8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  <c r="H630">
        <f t="shared" si="9"/>
        <v>1</v>
      </c>
    </row>
    <row r="631" spans="1:8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  <c r="H631">
        <f t="shared" si="9"/>
        <v>2</v>
      </c>
    </row>
    <row r="632" spans="1:8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  <c r="H632">
        <f t="shared" si="9"/>
        <v>1</v>
      </c>
    </row>
    <row r="633" spans="1:8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  <c r="H633">
        <f t="shared" si="9"/>
        <v>1</v>
      </c>
    </row>
    <row r="634" spans="1:8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  <c r="H634">
        <f t="shared" si="9"/>
        <v>0</v>
      </c>
    </row>
    <row r="635" spans="1:8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  <c r="H635">
        <f t="shared" si="9"/>
        <v>3</v>
      </c>
    </row>
    <row r="636" spans="1:8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  <c r="H636">
        <f t="shared" si="9"/>
        <v>1</v>
      </c>
    </row>
    <row r="637" spans="1:8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  <c r="H637">
        <f t="shared" si="9"/>
        <v>3</v>
      </c>
    </row>
    <row r="638" spans="1:8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  <c r="H638">
        <f t="shared" si="9"/>
        <v>2</v>
      </c>
    </row>
    <row r="639" spans="1:8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  <c r="H639">
        <f t="shared" si="9"/>
        <v>3</v>
      </c>
    </row>
    <row r="640" spans="1:8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  <c r="H640">
        <f t="shared" si="9"/>
        <v>3</v>
      </c>
    </row>
    <row r="641" spans="1:8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  <c r="H641">
        <f t="shared" si="9"/>
        <v>0</v>
      </c>
    </row>
    <row r="642" spans="1:8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  <c r="H642">
        <f t="shared" si="9"/>
        <v>1</v>
      </c>
    </row>
    <row r="643" spans="1:8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  <c r="H643">
        <f t="shared" ref="H643:H706" si="10">IF(F643="southeast",0,IF(F643="southwest",1,IF(F643="northwest",2,IF(F643="northeast",3,))))</f>
        <v>2</v>
      </c>
    </row>
    <row r="644" spans="1:8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  <c r="H644">
        <f t="shared" si="10"/>
        <v>3</v>
      </c>
    </row>
    <row r="645" spans="1:8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  <c r="H645">
        <f t="shared" si="10"/>
        <v>2</v>
      </c>
    </row>
    <row r="646" spans="1:8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  <c r="H646">
        <f t="shared" si="10"/>
        <v>0</v>
      </c>
    </row>
    <row r="647" spans="1:8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  <c r="H647">
        <f t="shared" si="10"/>
        <v>3</v>
      </c>
    </row>
    <row r="648" spans="1:8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  <c r="H648">
        <f t="shared" si="10"/>
        <v>2</v>
      </c>
    </row>
    <row r="649" spans="1:8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  <c r="H649">
        <f t="shared" si="10"/>
        <v>3</v>
      </c>
    </row>
    <row r="650" spans="1:8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  <c r="H650">
        <f t="shared" si="10"/>
        <v>3</v>
      </c>
    </row>
    <row r="651" spans="1:8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  <c r="H651">
        <f t="shared" si="10"/>
        <v>3</v>
      </c>
    </row>
    <row r="652" spans="1:8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  <c r="H652">
        <f t="shared" si="10"/>
        <v>0</v>
      </c>
    </row>
    <row r="653" spans="1:8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  <c r="H653">
        <f t="shared" si="10"/>
        <v>0</v>
      </c>
    </row>
    <row r="654" spans="1:8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  <c r="H654">
        <f t="shared" si="10"/>
        <v>0</v>
      </c>
    </row>
    <row r="655" spans="1:8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  <c r="H655">
        <f t="shared" si="10"/>
        <v>0</v>
      </c>
    </row>
    <row r="656" spans="1:8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  <c r="H656">
        <f t="shared" si="10"/>
        <v>0</v>
      </c>
    </row>
    <row r="657" spans="1:8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  <c r="H657">
        <f t="shared" si="10"/>
        <v>0</v>
      </c>
    </row>
    <row r="658" spans="1:8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  <c r="H658">
        <f t="shared" si="10"/>
        <v>1</v>
      </c>
    </row>
    <row r="659" spans="1:8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  <c r="H659">
        <f t="shared" si="10"/>
        <v>2</v>
      </c>
    </row>
    <row r="660" spans="1:8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  <c r="H660">
        <f t="shared" si="10"/>
        <v>3</v>
      </c>
    </row>
    <row r="661" spans="1:8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  <c r="H661">
        <f t="shared" si="10"/>
        <v>3</v>
      </c>
    </row>
    <row r="662" spans="1:8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  <c r="H662">
        <f t="shared" si="10"/>
        <v>0</v>
      </c>
    </row>
    <row r="663" spans="1:8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  <c r="H663">
        <f t="shared" si="10"/>
        <v>0</v>
      </c>
    </row>
    <row r="664" spans="1:8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  <c r="H664">
        <f t="shared" si="10"/>
        <v>3</v>
      </c>
    </row>
    <row r="665" spans="1:8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  <c r="H665">
        <f t="shared" si="10"/>
        <v>0</v>
      </c>
    </row>
    <row r="666" spans="1:8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  <c r="H666">
        <f t="shared" si="10"/>
        <v>0</v>
      </c>
    </row>
    <row r="667" spans="1:8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  <c r="H667">
        <f t="shared" si="10"/>
        <v>0</v>
      </c>
    </row>
    <row r="668" spans="1:8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  <c r="H668">
        <f t="shared" si="10"/>
        <v>1</v>
      </c>
    </row>
    <row r="669" spans="1:8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  <c r="H669">
        <f t="shared" si="10"/>
        <v>2</v>
      </c>
    </row>
    <row r="670" spans="1:8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  <c r="H670">
        <f t="shared" si="10"/>
        <v>3</v>
      </c>
    </row>
    <row r="671" spans="1:8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  <c r="H671">
        <f t="shared" si="10"/>
        <v>0</v>
      </c>
    </row>
    <row r="672" spans="1:8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  <c r="H672">
        <f t="shared" si="10"/>
        <v>0</v>
      </c>
    </row>
    <row r="673" spans="1:8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  <c r="H673">
        <f t="shared" si="10"/>
        <v>3</v>
      </c>
    </row>
    <row r="674" spans="1:8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  <c r="H674">
        <f t="shared" si="10"/>
        <v>0</v>
      </c>
    </row>
    <row r="675" spans="1:8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  <c r="H675">
        <f t="shared" si="10"/>
        <v>0</v>
      </c>
    </row>
    <row r="676" spans="1:8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  <c r="H676">
        <f t="shared" si="10"/>
        <v>0</v>
      </c>
    </row>
    <row r="677" spans="1:8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  <c r="H677">
        <f t="shared" si="10"/>
        <v>2</v>
      </c>
    </row>
    <row r="678" spans="1:8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  <c r="H678">
        <f t="shared" si="10"/>
        <v>0</v>
      </c>
    </row>
    <row r="679" spans="1:8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  <c r="H679">
        <f t="shared" si="10"/>
        <v>2</v>
      </c>
    </row>
    <row r="680" spans="1:8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  <c r="H680">
        <f t="shared" si="10"/>
        <v>1</v>
      </c>
    </row>
    <row r="681" spans="1:8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  <c r="H681">
        <f t="shared" si="10"/>
        <v>2</v>
      </c>
    </row>
    <row r="682" spans="1:8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  <c r="H682">
        <f t="shared" si="10"/>
        <v>1</v>
      </c>
    </row>
    <row r="683" spans="1:8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  <c r="H683">
        <f t="shared" si="10"/>
        <v>1</v>
      </c>
    </row>
    <row r="684" spans="1:8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>
        <f t="shared" si="10"/>
        <v>1</v>
      </c>
    </row>
    <row r="685" spans="1:8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  <c r="H685">
        <f t="shared" si="10"/>
        <v>2</v>
      </c>
    </row>
    <row r="686" spans="1:8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  <c r="H686">
        <f t="shared" si="10"/>
        <v>1</v>
      </c>
    </row>
    <row r="687" spans="1:8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  <c r="H687">
        <f t="shared" si="10"/>
        <v>3</v>
      </c>
    </row>
    <row r="688" spans="1:8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  <c r="H688">
        <f t="shared" si="10"/>
        <v>3</v>
      </c>
    </row>
    <row r="689" spans="1:8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  <c r="H689">
        <f t="shared" si="10"/>
        <v>0</v>
      </c>
    </row>
    <row r="690" spans="1:8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  <c r="H690">
        <f t="shared" si="10"/>
        <v>1</v>
      </c>
    </row>
    <row r="691" spans="1:8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  <c r="H691">
        <f t="shared" si="10"/>
        <v>0</v>
      </c>
    </row>
    <row r="692" spans="1:8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  <c r="H692">
        <f t="shared" si="10"/>
        <v>3</v>
      </c>
    </row>
    <row r="693" spans="1:8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  <c r="H693">
        <f t="shared" si="10"/>
        <v>1</v>
      </c>
    </row>
    <row r="694" spans="1:8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  <c r="H694">
        <f t="shared" si="10"/>
        <v>2</v>
      </c>
    </row>
    <row r="695" spans="1:8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  <c r="H695">
        <f t="shared" si="10"/>
        <v>2</v>
      </c>
    </row>
    <row r="696" spans="1:8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  <c r="H696">
        <f t="shared" si="10"/>
        <v>1</v>
      </c>
    </row>
    <row r="697" spans="1:8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  <c r="H697">
        <f t="shared" si="10"/>
        <v>2</v>
      </c>
    </row>
    <row r="698" spans="1:8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  <c r="H698">
        <f t="shared" si="10"/>
        <v>3</v>
      </c>
    </row>
    <row r="699" spans="1:8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  <c r="H699">
        <f t="shared" si="10"/>
        <v>0</v>
      </c>
    </row>
    <row r="700" spans="1:8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  <c r="H700">
        <f t="shared" si="10"/>
        <v>2</v>
      </c>
    </row>
    <row r="701" spans="1:8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  <c r="H701">
        <f t="shared" si="10"/>
        <v>0</v>
      </c>
    </row>
    <row r="702" spans="1:8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  <c r="H702">
        <f t="shared" si="10"/>
        <v>0</v>
      </c>
    </row>
    <row r="703" spans="1:8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  <c r="H703">
        <f t="shared" si="10"/>
        <v>3</v>
      </c>
    </row>
    <row r="704" spans="1:8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  <c r="H704">
        <f t="shared" si="10"/>
        <v>0</v>
      </c>
    </row>
    <row r="705" spans="1:8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  <c r="H705">
        <f t="shared" si="10"/>
        <v>2</v>
      </c>
    </row>
    <row r="706" spans="1:8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  <c r="H706">
        <f t="shared" si="10"/>
        <v>2</v>
      </c>
    </row>
    <row r="707" spans="1:8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  <c r="H707">
        <f t="shared" ref="H707:H770" si="11">IF(F707="southeast",0,IF(F707="southwest",1,IF(F707="northwest",2,IF(F707="northeast",3,))))</f>
        <v>1</v>
      </c>
    </row>
    <row r="708" spans="1:8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  <c r="H708">
        <f t="shared" si="11"/>
        <v>0</v>
      </c>
    </row>
    <row r="709" spans="1:8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  <c r="H709">
        <f t="shared" si="11"/>
        <v>2</v>
      </c>
    </row>
    <row r="710" spans="1:8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  <c r="H710">
        <f t="shared" si="11"/>
        <v>3</v>
      </c>
    </row>
    <row r="711" spans="1:8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  <c r="H711">
        <f t="shared" si="11"/>
        <v>3</v>
      </c>
    </row>
    <row r="712" spans="1:8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  <c r="H712">
        <f t="shared" si="11"/>
        <v>0</v>
      </c>
    </row>
    <row r="713" spans="1:8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  <c r="H713">
        <f t="shared" si="11"/>
        <v>0</v>
      </c>
    </row>
    <row r="714" spans="1:8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  <c r="H714">
        <f t="shared" si="11"/>
        <v>2</v>
      </c>
    </row>
    <row r="715" spans="1:8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  <c r="H715">
        <f t="shared" si="11"/>
        <v>3</v>
      </c>
    </row>
    <row r="716" spans="1:8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  <c r="H716">
        <f t="shared" si="11"/>
        <v>1</v>
      </c>
    </row>
    <row r="717" spans="1:8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  <c r="H717">
        <f t="shared" si="11"/>
        <v>1</v>
      </c>
    </row>
    <row r="718" spans="1:8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  <c r="H718">
        <f t="shared" si="11"/>
        <v>2</v>
      </c>
    </row>
    <row r="719" spans="1:8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  <c r="H719">
        <f t="shared" si="11"/>
        <v>2</v>
      </c>
    </row>
    <row r="720" spans="1:8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  <c r="H720">
        <f t="shared" si="11"/>
        <v>2</v>
      </c>
    </row>
    <row r="721" spans="1:8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  <c r="H721">
        <f t="shared" si="11"/>
        <v>2</v>
      </c>
    </row>
    <row r="722" spans="1:8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  <c r="H722">
        <f t="shared" si="11"/>
        <v>3</v>
      </c>
    </row>
    <row r="723" spans="1:8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  <c r="H723">
        <f t="shared" si="11"/>
        <v>1</v>
      </c>
    </row>
    <row r="724" spans="1:8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  <c r="H724">
        <f t="shared" si="11"/>
        <v>1</v>
      </c>
    </row>
    <row r="725" spans="1:8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  <c r="H725">
        <f t="shared" si="11"/>
        <v>1</v>
      </c>
    </row>
    <row r="726" spans="1:8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  <c r="H726">
        <f t="shared" si="11"/>
        <v>3</v>
      </c>
    </row>
    <row r="727" spans="1:8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  <c r="H727">
        <f t="shared" si="11"/>
        <v>0</v>
      </c>
    </row>
    <row r="728" spans="1:8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  <c r="H728">
        <f t="shared" si="11"/>
        <v>2</v>
      </c>
    </row>
    <row r="729" spans="1:8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  <c r="H729">
        <f t="shared" si="11"/>
        <v>3</v>
      </c>
    </row>
    <row r="730" spans="1:8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  <c r="H730">
        <f t="shared" si="11"/>
        <v>3</v>
      </c>
    </row>
    <row r="731" spans="1:8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  <c r="H731">
        <f t="shared" si="11"/>
        <v>0</v>
      </c>
    </row>
    <row r="732" spans="1:8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  <c r="H732">
        <f t="shared" si="11"/>
        <v>0</v>
      </c>
    </row>
    <row r="733" spans="1:8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  <c r="H733">
        <f t="shared" si="11"/>
        <v>1</v>
      </c>
    </row>
    <row r="734" spans="1:8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  <c r="H734">
        <f t="shared" si="11"/>
        <v>1</v>
      </c>
    </row>
    <row r="735" spans="1:8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  <c r="H735">
        <f t="shared" si="11"/>
        <v>3</v>
      </c>
    </row>
    <row r="736" spans="1:8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  <c r="H736">
        <f t="shared" si="11"/>
        <v>1</v>
      </c>
    </row>
    <row r="737" spans="1:8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  <c r="H737">
        <f t="shared" si="11"/>
        <v>2</v>
      </c>
    </row>
    <row r="738" spans="1:8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  <c r="H738">
        <f t="shared" si="11"/>
        <v>0</v>
      </c>
    </row>
    <row r="739" spans="1:8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  <c r="H739">
        <f t="shared" si="11"/>
        <v>1</v>
      </c>
    </row>
    <row r="740" spans="1:8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  <c r="H740">
        <f t="shared" si="11"/>
        <v>3</v>
      </c>
    </row>
    <row r="741" spans="1:8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>
        <f t="shared" si="11"/>
        <v>1</v>
      </c>
    </row>
    <row r="742" spans="1:8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  <c r="H742">
        <f t="shared" si="11"/>
        <v>3</v>
      </c>
    </row>
    <row r="743" spans="1:8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  <c r="H743">
        <f t="shared" si="11"/>
        <v>0</v>
      </c>
    </row>
    <row r="744" spans="1:8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  <c r="H744">
        <f t="shared" si="11"/>
        <v>3</v>
      </c>
    </row>
    <row r="745" spans="1:8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  <c r="H745">
        <f t="shared" si="11"/>
        <v>0</v>
      </c>
    </row>
    <row r="746" spans="1:8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  <c r="H746">
        <f t="shared" si="11"/>
        <v>2</v>
      </c>
    </row>
    <row r="747" spans="1:8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  <c r="H747">
        <f t="shared" si="11"/>
        <v>2</v>
      </c>
    </row>
    <row r="748" spans="1:8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  <c r="H748">
        <f t="shared" si="11"/>
        <v>1</v>
      </c>
    </row>
    <row r="749" spans="1:8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  <c r="H749">
        <f t="shared" si="11"/>
        <v>2</v>
      </c>
    </row>
    <row r="750" spans="1:8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  <c r="H750">
        <f t="shared" si="11"/>
        <v>1</v>
      </c>
    </row>
    <row r="751" spans="1:8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  <c r="H751">
        <f t="shared" si="11"/>
        <v>2</v>
      </c>
    </row>
    <row r="752" spans="1:8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  <c r="H752">
        <f t="shared" si="11"/>
        <v>0</v>
      </c>
    </row>
    <row r="753" spans="1:8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  <c r="H753">
        <f t="shared" si="11"/>
        <v>2</v>
      </c>
    </row>
    <row r="754" spans="1:8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  <c r="H754">
        <f t="shared" si="11"/>
        <v>2</v>
      </c>
    </row>
    <row r="755" spans="1:8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  <c r="H755">
        <f t="shared" si="11"/>
        <v>0</v>
      </c>
    </row>
    <row r="756" spans="1:8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  <c r="H756">
        <f t="shared" si="11"/>
        <v>3</v>
      </c>
    </row>
    <row r="757" spans="1:8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  <c r="H757">
        <f t="shared" si="11"/>
        <v>3</v>
      </c>
    </row>
    <row r="758" spans="1:8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  <c r="H758">
        <f t="shared" si="11"/>
        <v>3</v>
      </c>
    </row>
    <row r="759" spans="1:8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  <c r="H759">
        <f t="shared" si="11"/>
        <v>0</v>
      </c>
    </row>
    <row r="760" spans="1:8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  <c r="H760">
        <f t="shared" si="11"/>
        <v>3</v>
      </c>
    </row>
    <row r="761" spans="1:8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  <c r="H761">
        <f t="shared" si="11"/>
        <v>0</v>
      </c>
    </row>
    <row r="762" spans="1:8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  <c r="H762">
        <f t="shared" si="11"/>
        <v>3</v>
      </c>
    </row>
    <row r="763" spans="1:8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  <c r="H763">
        <f t="shared" si="11"/>
        <v>1</v>
      </c>
    </row>
    <row r="764" spans="1:8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>
        <f t="shared" si="11"/>
        <v>1</v>
      </c>
    </row>
    <row r="765" spans="1:8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  <c r="H765">
        <f t="shared" si="11"/>
        <v>3</v>
      </c>
    </row>
    <row r="766" spans="1:8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  <c r="H766">
        <f t="shared" si="11"/>
        <v>3</v>
      </c>
    </row>
    <row r="767" spans="1:8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  <c r="H767">
        <f t="shared" si="11"/>
        <v>2</v>
      </c>
    </row>
    <row r="768" spans="1:8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  <c r="H768">
        <f t="shared" si="11"/>
        <v>1</v>
      </c>
    </row>
    <row r="769" spans="1:8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  <c r="H769">
        <f t="shared" si="11"/>
        <v>1</v>
      </c>
    </row>
    <row r="770" spans="1:8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  <c r="H770">
        <f t="shared" si="11"/>
        <v>1</v>
      </c>
    </row>
    <row r="771" spans="1:8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  <c r="H771">
        <f t="shared" ref="H771:H834" si="12">IF(F771="southeast",0,IF(F771="southwest",1,IF(F771="northwest",2,IF(F771="northeast",3,))))</f>
        <v>2</v>
      </c>
    </row>
    <row r="772" spans="1:8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  <c r="H772">
        <f t="shared" si="12"/>
        <v>1</v>
      </c>
    </row>
    <row r="773" spans="1:8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  <c r="H773">
        <f t="shared" si="12"/>
        <v>1</v>
      </c>
    </row>
    <row r="774" spans="1:8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  <c r="H774">
        <f t="shared" si="12"/>
        <v>3</v>
      </c>
    </row>
    <row r="775" spans="1:8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  <c r="H775">
        <f t="shared" si="12"/>
        <v>2</v>
      </c>
    </row>
    <row r="776" spans="1:8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  <c r="H776">
        <f t="shared" si="12"/>
        <v>2</v>
      </c>
    </row>
    <row r="777" spans="1:8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  <c r="H777">
        <f t="shared" si="12"/>
        <v>0</v>
      </c>
    </row>
    <row r="778" spans="1:8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  <c r="H778">
        <f t="shared" si="12"/>
        <v>2</v>
      </c>
    </row>
    <row r="779" spans="1:8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  <c r="H779">
        <f t="shared" si="12"/>
        <v>3</v>
      </c>
    </row>
    <row r="780" spans="1:8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  <c r="H780">
        <f t="shared" si="12"/>
        <v>0</v>
      </c>
    </row>
    <row r="781" spans="1:8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  <c r="H781">
        <f t="shared" si="12"/>
        <v>2</v>
      </c>
    </row>
    <row r="782" spans="1:8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>
        <f t="shared" si="12"/>
        <v>1</v>
      </c>
    </row>
    <row r="783" spans="1:8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  <c r="H783">
        <f t="shared" si="12"/>
        <v>0</v>
      </c>
    </row>
    <row r="784" spans="1:8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  <c r="H784">
        <f t="shared" si="12"/>
        <v>0</v>
      </c>
    </row>
    <row r="785" spans="1:8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>
        <f t="shared" si="12"/>
        <v>1</v>
      </c>
    </row>
    <row r="786" spans="1:8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  <c r="H786">
        <f t="shared" si="12"/>
        <v>0</v>
      </c>
    </row>
    <row r="787" spans="1:8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  <c r="H787">
        <f t="shared" si="12"/>
        <v>1</v>
      </c>
    </row>
    <row r="788" spans="1:8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  <c r="H788">
        <f t="shared" si="12"/>
        <v>3</v>
      </c>
    </row>
    <row r="789" spans="1:8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  <c r="H789">
        <f t="shared" si="12"/>
        <v>2</v>
      </c>
    </row>
    <row r="790" spans="1:8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  <c r="H790">
        <f t="shared" si="12"/>
        <v>3</v>
      </c>
    </row>
    <row r="791" spans="1:8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  <c r="H791">
        <f t="shared" si="12"/>
        <v>0</v>
      </c>
    </row>
    <row r="792" spans="1:8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  <c r="H792">
        <f t="shared" si="12"/>
        <v>0</v>
      </c>
    </row>
    <row r="793" spans="1:8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  <c r="H793">
        <f t="shared" si="12"/>
        <v>1</v>
      </c>
    </row>
    <row r="794" spans="1:8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  <c r="H794">
        <f t="shared" si="12"/>
        <v>3</v>
      </c>
    </row>
    <row r="795" spans="1:8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  <c r="H795">
        <f t="shared" si="12"/>
        <v>0</v>
      </c>
    </row>
    <row r="796" spans="1:8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  <c r="H796">
        <f t="shared" si="12"/>
        <v>2</v>
      </c>
    </row>
    <row r="797" spans="1:8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  <c r="H797">
        <f t="shared" si="12"/>
        <v>2</v>
      </c>
    </row>
    <row r="798" spans="1:8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  <c r="H798">
        <f t="shared" si="12"/>
        <v>0</v>
      </c>
    </row>
    <row r="799" spans="1:8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  <c r="H799">
        <f t="shared" si="12"/>
        <v>3</v>
      </c>
    </row>
    <row r="800" spans="1:8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  <c r="H800">
        <f t="shared" si="12"/>
        <v>1</v>
      </c>
    </row>
    <row r="801" spans="1:8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  <c r="H801">
        <f t="shared" si="12"/>
        <v>3</v>
      </c>
    </row>
    <row r="802" spans="1:8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  <c r="H802">
        <f t="shared" si="12"/>
        <v>0</v>
      </c>
    </row>
    <row r="803" spans="1:8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  <c r="H803">
        <f t="shared" si="12"/>
        <v>0</v>
      </c>
    </row>
    <row r="804" spans="1:8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  <c r="H804">
        <f t="shared" si="12"/>
        <v>1</v>
      </c>
    </row>
    <row r="805" spans="1:8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  <c r="H805">
        <f t="shared" si="12"/>
        <v>0</v>
      </c>
    </row>
    <row r="806" spans="1:8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  <c r="H806">
        <f t="shared" si="12"/>
        <v>0</v>
      </c>
    </row>
    <row r="807" spans="1:8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  <c r="H807">
        <f t="shared" si="12"/>
        <v>2</v>
      </c>
    </row>
    <row r="808" spans="1:8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  <c r="H808">
        <f t="shared" si="12"/>
        <v>2</v>
      </c>
    </row>
    <row r="809" spans="1:8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  <c r="H809">
        <f t="shared" si="12"/>
        <v>2</v>
      </c>
    </row>
    <row r="810" spans="1:8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  <c r="H810">
        <f t="shared" si="12"/>
        <v>0</v>
      </c>
    </row>
    <row r="811" spans="1:8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  <c r="H811">
        <f t="shared" si="12"/>
        <v>3</v>
      </c>
    </row>
    <row r="812" spans="1:8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  <c r="H812">
        <f t="shared" si="12"/>
        <v>1</v>
      </c>
    </row>
    <row r="813" spans="1:8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  <c r="H813">
        <f t="shared" si="12"/>
        <v>2</v>
      </c>
    </row>
    <row r="814" spans="1:8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  <c r="H814">
        <f t="shared" si="12"/>
        <v>0</v>
      </c>
    </row>
    <row r="815" spans="1:8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  <c r="H815">
        <f t="shared" si="12"/>
        <v>3</v>
      </c>
    </row>
    <row r="816" spans="1:8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  <c r="H816">
        <f t="shared" si="12"/>
        <v>0</v>
      </c>
    </row>
    <row r="817" spans="1:8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  <c r="H817">
        <f t="shared" si="12"/>
        <v>0</v>
      </c>
    </row>
    <row r="818" spans="1:8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  <c r="H818">
        <f t="shared" si="12"/>
        <v>2</v>
      </c>
    </row>
    <row r="819" spans="1:8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  <c r="H819">
        <f t="shared" si="12"/>
        <v>1</v>
      </c>
    </row>
    <row r="820" spans="1:8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  <c r="H820">
        <f t="shared" si="12"/>
        <v>3</v>
      </c>
    </row>
    <row r="821" spans="1:8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  <c r="H821">
        <f t="shared" si="12"/>
        <v>2</v>
      </c>
    </row>
    <row r="822" spans="1:8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  <c r="H822">
        <f t="shared" si="12"/>
        <v>1</v>
      </c>
    </row>
    <row r="823" spans="1:8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  <c r="H823">
        <f t="shared" si="12"/>
        <v>2</v>
      </c>
    </row>
    <row r="824" spans="1:8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  <c r="H824">
        <f t="shared" si="12"/>
        <v>0</v>
      </c>
    </row>
    <row r="825" spans="1:8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  <c r="H825">
        <f t="shared" si="12"/>
        <v>0</v>
      </c>
    </row>
    <row r="826" spans="1:8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  <c r="H826">
        <f t="shared" si="12"/>
        <v>2</v>
      </c>
    </row>
    <row r="827" spans="1:8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  <c r="H827">
        <f t="shared" si="12"/>
        <v>3</v>
      </c>
    </row>
    <row r="828" spans="1:8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  <c r="H828">
        <f t="shared" si="12"/>
        <v>0</v>
      </c>
    </row>
    <row r="829" spans="1:8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  <c r="H829">
        <f t="shared" si="12"/>
        <v>3</v>
      </c>
    </row>
    <row r="830" spans="1:8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  <c r="H830">
        <f t="shared" si="12"/>
        <v>3</v>
      </c>
    </row>
    <row r="831" spans="1:8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  <c r="H831">
        <f t="shared" si="12"/>
        <v>2</v>
      </c>
    </row>
    <row r="832" spans="1:8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  <c r="H832">
        <f t="shared" si="12"/>
        <v>1</v>
      </c>
    </row>
    <row r="833" spans="1:8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  <c r="H833">
        <f t="shared" si="12"/>
        <v>2</v>
      </c>
    </row>
    <row r="834" spans="1:8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  <c r="H834">
        <f t="shared" si="12"/>
        <v>2</v>
      </c>
    </row>
    <row r="835" spans="1:8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  <c r="H835">
        <f t="shared" ref="H835:H898" si="13">IF(F835="southeast",0,IF(F835="southwest",1,IF(F835="northwest",2,IF(F835="northeast",3,))))</f>
        <v>2</v>
      </c>
    </row>
    <row r="836" spans="1:8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  <c r="H836">
        <f t="shared" si="13"/>
        <v>2</v>
      </c>
    </row>
    <row r="837" spans="1:8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  <c r="H837">
        <f t="shared" si="13"/>
        <v>0</v>
      </c>
    </row>
    <row r="838" spans="1:8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  <c r="H838">
        <f t="shared" si="13"/>
        <v>1</v>
      </c>
    </row>
    <row r="839" spans="1:8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  <c r="H839">
        <f t="shared" si="13"/>
        <v>3</v>
      </c>
    </row>
    <row r="840" spans="1:8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  <c r="H840">
        <f t="shared" si="13"/>
        <v>3</v>
      </c>
    </row>
    <row r="841" spans="1:8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  <c r="H841">
        <f t="shared" si="13"/>
        <v>2</v>
      </c>
    </row>
    <row r="842" spans="1:8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  <c r="H842">
        <f t="shared" si="13"/>
        <v>1</v>
      </c>
    </row>
    <row r="843" spans="1:8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  <c r="H843">
        <f t="shared" si="13"/>
        <v>3</v>
      </c>
    </row>
    <row r="844" spans="1:8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  <c r="H844">
        <f t="shared" si="13"/>
        <v>0</v>
      </c>
    </row>
    <row r="845" spans="1:8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  <c r="H845">
        <f t="shared" si="13"/>
        <v>0</v>
      </c>
    </row>
    <row r="846" spans="1:8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  <c r="H846">
        <f t="shared" si="13"/>
        <v>3</v>
      </c>
    </row>
    <row r="847" spans="1:8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  <c r="H847">
        <f t="shared" si="13"/>
        <v>0</v>
      </c>
    </row>
    <row r="848" spans="1:8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  <c r="H848">
        <f t="shared" si="13"/>
        <v>1</v>
      </c>
    </row>
    <row r="849" spans="1:8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  <c r="H849">
        <f t="shared" si="13"/>
        <v>0</v>
      </c>
    </row>
    <row r="850" spans="1:8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  <c r="H850">
        <f t="shared" si="13"/>
        <v>1</v>
      </c>
    </row>
    <row r="851" spans="1:8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  <c r="H851">
        <f t="shared" si="13"/>
        <v>2</v>
      </c>
    </row>
    <row r="852" spans="1:8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  <c r="H852">
        <f t="shared" si="13"/>
        <v>3</v>
      </c>
    </row>
    <row r="853" spans="1:8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  <c r="H853">
        <f t="shared" si="13"/>
        <v>2</v>
      </c>
    </row>
    <row r="854" spans="1:8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  <c r="H854">
        <f t="shared" si="13"/>
        <v>3</v>
      </c>
    </row>
    <row r="855" spans="1:8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  <c r="H855">
        <f t="shared" si="13"/>
        <v>3</v>
      </c>
    </row>
    <row r="856" spans="1:8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  <c r="H856">
        <f t="shared" si="13"/>
        <v>3</v>
      </c>
    </row>
    <row r="857" spans="1:8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  <c r="H857">
        <f t="shared" si="13"/>
        <v>1</v>
      </c>
    </row>
    <row r="858" spans="1:8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  <c r="H858">
        <f t="shared" si="13"/>
        <v>0</v>
      </c>
    </row>
    <row r="859" spans="1:8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  <c r="H859">
        <f t="shared" si="13"/>
        <v>2</v>
      </c>
    </row>
    <row r="860" spans="1:8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  <c r="H860">
        <f t="shared" si="13"/>
        <v>0</v>
      </c>
    </row>
    <row r="861" spans="1:8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  <c r="H861">
        <f t="shared" si="13"/>
        <v>1</v>
      </c>
    </row>
    <row r="862" spans="1:8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>
        <f t="shared" si="13"/>
        <v>1</v>
      </c>
    </row>
    <row r="863" spans="1:8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  <c r="H863">
        <f t="shared" si="13"/>
        <v>1</v>
      </c>
    </row>
    <row r="864" spans="1:8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  <c r="H864">
        <f t="shared" si="13"/>
        <v>2</v>
      </c>
    </row>
    <row r="865" spans="1:8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  <c r="H865">
        <f t="shared" si="13"/>
        <v>3</v>
      </c>
    </row>
    <row r="866" spans="1:8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  <c r="H866">
        <f t="shared" si="13"/>
        <v>1</v>
      </c>
    </row>
    <row r="867" spans="1:8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  <c r="H867">
        <f t="shared" si="13"/>
        <v>1</v>
      </c>
    </row>
    <row r="868" spans="1:8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  <c r="H868">
        <f t="shared" si="13"/>
        <v>0</v>
      </c>
    </row>
    <row r="869" spans="1:8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  <c r="H869">
        <f t="shared" si="13"/>
        <v>1</v>
      </c>
    </row>
    <row r="870" spans="1:8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  <c r="H870">
        <f t="shared" si="13"/>
        <v>3</v>
      </c>
    </row>
    <row r="871" spans="1:8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  <c r="H871">
        <f t="shared" si="13"/>
        <v>1</v>
      </c>
    </row>
    <row r="872" spans="1:8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  <c r="H872">
        <f t="shared" si="13"/>
        <v>1</v>
      </c>
    </row>
    <row r="873" spans="1:8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  <c r="H873">
        <f t="shared" si="13"/>
        <v>0</v>
      </c>
    </row>
    <row r="874" spans="1:8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  <c r="H874">
        <f t="shared" si="13"/>
        <v>0</v>
      </c>
    </row>
    <row r="875" spans="1:8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  <c r="H875">
        <f t="shared" si="13"/>
        <v>1</v>
      </c>
    </row>
    <row r="876" spans="1:8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  <c r="H876">
        <f t="shared" si="13"/>
        <v>3</v>
      </c>
    </row>
    <row r="877" spans="1:8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  <c r="H877">
        <f t="shared" si="13"/>
        <v>2</v>
      </c>
    </row>
    <row r="878" spans="1:8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  <c r="H878">
        <f t="shared" si="13"/>
        <v>1</v>
      </c>
    </row>
    <row r="879" spans="1:8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  <c r="H879">
        <f t="shared" si="13"/>
        <v>0</v>
      </c>
    </row>
    <row r="880" spans="1:8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  <c r="H880">
        <f t="shared" si="13"/>
        <v>1</v>
      </c>
    </row>
    <row r="881" spans="1:8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  <c r="H881">
        <f t="shared" si="13"/>
        <v>1</v>
      </c>
    </row>
    <row r="882" spans="1:8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  <c r="H882">
        <f t="shared" si="13"/>
        <v>1</v>
      </c>
    </row>
    <row r="883" spans="1:8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  <c r="H883">
        <f t="shared" si="13"/>
        <v>2</v>
      </c>
    </row>
    <row r="884" spans="1:8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  <c r="H884">
        <f t="shared" si="13"/>
        <v>3</v>
      </c>
    </row>
    <row r="885" spans="1:8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  <c r="H885">
        <f t="shared" si="13"/>
        <v>3</v>
      </c>
    </row>
    <row r="886" spans="1:8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  <c r="H886">
        <f t="shared" si="13"/>
        <v>2</v>
      </c>
    </row>
    <row r="887" spans="1:8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  <c r="H887">
        <f t="shared" si="13"/>
        <v>0</v>
      </c>
    </row>
    <row r="888" spans="1:8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  <c r="H888">
        <f t="shared" si="13"/>
        <v>3</v>
      </c>
    </row>
    <row r="889" spans="1:8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  <c r="H889">
        <f t="shared" si="13"/>
        <v>2</v>
      </c>
    </row>
    <row r="890" spans="1:8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  <c r="H890">
        <f t="shared" si="13"/>
        <v>1</v>
      </c>
    </row>
    <row r="891" spans="1:8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  <c r="H891">
        <f t="shared" si="13"/>
        <v>2</v>
      </c>
    </row>
    <row r="892" spans="1:8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  <c r="H892">
        <f t="shared" si="13"/>
        <v>2</v>
      </c>
    </row>
    <row r="893" spans="1:8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  <c r="H893">
        <f t="shared" si="13"/>
        <v>0</v>
      </c>
    </row>
    <row r="894" spans="1:8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  <c r="H894">
        <f t="shared" si="13"/>
        <v>3</v>
      </c>
    </row>
    <row r="895" spans="1:8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  <c r="H895">
        <f t="shared" si="13"/>
        <v>0</v>
      </c>
    </row>
    <row r="896" spans="1:8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  <c r="H896">
        <f t="shared" si="13"/>
        <v>3</v>
      </c>
    </row>
    <row r="897" spans="1:8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  <c r="H897">
        <f t="shared" si="13"/>
        <v>1</v>
      </c>
    </row>
    <row r="898" spans="1:8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  <c r="H898">
        <f t="shared" si="13"/>
        <v>3</v>
      </c>
    </row>
    <row r="899" spans="1:8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  <c r="H899">
        <f t="shared" ref="H899:H962" si="14">IF(F899="southeast",0,IF(F899="southwest",1,IF(F899="northwest",2,IF(F899="northeast",3,))))</f>
        <v>2</v>
      </c>
    </row>
    <row r="900" spans="1:8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  <c r="H900">
        <f t="shared" si="14"/>
        <v>0</v>
      </c>
    </row>
    <row r="901" spans="1:8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  <c r="H901">
        <f t="shared" si="14"/>
        <v>2</v>
      </c>
    </row>
    <row r="902" spans="1:8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  <c r="H902">
        <f t="shared" si="14"/>
        <v>3</v>
      </c>
    </row>
    <row r="903" spans="1:8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  <c r="H903">
        <f t="shared" si="14"/>
        <v>0</v>
      </c>
    </row>
    <row r="904" spans="1:8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  <c r="H904">
        <f t="shared" si="14"/>
        <v>3</v>
      </c>
    </row>
    <row r="905" spans="1:8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  <c r="H905">
        <f t="shared" si="14"/>
        <v>0</v>
      </c>
    </row>
    <row r="906" spans="1:8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  <c r="H906">
        <f t="shared" si="14"/>
        <v>1</v>
      </c>
    </row>
    <row r="907" spans="1:8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  <c r="H907">
        <f t="shared" si="14"/>
        <v>3</v>
      </c>
    </row>
    <row r="908" spans="1:8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  <c r="H908">
        <f t="shared" si="14"/>
        <v>3</v>
      </c>
    </row>
    <row r="909" spans="1:8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  <c r="H909">
        <f t="shared" si="14"/>
        <v>0</v>
      </c>
    </row>
    <row r="910" spans="1:8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  <c r="H910">
        <f t="shared" si="14"/>
        <v>1</v>
      </c>
    </row>
    <row r="911" spans="1:8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>
        <f t="shared" si="14"/>
        <v>1</v>
      </c>
    </row>
    <row r="912" spans="1:8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  <c r="H912">
        <f t="shared" si="14"/>
        <v>2</v>
      </c>
    </row>
    <row r="913" spans="1:8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  <c r="H913">
        <f t="shared" si="14"/>
        <v>3</v>
      </c>
    </row>
    <row r="914" spans="1:8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  <c r="H914">
        <f t="shared" si="14"/>
        <v>2</v>
      </c>
    </row>
    <row r="915" spans="1:8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  <c r="H915">
        <f t="shared" si="14"/>
        <v>1</v>
      </c>
    </row>
    <row r="916" spans="1:8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  <c r="H916">
        <f t="shared" si="14"/>
        <v>2</v>
      </c>
    </row>
    <row r="917" spans="1:8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  <c r="H917">
        <f t="shared" si="14"/>
        <v>0</v>
      </c>
    </row>
    <row r="918" spans="1:8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  <c r="H918">
        <f t="shared" si="14"/>
        <v>2</v>
      </c>
    </row>
    <row r="919" spans="1:8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  <c r="H919">
        <f t="shared" si="14"/>
        <v>3</v>
      </c>
    </row>
    <row r="920" spans="1:8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  <c r="H920">
        <f t="shared" si="14"/>
        <v>1</v>
      </c>
    </row>
    <row r="921" spans="1:8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  <c r="H921">
        <f t="shared" si="14"/>
        <v>0</v>
      </c>
    </row>
    <row r="922" spans="1:8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  <c r="H922">
        <f t="shared" si="14"/>
        <v>1</v>
      </c>
    </row>
    <row r="923" spans="1:8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  <c r="H923">
        <f t="shared" si="14"/>
        <v>1</v>
      </c>
    </row>
    <row r="924" spans="1:8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  <c r="H924">
        <f t="shared" si="14"/>
        <v>1</v>
      </c>
    </row>
    <row r="925" spans="1:8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  <c r="H925">
        <f t="shared" si="14"/>
        <v>2</v>
      </c>
    </row>
    <row r="926" spans="1:8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  <c r="H926">
        <f t="shared" si="14"/>
        <v>1</v>
      </c>
    </row>
    <row r="927" spans="1:8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  <c r="H927">
        <f t="shared" si="14"/>
        <v>3</v>
      </c>
    </row>
    <row r="928" spans="1:8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  <c r="H928">
        <f t="shared" si="14"/>
        <v>1</v>
      </c>
    </row>
    <row r="929" spans="1:8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  <c r="H929">
        <f t="shared" si="14"/>
        <v>1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4"/>
        <v>0</v>
      </c>
    </row>
    <row r="931" spans="1:8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  <c r="H931">
        <f t="shared" si="14"/>
        <v>0</v>
      </c>
    </row>
    <row r="932" spans="1:8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  <c r="H932">
        <f t="shared" si="14"/>
        <v>0</v>
      </c>
    </row>
    <row r="933" spans="1:8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  <c r="H933">
        <f t="shared" si="14"/>
        <v>1</v>
      </c>
    </row>
    <row r="934" spans="1:8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  <c r="H934">
        <f t="shared" si="14"/>
        <v>1</v>
      </c>
    </row>
    <row r="935" spans="1:8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  <c r="H935">
        <f t="shared" si="14"/>
        <v>1</v>
      </c>
    </row>
    <row r="936" spans="1:8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  <c r="H936">
        <f t="shared" si="14"/>
        <v>0</v>
      </c>
    </row>
    <row r="937" spans="1:8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  <c r="H937">
        <f t="shared" si="14"/>
        <v>1</v>
      </c>
    </row>
    <row r="938" spans="1:8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  <c r="H938">
        <f t="shared" si="14"/>
        <v>3</v>
      </c>
    </row>
    <row r="939" spans="1:8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  <c r="H939">
        <f t="shared" si="14"/>
        <v>2</v>
      </c>
    </row>
    <row r="940" spans="1:8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  <c r="H940">
        <f t="shared" si="14"/>
        <v>0</v>
      </c>
    </row>
    <row r="941" spans="1:8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  <c r="H941">
        <f t="shared" si="14"/>
        <v>0</v>
      </c>
    </row>
    <row r="942" spans="1:8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  <c r="H942">
        <f t="shared" si="14"/>
        <v>0</v>
      </c>
    </row>
    <row r="943" spans="1:8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  <c r="H943">
        <f t="shared" si="14"/>
        <v>0</v>
      </c>
    </row>
    <row r="944" spans="1:8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  <c r="H944">
        <f t="shared" si="14"/>
        <v>3</v>
      </c>
    </row>
    <row r="945" spans="1:8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  <c r="H945">
        <f t="shared" si="14"/>
        <v>2</v>
      </c>
    </row>
    <row r="946" spans="1:8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  <c r="H946">
        <f t="shared" si="14"/>
        <v>0</v>
      </c>
    </row>
    <row r="947" spans="1:8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  <c r="H947">
        <f t="shared" si="14"/>
        <v>1</v>
      </c>
    </row>
    <row r="948" spans="1:8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  <c r="H948">
        <f t="shared" si="14"/>
        <v>1</v>
      </c>
    </row>
    <row r="949" spans="1:8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  <c r="H949">
        <f t="shared" si="14"/>
        <v>3</v>
      </c>
    </row>
    <row r="950" spans="1:8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  <c r="H950">
        <f t="shared" si="14"/>
        <v>2</v>
      </c>
    </row>
    <row r="951" spans="1:8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>
        <f t="shared" si="14"/>
        <v>1</v>
      </c>
    </row>
    <row r="952" spans="1:8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  <c r="H952">
        <f t="shared" si="14"/>
        <v>3</v>
      </c>
    </row>
    <row r="953" spans="1:8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  <c r="H953">
        <f t="shared" si="14"/>
        <v>0</v>
      </c>
    </row>
    <row r="954" spans="1:8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  <c r="H954">
        <f t="shared" si="14"/>
        <v>2</v>
      </c>
    </row>
    <row r="955" spans="1:8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>
        <f t="shared" si="14"/>
        <v>1</v>
      </c>
    </row>
    <row r="956" spans="1:8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  <c r="H956">
        <f t="shared" si="14"/>
        <v>2</v>
      </c>
    </row>
    <row r="957" spans="1:8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  <c r="H957">
        <f t="shared" si="14"/>
        <v>0</v>
      </c>
    </row>
    <row r="958" spans="1:8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  <c r="H958">
        <f t="shared" si="14"/>
        <v>0</v>
      </c>
    </row>
    <row r="959" spans="1:8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  <c r="H959">
        <f t="shared" si="14"/>
        <v>2</v>
      </c>
    </row>
    <row r="960" spans="1:8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  <c r="H960">
        <f t="shared" si="14"/>
        <v>3</v>
      </c>
    </row>
    <row r="961" spans="1:8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  <c r="H961">
        <f t="shared" si="14"/>
        <v>2</v>
      </c>
    </row>
    <row r="962" spans="1:8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  <c r="H962">
        <f t="shared" si="14"/>
        <v>2</v>
      </c>
    </row>
    <row r="963" spans="1:8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  <c r="H963">
        <f t="shared" ref="H963:H1026" si="15">IF(F963="southeast",0,IF(F963="southwest",1,IF(F963="northwest",2,IF(F963="northeast",3,))))</f>
        <v>1</v>
      </c>
    </row>
    <row r="964" spans="1:8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  <c r="H964">
        <f t="shared" si="15"/>
        <v>0</v>
      </c>
    </row>
    <row r="965" spans="1:8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  <c r="H965">
        <f t="shared" si="15"/>
        <v>3</v>
      </c>
    </row>
    <row r="966" spans="1:8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  <c r="H966">
        <f t="shared" si="15"/>
        <v>2</v>
      </c>
    </row>
    <row r="967" spans="1:8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  <c r="H967">
        <f t="shared" si="15"/>
        <v>1</v>
      </c>
    </row>
    <row r="968" spans="1:8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  <c r="H968">
        <f t="shared" si="15"/>
        <v>2</v>
      </c>
    </row>
    <row r="969" spans="1:8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  <c r="H969">
        <f t="shared" si="15"/>
        <v>2</v>
      </c>
    </row>
    <row r="970" spans="1:8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  <c r="H970">
        <f t="shared" si="15"/>
        <v>3</v>
      </c>
    </row>
    <row r="971" spans="1:8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  <c r="H971">
        <f t="shared" si="15"/>
        <v>0</v>
      </c>
    </row>
    <row r="972" spans="1:8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  <c r="H972">
        <f t="shared" si="15"/>
        <v>0</v>
      </c>
    </row>
    <row r="973" spans="1:8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  <c r="H973">
        <f t="shared" si="15"/>
        <v>3</v>
      </c>
    </row>
    <row r="974" spans="1:8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  <c r="H974">
        <f t="shared" si="15"/>
        <v>2</v>
      </c>
    </row>
    <row r="975" spans="1:8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  <c r="H975">
        <f t="shared" si="15"/>
        <v>1</v>
      </c>
    </row>
    <row r="976" spans="1:8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  <c r="H976">
        <f t="shared" si="15"/>
        <v>0</v>
      </c>
    </row>
    <row r="977" spans="1:8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  <c r="H977">
        <f t="shared" si="15"/>
        <v>3</v>
      </c>
    </row>
    <row r="978" spans="1:8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  <c r="H978">
        <f t="shared" si="15"/>
        <v>0</v>
      </c>
    </row>
    <row r="979" spans="1:8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  <c r="H979">
        <f t="shared" si="15"/>
        <v>0</v>
      </c>
    </row>
    <row r="980" spans="1:8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  <c r="H980">
        <f t="shared" si="15"/>
        <v>3</v>
      </c>
    </row>
    <row r="981" spans="1:8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  <c r="H981">
        <f t="shared" si="15"/>
        <v>0</v>
      </c>
    </row>
    <row r="982" spans="1:8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  <c r="H982">
        <f t="shared" si="15"/>
        <v>3</v>
      </c>
    </row>
    <row r="983" spans="1:8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  <c r="H983">
        <f t="shared" si="15"/>
        <v>3</v>
      </c>
    </row>
    <row r="984" spans="1:8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>
        <f t="shared" si="15"/>
        <v>1</v>
      </c>
    </row>
    <row r="985" spans="1:8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  <c r="H985">
        <f t="shared" si="15"/>
        <v>3</v>
      </c>
    </row>
    <row r="986" spans="1:8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  <c r="H986">
        <f t="shared" si="15"/>
        <v>3</v>
      </c>
    </row>
    <row r="987" spans="1:8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  <c r="H987">
        <f t="shared" si="15"/>
        <v>1</v>
      </c>
    </row>
    <row r="988" spans="1:8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  <c r="H988">
        <f t="shared" si="15"/>
        <v>2</v>
      </c>
    </row>
    <row r="989" spans="1:8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  <c r="H989">
        <f t="shared" si="15"/>
        <v>2</v>
      </c>
    </row>
    <row r="990" spans="1:8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  <c r="H990">
        <f t="shared" si="15"/>
        <v>3</v>
      </c>
    </row>
    <row r="991" spans="1:8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  <c r="H991">
        <f t="shared" si="15"/>
        <v>3</v>
      </c>
    </row>
    <row r="992" spans="1:8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  <c r="H992">
        <f t="shared" si="15"/>
        <v>1</v>
      </c>
    </row>
    <row r="993" spans="1:8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  <c r="H993">
        <f t="shared" si="15"/>
        <v>3</v>
      </c>
    </row>
    <row r="994" spans="1:8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  <c r="H994">
        <f t="shared" si="15"/>
        <v>1</v>
      </c>
    </row>
    <row r="995" spans="1:8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  <c r="H995">
        <f t="shared" si="15"/>
        <v>0</v>
      </c>
    </row>
    <row r="996" spans="1:8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  <c r="H996">
        <f t="shared" si="15"/>
        <v>2</v>
      </c>
    </row>
    <row r="997" spans="1:8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  <c r="H997">
        <f t="shared" si="15"/>
        <v>3</v>
      </c>
    </row>
    <row r="998" spans="1:8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  <c r="H998">
        <f t="shared" si="15"/>
        <v>1</v>
      </c>
    </row>
    <row r="999" spans="1:8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  <c r="H999">
        <f t="shared" si="15"/>
        <v>0</v>
      </c>
    </row>
    <row r="1000" spans="1:8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  <c r="H1000">
        <f t="shared" si="15"/>
        <v>3</v>
      </c>
    </row>
    <row r="1001" spans="1:8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  <c r="H1001">
        <f t="shared" si="15"/>
        <v>2</v>
      </c>
    </row>
    <row r="1002" spans="1:8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  <c r="H1002">
        <f t="shared" si="15"/>
        <v>2</v>
      </c>
    </row>
    <row r="1003" spans="1:8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>
        <f t="shared" si="15"/>
        <v>1</v>
      </c>
    </row>
    <row r="1004" spans="1:8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  <c r="H1004">
        <f t="shared" si="15"/>
        <v>1</v>
      </c>
    </row>
    <row r="1005" spans="1:8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  <c r="H1005">
        <f t="shared" si="15"/>
        <v>1</v>
      </c>
    </row>
    <row r="1006" spans="1:8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  <c r="H1006">
        <f t="shared" si="15"/>
        <v>3</v>
      </c>
    </row>
    <row r="1007" spans="1:8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  <c r="H1007">
        <f t="shared" si="15"/>
        <v>2</v>
      </c>
    </row>
    <row r="1008" spans="1:8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  <c r="H1008">
        <f t="shared" si="15"/>
        <v>3</v>
      </c>
    </row>
    <row r="1009" spans="1:8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  <c r="H1009">
        <f t="shared" si="15"/>
        <v>2</v>
      </c>
    </row>
    <row r="1010" spans="1:8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  <c r="H1010">
        <f t="shared" si="15"/>
        <v>3</v>
      </c>
    </row>
    <row r="1011" spans="1:8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  <c r="H1011">
        <f t="shared" si="15"/>
        <v>3</v>
      </c>
    </row>
    <row r="1012" spans="1:8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  <c r="H1012">
        <f t="shared" si="15"/>
        <v>1</v>
      </c>
    </row>
    <row r="1013" spans="1:8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  <c r="H1013">
        <f t="shared" si="15"/>
        <v>0</v>
      </c>
    </row>
    <row r="1014" spans="1:8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  <c r="H1014">
        <f t="shared" si="15"/>
        <v>0</v>
      </c>
    </row>
    <row r="1015" spans="1:8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  <c r="H1015">
        <f t="shared" si="15"/>
        <v>2</v>
      </c>
    </row>
    <row r="1016" spans="1:8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  <c r="H1016">
        <f t="shared" si="15"/>
        <v>1</v>
      </c>
    </row>
    <row r="1017" spans="1:8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  <c r="H1017">
        <f t="shared" si="15"/>
        <v>2</v>
      </c>
    </row>
    <row r="1018" spans="1:8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  <c r="H1018">
        <f t="shared" si="15"/>
        <v>2</v>
      </c>
    </row>
    <row r="1019" spans="1:8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  <c r="H1019">
        <f t="shared" si="15"/>
        <v>1</v>
      </c>
    </row>
    <row r="1020" spans="1:8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  <c r="H1020">
        <f t="shared" si="15"/>
        <v>2</v>
      </c>
    </row>
    <row r="1021" spans="1:8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  <c r="H1021">
        <f t="shared" si="15"/>
        <v>2</v>
      </c>
    </row>
    <row r="1022" spans="1:8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  <c r="H1022">
        <f t="shared" si="15"/>
        <v>1</v>
      </c>
    </row>
    <row r="1023" spans="1:8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  <c r="H1023">
        <f t="shared" si="15"/>
        <v>0</v>
      </c>
    </row>
    <row r="1024" spans="1:8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  <c r="H1024">
        <f t="shared" si="15"/>
        <v>0</v>
      </c>
    </row>
    <row r="1025" spans="1:8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  <c r="H1025">
        <f t="shared" si="15"/>
        <v>0</v>
      </c>
    </row>
    <row r="1026" spans="1:8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  <c r="H1026">
        <f t="shared" si="15"/>
        <v>0</v>
      </c>
    </row>
    <row r="1027" spans="1:8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  <c r="H1027">
        <f t="shared" ref="H1027:H1090" si="16">IF(F1027="southeast",0,IF(F1027="southwest",1,IF(F1027="northwest",2,IF(F1027="northeast",3,))))</f>
        <v>1</v>
      </c>
    </row>
    <row r="1028" spans="1:8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  <c r="H1028">
        <f t="shared" si="16"/>
        <v>2</v>
      </c>
    </row>
    <row r="1029" spans="1:8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  <c r="H1029">
        <f t="shared" si="16"/>
        <v>2</v>
      </c>
    </row>
    <row r="1030" spans="1:8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  <c r="H1030">
        <f t="shared" si="16"/>
        <v>1</v>
      </c>
    </row>
    <row r="1031" spans="1:8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  <c r="H1031">
        <f t="shared" si="16"/>
        <v>3</v>
      </c>
    </row>
    <row r="1032" spans="1:8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  <c r="H1032">
        <f t="shared" si="16"/>
        <v>2</v>
      </c>
    </row>
    <row r="1033" spans="1:8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  <c r="H1033">
        <f t="shared" si="16"/>
        <v>0</v>
      </c>
    </row>
    <row r="1034" spans="1:8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  <c r="H1034">
        <f t="shared" si="16"/>
        <v>3</v>
      </c>
    </row>
    <row r="1035" spans="1:8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  <c r="H1035">
        <f t="shared" si="16"/>
        <v>3</v>
      </c>
    </row>
    <row r="1036" spans="1:8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  <c r="H1036">
        <f t="shared" si="16"/>
        <v>2</v>
      </c>
    </row>
    <row r="1037" spans="1:8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  <c r="H1037">
        <f t="shared" si="16"/>
        <v>1</v>
      </c>
    </row>
    <row r="1038" spans="1:8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  <c r="H1038">
        <f t="shared" si="16"/>
        <v>0</v>
      </c>
    </row>
    <row r="1039" spans="1:8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  <c r="H1039">
        <f t="shared" si="16"/>
        <v>2</v>
      </c>
    </row>
    <row r="1040" spans="1:8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  <c r="H1040">
        <f t="shared" si="16"/>
        <v>3</v>
      </c>
    </row>
    <row r="1041" spans="1:8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  <c r="H1041">
        <f t="shared" si="16"/>
        <v>2</v>
      </c>
    </row>
    <row r="1042" spans="1:8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  <c r="H1042">
        <f t="shared" si="16"/>
        <v>2</v>
      </c>
    </row>
    <row r="1043" spans="1:8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  <c r="H1043">
        <f t="shared" si="16"/>
        <v>3</v>
      </c>
    </row>
    <row r="1044" spans="1:8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  <c r="H1044">
        <f t="shared" si="16"/>
        <v>3</v>
      </c>
    </row>
    <row r="1045" spans="1:8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  <c r="H1045">
        <f t="shared" si="16"/>
        <v>1</v>
      </c>
    </row>
    <row r="1046" spans="1:8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  <c r="H1046">
        <f t="shared" si="16"/>
        <v>3</v>
      </c>
    </row>
    <row r="1047" spans="1:8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  <c r="H1047">
        <f t="shared" si="16"/>
        <v>2</v>
      </c>
    </row>
    <row r="1048" spans="1:8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  <c r="H1048">
        <f t="shared" si="16"/>
        <v>3</v>
      </c>
    </row>
    <row r="1049" spans="1:8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  <c r="H1049">
        <f t="shared" si="16"/>
        <v>0</v>
      </c>
    </row>
    <row r="1050" spans="1:8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  <c r="H1050">
        <f t="shared" si="16"/>
        <v>2</v>
      </c>
    </row>
    <row r="1051" spans="1:8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>
        <f t="shared" si="16"/>
        <v>1</v>
      </c>
    </row>
    <row r="1052" spans="1:8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  <c r="H1052">
        <f t="shared" si="16"/>
        <v>2</v>
      </c>
    </row>
    <row r="1053" spans="1:8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  <c r="H1053">
        <f t="shared" si="16"/>
        <v>3</v>
      </c>
    </row>
    <row r="1054" spans="1:8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  <c r="H1054">
        <f t="shared" si="16"/>
        <v>3</v>
      </c>
    </row>
    <row r="1055" spans="1:8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>
        <f t="shared" si="16"/>
        <v>1</v>
      </c>
    </row>
    <row r="1056" spans="1:8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  <c r="H1056">
        <f t="shared" si="16"/>
        <v>2</v>
      </c>
    </row>
    <row r="1057" spans="1:8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  <c r="H1057">
        <f t="shared" si="16"/>
        <v>2</v>
      </c>
    </row>
    <row r="1058" spans="1:8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  <c r="H1058">
        <f t="shared" si="16"/>
        <v>1</v>
      </c>
    </row>
    <row r="1059" spans="1:8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  <c r="H1059">
        <f t="shared" si="16"/>
        <v>0</v>
      </c>
    </row>
    <row r="1060" spans="1:8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  <c r="H1060">
        <f t="shared" si="16"/>
        <v>0</v>
      </c>
    </row>
    <row r="1061" spans="1:8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  <c r="H1061">
        <f t="shared" si="16"/>
        <v>2</v>
      </c>
    </row>
    <row r="1062" spans="1:8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  <c r="H1062">
        <f t="shared" si="16"/>
        <v>0</v>
      </c>
    </row>
    <row r="1063" spans="1:8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  <c r="H1063">
        <f t="shared" si="16"/>
        <v>0</v>
      </c>
    </row>
    <row r="1064" spans="1:8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  <c r="H1064">
        <f t="shared" si="16"/>
        <v>0</v>
      </c>
    </row>
    <row r="1065" spans="1:8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  <c r="H1065">
        <f t="shared" si="16"/>
        <v>2</v>
      </c>
    </row>
    <row r="1066" spans="1:8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  <c r="H1066">
        <f t="shared" si="16"/>
        <v>1</v>
      </c>
    </row>
    <row r="1067" spans="1:8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  <c r="H1067">
        <f t="shared" si="16"/>
        <v>1</v>
      </c>
    </row>
    <row r="1068" spans="1:8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  <c r="H1068">
        <f t="shared" si="16"/>
        <v>0</v>
      </c>
    </row>
    <row r="1069" spans="1:8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  <c r="H1069">
        <f t="shared" si="16"/>
        <v>3</v>
      </c>
    </row>
    <row r="1070" spans="1:8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  <c r="H1070">
        <f t="shared" si="16"/>
        <v>2</v>
      </c>
    </row>
    <row r="1071" spans="1:8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  <c r="H1071">
        <f t="shared" si="16"/>
        <v>0</v>
      </c>
    </row>
    <row r="1072" spans="1:8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  <c r="H1072">
        <f t="shared" si="16"/>
        <v>0</v>
      </c>
    </row>
    <row r="1073" spans="1:8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  <c r="H1073">
        <f t="shared" si="16"/>
        <v>3</v>
      </c>
    </row>
    <row r="1074" spans="1:8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  <c r="H1074">
        <f t="shared" si="16"/>
        <v>2</v>
      </c>
    </row>
    <row r="1075" spans="1:8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  <c r="H1075">
        <f t="shared" si="16"/>
        <v>3</v>
      </c>
    </row>
    <row r="1076" spans="1:8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  <c r="H1076">
        <f t="shared" si="16"/>
        <v>3</v>
      </c>
    </row>
    <row r="1077" spans="1:8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  <c r="H1077">
        <f t="shared" si="16"/>
        <v>0</v>
      </c>
    </row>
    <row r="1078" spans="1:8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  <c r="H1078">
        <f t="shared" si="16"/>
        <v>1</v>
      </c>
    </row>
    <row r="1079" spans="1:8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  <c r="H1079">
        <f t="shared" si="16"/>
        <v>3</v>
      </c>
    </row>
    <row r="1080" spans="1:8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  <c r="H1080">
        <f t="shared" si="16"/>
        <v>0</v>
      </c>
    </row>
    <row r="1081" spans="1:8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  <c r="H1081">
        <f t="shared" si="16"/>
        <v>0</v>
      </c>
    </row>
    <row r="1082" spans="1:8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  <c r="H1082">
        <f t="shared" si="16"/>
        <v>0</v>
      </c>
    </row>
    <row r="1083" spans="1:8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  <c r="H1083">
        <f t="shared" si="16"/>
        <v>2</v>
      </c>
    </row>
    <row r="1084" spans="1:8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  <c r="H1084">
        <f t="shared" si="16"/>
        <v>2</v>
      </c>
    </row>
    <row r="1085" spans="1:8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  <c r="H1085">
        <f t="shared" si="16"/>
        <v>1</v>
      </c>
    </row>
    <row r="1086" spans="1:8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  <c r="H1086">
        <f t="shared" si="16"/>
        <v>2</v>
      </c>
    </row>
    <row r="1087" spans="1:8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>
        <f t="shared" si="16"/>
        <v>1</v>
      </c>
    </row>
    <row r="1088" spans="1:8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  <c r="H1088">
        <f t="shared" si="16"/>
        <v>3</v>
      </c>
    </row>
    <row r="1089" spans="1:8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  <c r="H1089">
        <f t="shared" si="16"/>
        <v>2</v>
      </c>
    </row>
    <row r="1090" spans="1:8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  <c r="H1090">
        <f t="shared" si="16"/>
        <v>0</v>
      </c>
    </row>
    <row r="1091" spans="1:8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  <c r="H1091">
        <f t="shared" ref="H1091:H1154" si="17">IF(F1091="southeast",0,IF(F1091="southwest",1,IF(F1091="northwest",2,IF(F1091="northeast",3,))))</f>
        <v>1</v>
      </c>
    </row>
    <row r="1092" spans="1:8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  <c r="H1092">
        <f t="shared" si="17"/>
        <v>0</v>
      </c>
    </row>
    <row r="1093" spans="1:8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  <c r="H1093">
        <f t="shared" si="17"/>
        <v>3</v>
      </c>
    </row>
    <row r="1094" spans="1:8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  <c r="H1094">
        <f t="shared" si="17"/>
        <v>1</v>
      </c>
    </row>
    <row r="1095" spans="1:8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  <c r="H1095">
        <f t="shared" si="17"/>
        <v>2</v>
      </c>
    </row>
    <row r="1096" spans="1:8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  <c r="H1096">
        <f t="shared" si="17"/>
        <v>1</v>
      </c>
    </row>
    <row r="1097" spans="1:8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  <c r="H1097">
        <f t="shared" si="17"/>
        <v>3</v>
      </c>
    </row>
    <row r="1098" spans="1:8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  <c r="H1098">
        <f t="shared" si="17"/>
        <v>3</v>
      </c>
    </row>
    <row r="1099" spans="1:8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  <c r="H1099">
        <f t="shared" si="17"/>
        <v>0</v>
      </c>
    </row>
    <row r="1100" spans="1:8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  <c r="H1100">
        <f t="shared" si="17"/>
        <v>3</v>
      </c>
    </row>
    <row r="1101" spans="1:8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  <c r="H1101">
        <f t="shared" si="17"/>
        <v>0</v>
      </c>
    </row>
    <row r="1102" spans="1:8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  <c r="H1102">
        <f t="shared" si="17"/>
        <v>3</v>
      </c>
    </row>
    <row r="1103" spans="1:8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  <c r="H1103">
        <f t="shared" si="17"/>
        <v>1</v>
      </c>
    </row>
    <row r="1104" spans="1:8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  <c r="H1104">
        <f t="shared" si="17"/>
        <v>0</v>
      </c>
    </row>
    <row r="1105" spans="1:8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  <c r="H1105">
        <f t="shared" si="17"/>
        <v>0</v>
      </c>
    </row>
    <row r="1106" spans="1:8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  <c r="H1106">
        <f t="shared" si="17"/>
        <v>1</v>
      </c>
    </row>
    <row r="1107" spans="1:8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  <c r="H1107">
        <f t="shared" si="17"/>
        <v>0</v>
      </c>
    </row>
    <row r="1108" spans="1:8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  <c r="H1108">
        <f t="shared" si="17"/>
        <v>2</v>
      </c>
    </row>
    <row r="1109" spans="1:8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  <c r="H1109">
        <f t="shared" si="17"/>
        <v>2</v>
      </c>
    </row>
    <row r="1110" spans="1:8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  <c r="H1110">
        <f t="shared" si="17"/>
        <v>1</v>
      </c>
    </row>
    <row r="1111" spans="1:8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  <c r="H1111">
        <f t="shared" si="17"/>
        <v>0</v>
      </c>
    </row>
    <row r="1112" spans="1:8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  <c r="H1112">
        <f t="shared" si="17"/>
        <v>3</v>
      </c>
    </row>
    <row r="1113" spans="1:8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  <c r="H1113">
        <f t="shared" si="17"/>
        <v>0</v>
      </c>
    </row>
    <row r="1114" spans="1:8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  <c r="H1114">
        <f t="shared" si="17"/>
        <v>0</v>
      </c>
    </row>
    <row r="1115" spans="1:8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  <c r="H1115">
        <f t="shared" si="17"/>
        <v>2</v>
      </c>
    </row>
    <row r="1116" spans="1:8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  <c r="H1116">
        <f t="shared" si="17"/>
        <v>3</v>
      </c>
    </row>
    <row r="1117" spans="1:8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  <c r="H1117">
        <f t="shared" si="17"/>
        <v>0</v>
      </c>
    </row>
    <row r="1118" spans="1:8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  <c r="H1118">
        <f t="shared" si="17"/>
        <v>3</v>
      </c>
    </row>
    <row r="1119" spans="1:8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  <c r="H1119">
        <f t="shared" si="17"/>
        <v>0</v>
      </c>
    </row>
    <row r="1120" spans="1:8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  <c r="H1120">
        <f t="shared" si="17"/>
        <v>0</v>
      </c>
    </row>
    <row r="1121" spans="1:8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  <c r="H1121">
        <f t="shared" si="17"/>
        <v>2</v>
      </c>
    </row>
    <row r="1122" spans="1:8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>
        <f t="shared" si="17"/>
        <v>1</v>
      </c>
    </row>
    <row r="1123" spans="1:8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  <c r="H1123">
        <f t="shared" si="17"/>
        <v>0</v>
      </c>
    </row>
    <row r="1124" spans="1:8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  <c r="H1124">
        <f t="shared" si="17"/>
        <v>2</v>
      </c>
    </row>
    <row r="1125" spans="1:8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  <c r="H1125">
        <f t="shared" si="17"/>
        <v>3</v>
      </c>
    </row>
    <row r="1126" spans="1:8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  <c r="H1126">
        <f t="shared" si="17"/>
        <v>3</v>
      </c>
    </row>
    <row r="1127" spans="1:8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  <c r="H1127">
        <f t="shared" si="17"/>
        <v>2</v>
      </c>
    </row>
    <row r="1128" spans="1:8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  <c r="H1128">
        <f t="shared" si="17"/>
        <v>1</v>
      </c>
    </row>
    <row r="1129" spans="1:8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  <c r="H1129">
        <f t="shared" si="17"/>
        <v>0</v>
      </c>
    </row>
    <row r="1130" spans="1:8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  <c r="H1130">
        <f t="shared" si="17"/>
        <v>1</v>
      </c>
    </row>
    <row r="1131" spans="1:8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  <c r="H1131">
        <f t="shared" si="17"/>
        <v>1</v>
      </c>
    </row>
    <row r="1132" spans="1:8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  <c r="H1132">
        <f t="shared" si="17"/>
        <v>0</v>
      </c>
    </row>
    <row r="1133" spans="1:8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  <c r="H1133">
        <f t="shared" si="17"/>
        <v>1</v>
      </c>
    </row>
    <row r="1134" spans="1:8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  <c r="H1134">
        <f t="shared" si="17"/>
        <v>3</v>
      </c>
    </row>
    <row r="1135" spans="1:8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  <c r="H1135">
        <f t="shared" si="17"/>
        <v>2</v>
      </c>
    </row>
    <row r="1136" spans="1:8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  <c r="H1136">
        <f t="shared" si="17"/>
        <v>2</v>
      </c>
    </row>
    <row r="1137" spans="1:8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  <c r="H1137">
        <f t="shared" si="17"/>
        <v>2</v>
      </c>
    </row>
    <row r="1138" spans="1:8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  <c r="H1138">
        <f t="shared" si="17"/>
        <v>1</v>
      </c>
    </row>
    <row r="1139" spans="1:8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  <c r="H1139">
        <f t="shared" si="17"/>
        <v>2</v>
      </c>
    </row>
    <row r="1140" spans="1:8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  <c r="H1140">
        <f t="shared" si="17"/>
        <v>0</v>
      </c>
    </row>
    <row r="1141" spans="1:8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  <c r="H1141">
        <f t="shared" si="17"/>
        <v>2</v>
      </c>
    </row>
    <row r="1142" spans="1:8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  <c r="H1142">
        <f t="shared" si="17"/>
        <v>0</v>
      </c>
    </row>
    <row r="1143" spans="1:8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  <c r="H1143">
        <f t="shared" si="17"/>
        <v>1</v>
      </c>
    </row>
    <row r="1144" spans="1:8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  <c r="H1144">
        <f t="shared" si="17"/>
        <v>0</v>
      </c>
    </row>
    <row r="1145" spans="1:8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  <c r="H1145">
        <f t="shared" si="17"/>
        <v>0</v>
      </c>
    </row>
    <row r="1146" spans="1:8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  <c r="H1146">
        <f t="shared" si="17"/>
        <v>1</v>
      </c>
    </row>
    <row r="1147" spans="1:8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  <c r="H1147">
        <f t="shared" si="17"/>
        <v>2</v>
      </c>
    </row>
    <row r="1148" spans="1:8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>
        <f t="shared" si="17"/>
        <v>1</v>
      </c>
    </row>
    <row r="1149" spans="1:8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  <c r="H1149">
        <f t="shared" si="17"/>
        <v>2</v>
      </c>
    </row>
    <row r="1150" spans="1:8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  <c r="H1150">
        <f t="shared" si="17"/>
        <v>1</v>
      </c>
    </row>
    <row r="1151" spans="1:8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  <c r="H1151">
        <f t="shared" si="17"/>
        <v>1</v>
      </c>
    </row>
    <row r="1152" spans="1:8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  <c r="H1152">
        <f t="shared" si="17"/>
        <v>3</v>
      </c>
    </row>
    <row r="1153" spans="1:8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  <c r="H1153">
        <f t="shared" si="17"/>
        <v>2</v>
      </c>
    </row>
    <row r="1154" spans="1:8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  <c r="H1154">
        <f t="shared" si="17"/>
        <v>0</v>
      </c>
    </row>
    <row r="1155" spans="1:8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  <c r="H1155">
        <f t="shared" ref="H1155:H1218" si="18">IF(F1155="southeast",0,IF(F1155="southwest",1,IF(F1155="northwest",2,IF(F1155="northeast",3,))))</f>
        <v>2</v>
      </c>
    </row>
    <row r="1156" spans="1:8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  <c r="H1156">
        <f t="shared" si="18"/>
        <v>2</v>
      </c>
    </row>
    <row r="1157" spans="1:8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  <c r="H1157">
        <f t="shared" si="18"/>
        <v>3</v>
      </c>
    </row>
    <row r="1158" spans="1:8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  <c r="H1158">
        <f t="shared" si="18"/>
        <v>0</v>
      </c>
    </row>
    <row r="1159" spans="1:8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  <c r="H1159">
        <f t="shared" si="18"/>
        <v>2</v>
      </c>
    </row>
    <row r="1160" spans="1:8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  <c r="H1160">
        <f t="shared" si="18"/>
        <v>3</v>
      </c>
    </row>
    <row r="1161" spans="1:8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  <c r="H1161">
        <f t="shared" si="18"/>
        <v>1</v>
      </c>
    </row>
    <row r="1162" spans="1:8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  <c r="H1162">
        <f t="shared" si="18"/>
        <v>2</v>
      </c>
    </row>
    <row r="1163" spans="1:8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  <c r="H1163">
        <f t="shared" si="18"/>
        <v>0</v>
      </c>
    </row>
    <row r="1164" spans="1:8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  <c r="H1164">
        <f t="shared" si="18"/>
        <v>0</v>
      </c>
    </row>
    <row r="1165" spans="1:8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  <c r="H1165">
        <f t="shared" si="18"/>
        <v>3</v>
      </c>
    </row>
    <row r="1166" spans="1:8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  <c r="H1166">
        <f t="shared" si="18"/>
        <v>2</v>
      </c>
    </row>
    <row r="1167" spans="1:8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  <c r="H1167">
        <f t="shared" si="18"/>
        <v>3</v>
      </c>
    </row>
    <row r="1168" spans="1:8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  <c r="H1168">
        <f t="shared" si="18"/>
        <v>0</v>
      </c>
    </row>
    <row r="1169" spans="1:8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  <c r="H1169">
        <f t="shared" si="18"/>
        <v>1</v>
      </c>
    </row>
    <row r="1170" spans="1:8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  <c r="H1170">
        <f t="shared" si="18"/>
        <v>1</v>
      </c>
    </row>
    <row r="1171" spans="1:8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  <c r="H1171">
        <f t="shared" si="18"/>
        <v>2</v>
      </c>
    </row>
    <row r="1172" spans="1:8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  <c r="H1172">
        <f t="shared" si="18"/>
        <v>3</v>
      </c>
    </row>
    <row r="1173" spans="1:8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>
        <f t="shared" si="18"/>
        <v>1</v>
      </c>
    </row>
    <row r="1174" spans="1:8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  <c r="H1174">
        <f t="shared" si="18"/>
        <v>0</v>
      </c>
    </row>
    <row r="1175" spans="1:8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  <c r="H1175">
        <f t="shared" si="18"/>
        <v>2</v>
      </c>
    </row>
    <row r="1176" spans="1:8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  <c r="H1176">
        <f t="shared" si="18"/>
        <v>2</v>
      </c>
    </row>
    <row r="1177" spans="1:8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  <c r="H1177">
        <f t="shared" si="18"/>
        <v>1</v>
      </c>
    </row>
    <row r="1178" spans="1:8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  <c r="H1178">
        <f t="shared" si="18"/>
        <v>2</v>
      </c>
    </row>
    <row r="1179" spans="1:8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  <c r="H1179">
        <f t="shared" si="18"/>
        <v>1</v>
      </c>
    </row>
    <row r="1180" spans="1:8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  <c r="H1180">
        <f t="shared" si="18"/>
        <v>3</v>
      </c>
    </row>
    <row r="1181" spans="1:8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  <c r="H1181">
        <f t="shared" si="18"/>
        <v>0</v>
      </c>
    </row>
    <row r="1182" spans="1:8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  <c r="H1182">
        <f t="shared" si="18"/>
        <v>3</v>
      </c>
    </row>
    <row r="1183" spans="1:8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  <c r="H1183">
        <f t="shared" si="18"/>
        <v>2</v>
      </c>
    </row>
    <row r="1184" spans="1:8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  <c r="H1184">
        <f t="shared" si="18"/>
        <v>1</v>
      </c>
    </row>
    <row r="1185" spans="1:8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  <c r="H1185">
        <f t="shared" si="18"/>
        <v>3</v>
      </c>
    </row>
    <row r="1186" spans="1:8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  <c r="H1186">
        <f t="shared" si="18"/>
        <v>0</v>
      </c>
    </row>
    <row r="1187" spans="1:8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  <c r="H1187">
        <f t="shared" si="18"/>
        <v>3</v>
      </c>
    </row>
    <row r="1188" spans="1:8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  <c r="H1188">
        <f t="shared" si="18"/>
        <v>2</v>
      </c>
    </row>
    <row r="1189" spans="1:8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  <c r="H1189">
        <f t="shared" si="18"/>
        <v>2</v>
      </c>
    </row>
    <row r="1190" spans="1:8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  <c r="H1190">
        <f t="shared" si="18"/>
        <v>3</v>
      </c>
    </row>
    <row r="1191" spans="1:8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  <c r="H1191">
        <f t="shared" si="18"/>
        <v>1</v>
      </c>
    </row>
    <row r="1192" spans="1:8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  <c r="H1192">
        <f t="shared" si="18"/>
        <v>2</v>
      </c>
    </row>
    <row r="1193" spans="1:8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  <c r="H1193">
        <f t="shared" si="18"/>
        <v>3</v>
      </c>
    </row>
    <row r="1194" spans="1:8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  <c r="H1194">
        <f t="shared" si="18"/>
        <v>3</v>
      </c>
    </row>
    <row r="1195" spans="1:8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  <c r="H1195">
        <f t="shared" si="18"/>
        <v>2</v>
      </c>
    </row>
    <row r="1196" spans="1:8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  <c r="H1196">
        <f t="shared" si="18"/>
        <v>2</v>
      </c>
    </row>
    <row r="1197" spans="1:8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  <c r="H1197">
        <f t="shared" si="18"/>
        <v>2</v>
      </c>
    </row>
    <row r="1198" spans="1:8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  <c r="H1198">
        <f t="shared" si="18"/>
        <v>2</v>
      </c>
    </row>
    <row r="1199" spans="1:8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  <c r="H1199">
        <f t="shared" si="18"/>
        <v>0</v>
      </c>
    </row>
    <row r="1200" spans="1:8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  <c r="H1200">
        <f t="shared" si="18"/>
        <v>2</v>
      </c>
    </row>
    <row r="1201" spans="1:8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  <c r="H1201">
        <f t="shared" si="18"/>
        <v>1</v>
      </c>
    </row>
    <row r="1202" spans="1:8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  <c r="H1202">
        <f t="shared" si="18"/>
        <v>2</v>
      </c>
    </row>
    <row r="1203" spans="1:8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  <c r="H1203">
        <f t="shared" si="18"/>
        <v>2</v>
      </c>
    </row>
    <row r="1204" spans="1:8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  <c r="H1204">
        <f t="shared" si="18"/>
        <v>2</v>
      </c>
    </row>
    <row r="1205" spans="1:8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  <c r="H1205">
        <f t="shared" si="18"/>
        <v>3</v>
      </c>
    </row>
    <row r="1206" spans="1:8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  <c r="H1206">
        <f t="shared" si="18"/>
        <v>0</v>
      </c>
    </row>
    <row r="1207" spans="1:8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  <c r="H1207">
        <f t="shared" si="18"/>
        <v>2</v>
      </c>
    </row>
    <row r="1208" spans="1:8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  <c r="H1208">
        <f t="shared" si="18"/>
        <v>1</v>
      </c>
    </row>
    <row r="1209" spans="1:8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>
        <f t="shared" si="18"/>
        <v>1</v>
      </c>
    </row>
    <row r="1210" spans="1:8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  <c r="H1210">
        <f t="shared" si="18"/>
        <v>3</v>
      </c>
    </row>
    <row r="1211" spans="1:8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  <c r="H1211">
        <f t="shared" si="18"/>
        <v>1</v>
      </c>
    </row>
    <row r="1212" spans="1:8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  <c r="H1212">
        <f t="shared" si="18"/>
        <v>2</v>
      </c>
    </row>
    <row r="1213" spans="1:8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  <c r="H1213">
        <f t="shared" si="18"/>
        <v>0</v>
      </c>
    </row>
    <row r="1214" spans="1:8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  <c r="H1214">
        <f t="shared" si="18"/>
        <v>3</v>
      </c>
    </row>
    <row r="1215" spans="1:8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  <c r="H1215">
        <f t="shared" si="18"/>
        <v>1</v>
      </c>
    </row>
    <row r="1216" spans="1:8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  <c r="H1216">
        <f t="shared" si="18"/>
        <v>2</v>
      </c>
    </row>
    <row r="1217" spans="1:8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  <c r="H1217">
        <f t="shared" si="18"/>
        <v>3</v>
      </c>
    </row>
    <row r="1218" spans="1:8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  <c r="H1218">
        <f t="shared" si="18"/>
        <v>0</v>
      </c>
    </row>
    <row r="1219" spans="1:8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  <c r="H1219">
        <f t="shared" ref="H1219:H1282" si="19">IF(F1219="southeast",0,IF(F1219="southwest",1,IF(F1219="northwest",2,IF(F1219="northeast",3,))))</f>
        <v>0</v>
      </c>
    </row>
    <row r="1220" spans="1:8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>
        <f t="shared" si="19"/>
        <v>1</v>
      </c>
    </row>
    <row r="1221" spans="1:8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  <c r="H1221">
        <f t="shared" si="19"/>
        <v>2</v>
      </c>
    </row>
    <row r="1222" spans="1:8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  <c r="H1222">
        <f t="shared" si="19"/>
        <v>3</v>
      </c>
    </row>
    <row r="1223" spans="1:8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  <c r="H1223">
        <f t="shared" si="19"/>
        <v>0</v>
      </c>
    </row>
    <row r="1224" spans="1:8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  <c r="H1224">
        <f t="shared" si="19"/>
        <v>0</v>
      </c>
    </row>
    <row r="1225" spans="1:8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  <c r="H1225">
        <f t="shared" si="19"/>
        <v>0</v>
      </c>
    </row>
    <row r="1226" spans="1:8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  <c r="H1226">
        <f t="shared" si="19"/>
        <v>3</v>
      </c>
    </row>
    <row r="1227" spans="1:8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  <c r="H1227">
        <f t="shared" si="19"/>
        <v>0</v>
      </c>
    </row>
    <row r="1228" spans="1:8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  <c r="H1228">
        <f t="shared" si="19"/>
        <v>3</v>
      </c>
    </row>
    <row r="1229" spans="1:8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  <c r="H1229">
        <f t="shared" si="19"/>
        <v>0</v>
      </c>
    </row>
    <row r="1230" spans="1:8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  <c r="H1230">
        <f t="shared" si="19"/>
        <v>0</v>
      </c>
    </row>
    <row r="1231" spans="1:8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  <c r="H1231">
        <f t="shared" si="19"/>
        <v>3</v>
      </c>
    </row>
    <row r="1232" spans="1:8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  <c r="H1232">
        <f t="shared" si="19"/>
        <v>2</v>
      </c>
    </row>
    <row r="1233" spans="1:8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>
        <f t="shared" si="19"/>
        <v>1</v>
      </c>
    </row>
    <row r="1234" spans="1:8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  <c r="H1234">
        <f t="shared" si="19"/>
        <v>2</v>
      </c>
    </row>
    <row r="1235" spans="1:8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  <c r="H1235">
        <f t="shared" si="19"/>
        <v>1</v>
      </c>
    </row>
    <row r="1236" spans="1:8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  <c r="H1236">
        <f t="shared" si="19"/>
        <v>0</v>
      </c>
    </row>
    <row r="1237" spans="1:8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  <c r="H1237">
        <f t="shared" si="19"/>
        <v>2</v>
      </c>
    </row>
    <row r="1238" spans="1:8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  <c r="H1238">
        <f t="shared" si="19"/>
        <v>3</v>
      </c>
    </row>
    <row r="1239" spans="1:8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  <c r="H1239">
        <f t="shared" si="19"/>
        <v>2</v>
      </c>
    </row>
    <row r="1240" spans="1:8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  <c r="H1240">
        <f t="shared" si="19"/>
        <v>3</v>
      </c>
    </row>
    <row r="1241" spans="1:8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  <c r="H1241">
        <f t="shared" si="19"/>
        <v>0</v>
      </c>
    </row>
    <row r="1242" spans="1:8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  <c r="H1242">
        <f t="shared" si="19"/>
        <v>0</v>
      </c>
    </row>
    <row r="1243" spans="1:8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  <c r="H1243">
        <f t="shared" si="19"/>
        <v>0</v>
      </c>
    </row>
    <row r="1244" spans="1:8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  <c r="H1244">
        <f t="shared" si="19"/>
        <v>2</v>
      </c>
    </row>
    <row r="1245" spans="1:8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  <c r="H1245">
        <f t="shared" si="19"/>
        <v>0</v>
      </c>
    </row>
    <row r="1246" spans="1:8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  <c r="H1246">
        <f t="shared" si="19"/>
        <v>0</v>
      </c>
    </row>
    <row r="1247" spans="1:8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  <c r="H1247">
        <f t="shared" si="19"/>
        <v>1</v>
      </c>
    </row>
    <row r="1248" spans="1:8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  <c r="H1248">
        <f t="shared" si="19"/>
        <v>1</v>
      </c>
    </row>
    <row r="1249" spans="1:8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  <c r="H1249">
        <f t="shared" si="19"/>
        <v>1</v>
      </c>
    </row>
    <row r="1250" spans="1:8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  <c r="H1250">
        <f t="shared" si="19"/>
        <v>0</v>
      </c>
    </row>
    <row r="1251" spans="1:8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  <c r="H1251">
        <f t="shared" si="19"/>
        <v>3</v>
      </c>
    </row>
    <row r="1252" spans="1:8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  <c r="H1252">
        <f t="shared" si="19"/>
        <v>3</v>
      </c>
    </row>
    <row r="1253" spans="1:8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  <c r="H1253">
        <f t="shared" si="19"/>
        <v>1</v>
      </c>
    </row>
    <row r="1254" spans="1:8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>
        <f t="shared" si="19"/>
        <v>1</v>
      </c>
    </row>
    <row r="1255" spans="1:8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  <c r="H1255">
        <f t="shared" si="19"/>
        <v>1</v>
      </c>
    </row>
    <row r="1256" spans="1:8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  <c r="H1256">
        <f t="shared" si="19"/>
        <v>0</v>
      </c>
    </row>
    <row r="1257" spans="1:8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  <c r="H1257">
        <f t="shared" si="19"/>
        <v>1</v>
      </c>
    </row>
    <row r="1258" spans="1:8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  <c r="H1258">
        <f t="shared" si="19"/>
        <v>2</v>
      </c>
    </row>
    <row r="1259" spans="1:8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  <c r="H1259">
        <f t="shared" si="19"/>
        <v>2</v>
      </c>
    </row>
    <row r="1260" spans="1:8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  <c r="H1260">
        <f t="shared" si="19"/>
        <v>2</v>
      </c>
    </row>
    <row r="1261" spans="1:8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  <c r="H1261">
        <f t="shared" si="19"/>
        <v>3</v>
      </c>
    </row>
    <row r="1262" spans="1:8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  <c r="H1262">
        <f t="shared" si="19"/>
        <v>3</v>
      </c>
    </row>
    <row r="1263" spans="1:8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  <c r="H1263">
        <f t="shared" si="19"/>
        <v>1</v>
      </c>
    </row>
    <row r="1264" spans="1:8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  <c r="H1264">
        <f t="shared" si="19"/>
        <v>0</v>
      </c>
    </row>
    <row r="1265" spans="1:8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  <c r="H1265">
        <f t="shared" si="19"/>
        <v>1</v>
      </c>
    </row>
    <row r="1266" spans="1:8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  <c r="H1266">
        <f t="shared" si="19"/>
        <v>3</v>
      </c>
    </row>
    <row r="1267" spans="1:8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  <c r="H1267">
        <f t="shared" si="19"/>
        <v>0</v>
      </c>
    </row>
    <row r="1268" spans="1:8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  <c r="H1268">
        <f t="shared" si="19"/>
        <v>1</v>
      </c>
    </row>
    <row r="1269" spans="1:8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  <c r="H1269">
        <f t="shared" si="19"/>
        <v>3</v>
      </c>
    </row>
    <row r="1270" spans="1:8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  <c r="H1270">
        <f t="shared" si="19"/>
        <v>1</v>
      </c>
    </row>
    <row r="1271" spans="1:8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  <c r="H1271">
        <f t="shared" si="19"/>
        <v>1</v>
      </c>
    </row>
    <row r="1272" spans="1:8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  <c r="H1272">
        <f t="shared" si="19"/>
        <v>2</v>
      </c>
    </row>
    <row r="1273" spans="1:8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  <c r="H1273">
        <f t="shared" si="19"/>
        <v>2</v>
      </c>
    </row>
    <row r="1274" spans="1:8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  <c r="H1274">
        <f t="shared" si="19"/>
        <v>0</v>
      </c>
    </row>
    <row r="1275" spans="1:8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  <c r="H1275">
        <f t="shared" si="19"/>
        <v>0</v>
      </c>
    </row>
    <row r="1276" spans="1:8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  <c r="H1276">
        <f t="shared" si="19"/>
        <v>0</v>
      </c>
    </row>
    <row r="1277" spans="1:8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  <c r="H1277">
        <f t="shared" si="19"/>
        <v>1</v>
      </c>
    </row>
    <row r="1278" spans="1:8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  <c r="H1278">
        <f t="shared" si="19"/>
        <v>3</v>
      </c>
    </row>
    <row r="1279" spans="1:8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  <c r="H1279">
        <f t="shared" si="19"/>
        <v>2</v>
      </c>
    </row>
    <row r="1280" spans="1:8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  <c r="H1280">
        <f t="shared" si="19"/>
        <v>3</v>
      </c>
    </row>
    <row r="1281" spans="1:8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  <c r="H1281">
        <f t="shared" si="19"/>
        <v>2</v>
      </c>
    </row>
    <row r="1282" spans="1:8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  <c r="H1282">
        <f t="shared" si="19"/>
        <v>0</v>
      </c>
    </row>
    <row r="1283" spans="1:8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  <c r="H1283">
        <f t="shared" ref="H1283:H1339" si="20">IF(F1283="southeast",0,IF(F1283="southwest",1,IF(F1283="northwest",2,IF(F1283="northeast",3,))))</f>
        <v>2</v>
      </c>
    </row>
    <row r="1284" spans="1:8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  <c r="H1284">
        <f t="shared" si="20"/>
        <v>3</v>
      </c>
    </row>
    <row r="1285" spans="1:8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  <c r="H1285">
        <f t="shared" si="20"/>
        <v>0</v>
      </c>
    </row>
    <row r="1286" spans="1:8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>
        <f t="shared" si="20"/>
        <v>1</v>
      </c>
    </row>
    <row r="1287" spans="1:8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  <c r="H1287">
        <f t="shared" si="20"/>
        <v>3</v>
      </c>
    </row>
    <row r="1288" spans="1:8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  <c r="H1288">
        <f t="shared" si="20"/>
        <v>3</v>
      </c>
    </row>
    <row r="1289" spans="1:8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  <c r="H1289">
        <f t="shared" si="20"/>
        <v>1</v>
      </c>
    </row>
    <row r="1290" spans="1:8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>
        <f t="shared" si="20"/>
        <v>1</v>
      </c>
    </row>
    <row r="1291" spans="1:8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  <c r="H1291">
        <f t="shared" si="20"/>
        <v>0</v>
      </c>
    </row>
    <row r="1292" spans="1:8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  <c r="H1292">
        <f t="shared" si="20"/>
        <v>3</v>
      </c>
    </row>
    <row r="1293" spans="1:8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>
        <f t="shared" si="20"/>
        <v>1</v>
      </c>
    </row>
    <row r="1294" spans="1:8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  <c r="H1294">
        <f t="shared" si="20"/>
        <v>0</v>
      </c>
    </row>
    <row r="1295" spans="1:8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  <c r="H1295">
        <f t="shared" si="20"/>
        <v>2</v>
      </c>
    </row>
    <row r="1296" spans="1:8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  <c r="H1296">
        <f t="shared" si="20"/>
        <v>3</v>
      </c>
    </row>
    <row r="1297" spans="1:8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  <c r="H1297">
        <f t="shared" si="20"/>
        <v>1</v>
      </c>
    </row>
    <row r="1298" spans="1:8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  <c r="H1298">
        <f t="shared" si="20"/>
        <v>3</v>
      </c>
    </row>
    <row r="1299" spans="1:8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  <c r="H1299">
        <f t="shared" si="20"/>
        <v>0</v>
      </c>
    </row>
    <row r="1300" spans="1:8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  <c r="H1300">
        <f t="shared" si="20"/>
        <v>2</v>
      </c>
    </row>
    <row r="1301" spans="1:8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  <c r="H1301">
        <f t="shared" si="20"/>
        <v>2</v>
      </c>
    </row>
    <row r="1302" spans="1:8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  <c r="H1302">
        <f t="shared" si="20"/>
        <v>0</v>
      </c>
    </row>
    <row r="1303" spans="1:8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  <c r="H1303">
        <f t="shared" si="20"/>
        <v>2</v>
      </c>
    </row>
    <row r="1304" spans="1:8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  <c r="H1304">
        <f t="shared" si="20"/>
        <v>1</v>
      </c>
    </row>
    <row r="1305" spans="1:8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>
        <f t="shared" si="20"/>
        <v>1</v>
      </c>
    </row>
    <row r="1306" spans="1:8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  <c r="H1306">
        <f t="shared" si="20"/>
        <v>3</v>
      </c>
    </row>
    <row r="1307" spans="1:8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  <c r="H1307">
        <f t="shared" si="20"/>
        <v>0</v>
      </c>
    </row>
    <row r="1308" spans="1:8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  <c r="H1308">
        <f t="shared" si="20"/>
        <v>3</v>
      </c>
    </row>
    <row r="1309" spans="1:8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  <c r="H1309">
        <f t="shared" si="20"/>
        <v>2</v>
      </c>
    </row>
    <row r="1310" spans="1:8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>
        <f t="shared" si="20"/>
        <v>1</v>
      </c>
    </row>
    <row r="1311" spans="1:8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  <c r="H1311">
        <f t="shared" si="20"/>
        <v>1</v>
      </c>
    </row>
    <row r="1312" spans="1:8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  <c r="H1312">
        <f t="shared" si="20"/>
        <v>2</v>
      </c>
    </row>
    <row r="1313" spans="1:8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  <c r="H1313">
        <f t="shared" si="20"/>
        <v>2</v>
      </c>
    </row>
    <row r="1314" spans="1:8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  <c r="H1314">
        <f t="shared" si="20"/>
        <v>1</v>
      </c>
    </row>
    <row r="1315" spans="1:8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>
        <f t="shared" si="20"/>
        <v>1</v>
      </c>
    </row>
    <row r="1316" spans="1:8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  <c r="H1316">
        <f t="shared" si="20"/>
        <v>2</v>
      </c>
    </row>
    <row r="1317" spans="1:8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  <c r="H1317">
        <f t="shared" si="20"/>
        <v>3</v>
      </c>
    </row>
    <row r="1318" spans="1:8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  <c r="H1318">
        <f t="shared" si="20"/>
        <v>1</v>
      </c>
    </row>
    <row r="1319" spans="1:8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  <c r="H1319">
        <f t="shared" si="20"/>
        <v>0</v>
      </c>
    </row>
    <row r="1320" spans="1:8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  <c r="H1320">
        <f t="shared" si="20"/>
        <v>3</v>
      </c>
    </row>
    <row r="1321" spans="1:8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  <c r="H1321">
        <f t="shared" si="20"/>
        <v>2</v>
      </c>
    </row>
    <row r="1322" spans="1:8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  <c r="H1322">
        <f t="shared" si="20"/>
        <v>2</v>
      </c>
    </row>
    <row r="1323" spans="1:8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  <c r="H1323">
        <f t="shared" si="20"/>
        <v>3</v>
      </c>
    </row>
    <row r="1324" spans="1:8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  <c r="H1324">
        <f t="shared" si="20"/>
        <v>0</v>
      </c>
    </row>
    <row r="1325" spans="1:8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  <c r="H1325">
        <f t="shared" si="20"/>
        <v>0</v>
      </c>
    </row>
    <row r="1326" spans="1:8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  <c r="H1326">
        <f t="shared" si="20"/>
        <v>2</v>
      </c>
    </row>
    <row r="1327" spans="1:8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  <c r="H1327">
        <f t="shared" si="20"/>
        <v>3</v>
      </c>
    </row>
    <row r="1328" spans="1:8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  <c r="H1328">
        <f t="shared" si="20"/>
        <v>3</v>
      </c>
    </row>
    <row r="1329" spans="1:8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  <c r="H1329">
        <f t="shared" si="20"/>
        <v>0</v>
      </c>
    </row>
    <row r="1330" spans="1:8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  <c r="H1330">
        <f t="shared" si="20"/>
        <v>3</v>
      </c>
    </row>
    <row r="1331" spans="1:8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  <c r="H1331">
        <f t="shared" si="20"/>
        <v>1</v>
      </c>
    </row>
    <row r="1332" spans="1:8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  <c r="H1332">
        <f t="shared" si="20"/>
        <v>0</v>
      </c>
    </row>
    <row r="1333" spans="1:8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  <c r="H1333">
        <f t="shared" si="20"/>
        <v>1</v>
      </c>
    </row>
    <row r="1334" spans="1:8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  <c r="H1334">
        <f t="shared" si="20"/>
        <v>1</v>
      </c>
    </row>
    <row r="1335" spans="1:8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  <c r="H1335">
        <f t="shared" si="20"/>
        <v>2</v>
      </c>
    </row>
    <row r="1336" spans="1:8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  <c r="H1336">
        <f t="shared" si="20"/>
        <v>3</v>
      </c>
    </row>
    <row r="1337" spans="1:8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  <c r="H1337">
        <f t="shared" si="20"/>
        <v>0</v>
      </c>
    </row>
    <row r="1338" spans="1:8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  <c r="H1338">
        <f t="shared" si="20"/>
        <v>1</v>
      </c>
    </row>
    <row r="1339" spans="1:8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  <c r="H1339">
        <f t="shared" si="2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3"/>
  <sheetViews>
    <sheetView topLeftCell="B4" workbookViewId="0">
      <selection activeCell="E26" sqref="E26"/>
    </sheetView>
  </sheetViews>
  <sheetFormatPr defaultRowHeight="15" x14ac:dyDescent="0.25"/>
  <cols>
    <col min="8" max="8" width="10.28515625" bestFit="1" customWidth="1"/>
    <col min="12" max="12" width="9.5703125" bestFit="1" customWidth="1"/>
    <col min="13" max="13" width="18" bestFit="1" customWidth="1"/>
    <col min="14" max="14" width="12.7109375" bestFit="1" customWidth="1"/>
    <col min="15" max="15" width="14.5703125" bestFit="1" customWidth="1"/>
  </cols>
  <sheetData>
    <row r="1" spans="1:16" x14ac:dyDescent="0.25">
      <c r="D1" s="34" t="s">
        <v>70</v>
      </c>
      <c r="E1" s="34" t="s">
        <v>1</v>
      </c>
      <c r="F1" s="34" t="s">
        <v>2</v>
      </c>
      <c r="G1" s="34" t="s">
        <v>3</v>
      </c>
      <c r="H1" s="34" t="s">
        <v>4</v>
      </c>
      <c r="I1" s="34" t="s">
        <v>5</v>
      </c>
      <c r="P1" s="29"/>
    </row>
    <row r="2" spans="1:16" x14ac:dyDescent="0.25">
      <c r="B2" s="34" t="s">
        <v>69</v>
      </c>
      <c r="C2" s="34">
        <v>-6916</v>
      </c>
      <c r="D2" s="34">
        <v>240</v>
      </c>
      <c r="E2" s="34">
        <v>0</v>
      </c>
      <c r="F2" s="34">
        <v>332</v>
      </c>
      <c r="G2" s="34">
        <v>543</v>
      </c>
      <c r="H2" s="34">
        <v>0</v>
      </c>
      <c r="I2" s="34">
        <v>0</v>
      </c>
      <c r="O2" s="27"/>
      <c r="P2" s="31"/>
    </row>
    <row r="3" spans="1:16" x14ac:dyDescent="0.25">
      <c r="O3" s="27"/>
      <c r="P3" s="31"/>
    </row>
    <row r="4" spans="1:16" x14ac:dyDescent="0.25">
      <c r="A4" t="s">
        <v>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73</v>
      </c>
      <c r="L4" t="s">
        <v>72</v>
      </c>
      <c r="M4" s="33" t="s">
        <v>71</v>
      </c>
      <c r="O4" s="27"/>
      <c r="P4" s="31"/>
    </row>
    <row r="5" spans="1:16" x14ac:dyDescent="0.25">
      <c r="A5">
        <v>19</v>
      </c>
      <c r="D5">
        <v>19</v>
      </c>
      <c r="E5">
        <v>1</v>
      </c>
      <c r="F5">
        <v>27.9</v>
      </c>
      <c r="G5">
        <v>0</v>
      </c>
      <c r="H5">
        <v>0</v>
      </c>
      <c r="I5">
        <v>1</v>
      </c>
      <c r="J5" s="35">
        <v>16884.923999999999</v>
      </c>
      <c r="K5" s="35">
        <f>J5-M5</f>
        <v>9978.1239999999998</v>
      </c>
      <c r="L5">
        <f>ABS((M5-J5)/J5)</f>
        <v>0.59094870666874189</v>
      </c>
      <c r="M5" s="35">
        <f>$C$2+($D$2*D5)+($E$2*E5)+($F$2*F5)+($G$2*G5)+($H$2*H5)+($I$2*I5)</f>
        <v>6906.7999999999993</v>
      </c>
      <c r="O5" s="27"/>
      <c r="P5" s="31"/>
    </row>
    <row r="6" spans="1:16" x14ac:dyDescent="0.25">
      <c r="A6">
        <v>18</v>
      </c>
      <c r="D6">
        <v>18</v>
      </c>
      <c r="E6">
        <v>1</v>
      </c>
      <c r="F6">
        <v>33.770000000000003</v>
      </c>
      <c r="G6">
        <v>1</v>
      </c>
      <c r="H6">
        <v>0</v>
      </c>
      <c r="I6">
        <v>0</v>
      </c>
      <c r="J6" s="35">
        <v>1725.5523000000001</v>
      </c>
      <c r="K6" s="35">
        <f t="shared" ref="K6:K69" si="0">J6-M6</f>
        <v>-7433.087700000001</v>
      </c>
      <c r="L6">
        <f t="shared" ref="L6:L69" si="1">ABS((M6-J6)/J6)</f>
        <v>4.3076571483808408</v>
      </c>
      <c r="M6" s="35">
        <f t="shared" ref="M6:M69" si="2">$C$2+($D$2*D6)+($E$2*E6)+($F$2*F6)+($G$2*G6)+($H$2*H6)+($I$2*I6)</f>
        <v>9158.6400000000012</v>
      </c>
      <c r="O6" s="27"/>
      <c r="P6" s="31"/>
    </row>
    <row r="7" spans="1:16" x14ac:dyDescent="0.25">
      <c r="A7">
        <v>28</v>
      </c>
      <c r="D7">
        <v>28</v>
      </c>
      <c r="E7">
        <v>1</v>
      </c>
      <c r="F7">
        <v>33</v>
      </c>
      <c r="G7">
        <v>3</v>
      </c>
      <c r="H7">
        <v>0</v>
      </c>
      <c r="I7">
        <v>0</v>
      </c>
      <c r="J7" s="35">
        <v>4449.4620000000004</v>
      </c>
      <c r="K7" s="35">
        <f t="shared" si="0"/>
        <v>-7939.5379999999996</v>
      </c>
      <c r="L7">
        <f t="shared" si="1"/>
        <v>1.7843815724238119</v>
      </c>
      <c r="M7" s="35">
        <f t="shared" si="2"/>
        <v>12389</v>
      </c>
      <c r="O7" s="27"/>
      <c r="P7" s="31"/>
    </row>
    <row r="8" spans="1:16" ht="15.75" thickBot="1" x14ac:dyDescent="0.3">
      <c r="A8">
        <v>33</v>
      </c>
      <c r="D8">
        <v>33</v>
      </c>
      <c r="E8">
        <v>1</v>
      </c>
      <c r="F8">
        <v>22.704999999999998</v>
      </c>
      <c r="G8">
        <v>0</v>
      </c>
      <c r="H8">
        <v>0</v>
      </c>
      <c r="I8">
        <v>2</v>
      </c>
      <c r="J8" s="35">
        <v>21984.47061</v>
      </c>
      <c r="K8" s="35">
        <f t="shared" si="0"/>
        <v>13442.410610000001</v>
      </c>
      <c r="L8">
        <f t="shared" si="1"/>
        <v>0.61145027544513619</v>
      </c>
      <c r="M8" s="35">
        <f t="shared" si="2"/>
        <v>8542.06</v>
      </c>
      <c r="O8" s="28"/>
      <c r="P8" s="32"/>
    </row>
    <row r="9" spans="1:16" x14ac:dyDescent="0.25">
      <c r="A9">
        <v>32</v>
      </c>
      <c r="D9">
        <v>32</v>
      </c>
      <c r="E9">
        <v>1</v>
      </c>
      <c r="F9">
        <v>28.88</v>
      </c>
      <c r="G9">
        <v>0</v>
      </c>
      <c r="H9">
        <v>0</v>
      </c>
      <c r="I9">
        <v>2</v>
      </c>
      <c r="J9" s="35">
        <v>3866.8552</v>
      </c>
      <c r="K9" s="35">
        <f t="shared" si="0"/>
        <v>-6485.3047999999999</v>
      </c>
      <c r="L9">
        <f t="shared" si="1"/>
        <v>1.677152224370853</v>
      </c>
      <c r="M9" s="35">
        <f t="shared" si="2"/>
        <v>10352.16</v>
      </c>
    </row>
    <row r="10" spans="1:16" x14ac:dyDescent="0.25">
      <c r="A10">
        <v>31</v>
      </c>
      <c r="D10">
        <v>31</v>
      </c>
      <c r="E10">
        <v>1</v>
      </c>
      <c r="F10">
        <v>25.74</v>
      </c>
      <c r="G10">
        <v>0</v>
      </c>
      <c r="H10">
        <v>0</v>
      </c>
      <c r="I10">
        <v>0</v>
      </c>
      <c r="J10" s="35">
        <v>3756.6215999999999</v>
      </c>
      <c r="K10" s="35">
        <f t="shared" si="0"/>
        <v>-5313.0583999999999</v>
      </c>
      <c r="L10">
        <f t="shared" si="1"/>
        <v>1.4143182267812122</v>
      </c>
      <c r="M10" s="35">
        <f t="shared" si="2"/>
        <v>9069.68</v>
      </c>
    </row>
    <row r="11" spans="1:16" x14ac:dyDescent="0.25">
      <c r="A11">
        <v>46</v>
      </c>
      <c r="D11">
        <v>46</v>
      </c>
      <c r="E11">
        <v>1</v>
      </c>
      <c r="F11">
        <v>33.44</v>
      </c>
      <c r="G11">
        <v>1</v>
      </c>
      <c r="H11">
        <v>0</v>
      </c>
      <c r="I11">
        <v>0</v>
      </c>
      <c r="J11" s="35">
        <v>8240.5895999999993</v>
      </c>
      <c r="K11" s="35">
        <f t="shared" si="0"/>
        <v>-7528.4904000000006</v>
      </c>
      <c r="L11">
        <f t="shared" si="1"/>
        <v>0.91358637736309567</v>
      </c>
      <c r="M11" s="35">
        <f t="shared" si="2"/>
        <v>15769.08</v>
      </c>
    </row>
    <row r="12" spans="1:16" x14ac:dyDescent="0.25">
      <c r="A12">
        <v>37</v>
      </c>
      <c r="D12">
        <v>37</v>
      </c>
      <c r="E12">
        <v>1</v>
      </c>
      <c r="F12">
        <v>27.74</v>
      </c>
      <c r="G12">
        <v>3</v>
      </c>
      <c r="H12">
        <v>0</v>
      </c>
      <c r="I12">
        <v>2</v>
      </c>
      <c r="J12" s="35">
        <v>7281.5056000000004</v>
      </c>
      <c r="K12" s="35">
        <f t="shared" si="0"/>
        <v>-5521.1743999999999</v>
      </c>
      <c r="L12">
        <f t="shared" si="1"/>
        <v>0.75824626159732678</v>
      </c>
      <c r="M12" s="35">
        <f t="shared" si="2"/>
        <v>12802.68</v>
      </c>
    </row>
    <row r="13" spans="1:16" x14ac:dyDescent="0.25">
      <c r="A13">
        <v>37</v>
      </c>
      <c r="D13">
        <v>37</v>
      </c>
      <c r="E13">
        <v>1</v>
      </c>
      <c r="F13">
        <v>29.83</v>
      </c>
      <c r="G13">
        <v>2</v>
      </c>
      <c r="H13">
        <v>0</v>
      </c>
      <c r="I13">
        <v>3</v>
      </c>
      <c r="J13" s="35">
        <v>6406.4107000000004</v>
      </c>
      <c r="K13" s="35">
        <f t="shared" si="0"/>
        <v>-6547.1492999999991</v>
      </c>
      <c r="L13">
        <f t="shared" si="1"/>
        <v>1.0219684011204586</v>
      </c>
      <c r="M13" s="35">
        <f t="shared" si="2"/>
        <v>12953.56</v>
      </c>
    </row>
    <row r="14" spans="1:16" x14ac:dyDescent="0.25">
      <c r="A14">
        <v>60</v>
      </c>
      <c r="D14">
        <v>60</v>
      </c>
      <c r="E14">
        <v>1</v>
      </c>
      <c r="F14">
        <v>25.84</v>
      </c>
      <c r="G14">
        <v>0</v>
      </c>
      <c r="H14">
        <v>0</v>
      </c>
      <c r="I14">
        <v>2</v>
      </c>
      <c r="J14" s="35">
        <v>28923.136920000001</v>
      </c>
      <c r="K14" s="35">
        <f t="shared" si="0"/>
        <v>12860.256920000002</v>
      </c>
      <c r="L14">
        <f t="shared" si="1"/>
        <v>0.44463562011170682</v>
      </c>
      <c r="M14" s="35">
        <f t="shared" si="2"/>
        <v>16062.88</v>
      </c>
    </row>
    <row r="15" spans="1:16" x14ac:dyDescent="0.25">
      <c r="A15">
        <v>25</v>
      </c>
      <c r="D15">
        <v>25</v>
      </c>
      <c r="E15">
        <v>1</v>
      </c>
      <c r="F15">
        <v>26.22</v>
      </c>
      <c r="G15">
        <v>0</v>
      </c>
      <c r="H15">
        <v>0</v>
      </c>
      <c r="I15">
        <v>3</v>
      </c>
      <c r="J15" s="35">
        <v>2721.3208</v>
      </c>
      <c r="K15" s="35">
        <f t="shared" si="0"/>
        <v>-5067.7191999999995</v>
      </c>
      <c r="L15">
        <f t="shared" si="1"/>
        <v>1.8622277829207052</v>
      </c>
      <c r="M15" s="35">
        <f t="shared" si="2"/>
        <v>7789.0399999999991</v>
      </c>
    </row>
    <row r="16" spans="1:16" x14ac:dyDescent="0.25">
      <c r="A16">
        <v>62</v>
      </c>
      <c r="D16">
        <v>62</v>
      </c>
      <c r="E16">
        <v>1</v>
      </c>
      <c r="F16">
        <v>26.29</v>
      </c>
      <c r="G16">
        <v>0</v>
      </c>
      <c r="H16">
        <v>0</v>
      </c>
      <c r="I16">
        <v>0</v>
      </c>
      <c r="J16" s="35">
        <v>27808.7251</v>
      </c>
      <c r="K16" s="35">
        <f t="shared" si="0"/>
        <v>11116.445100000001</v>
      </c>
      <c r="L16">
        <f t="shared" si="1"/>
        <v>0.39974666440210166</v>
      </c>
      <c r="M16" s="35">
        <f t="shared" si="2"/>
        <v>16692.28</v>
      </c>
    </row>
    <row r="17" spans="1:13" x14ac:dyDescent="0.25">
      <c r="A17">
        <v>23</v>
      </c>
      <c r="D17">
        <v>23</v>
      </c>
      <c r="E17">
        <v>1</v>
      </c>
      <c r="F17">
        <v>34.4</v>
      </c>
      <c r="G17">
        <v>0</v>
      </c>
      <c r="H17">
        <v>0</v>
      </c>
      <c r="I17">
        <v>1</v>
      </c>
      <c r="J17" s="35">
        <v>1826.8430000000001</v>
      </c>
      <c r="K17" s="35">
        <f t="shared" si="0"/>
        <v>-8197.9569999999985</v>
      </c>
      <c r="L17">
        <f t="shared" si="1"/>
        <v>4.4874994731348004</v>
      </c>
      <c r="M17" s="35">
        <f t="shared" si="2"/>
        <v>10024.799999999999</v>
      </c>
    </row>
    <row r="18" spans="1:13" x14ac:dyDescent="0.25">
      <c r="A18">
        <v>56</v>
      </c>
      <c r="D18">
        <v>56</v>
      </c>
      <c r="E18">
        <v>1</v>
      </c>
      <c r="F18">
        <v>39.82</v>
      </c>
      <c r="G18">
        <v>0</v>
      </c>
      <c r="H18">
        <v>0</v>
      </c>
      <c r="I18">
        <v>0</v>
      </c>
      <c r="J18" s="35">
        <v>11090.7178</v>
      </c>
      <c r="K18" s="35">
        <f t="shared" si="0"/>
        <v>-8653.5221999999976</v>
      </c>
      <c r="L18">
        <f t="shared" si="1"/>
        <v>0.78024906557445695</v>
      </c>
      <c r="M18" s="35">
        <f t="shared" si="2"/>
        <v>19744.239999999998</v>
      </c>
    </row>
    <row r="19" spans="1:13" x14ac:dyDescent="0.25">
      <c r="A19">
        <v>27</v>
      </c>
      <c r="D19">
        <v>27</v>
      </c>
      <c r="E19">
        <v>1</v>
      </c>
      <c r="F19">
        <v>42.13</v>
      </c>
      <c r="G19">
        <v>0</v>
      </c>
      <c r="H19">
        <v>0</v>
      </c>
      <c r="I19">
        <v>0</v>
      </c>
      <c r="J19" s="35">
        <v>39611.757700000002</v>
      </c>
      <c r="K19" s="35">
        <f t="shared" si="0"/>
        <v>26060.597699999998</v>
      </c>
      <c r="L19">
        <f t="shared" si="1"/>
        <v>0.65790056319565937</v>
      </c>
      <c r="M19" s="35">
        <f t="shared" si="2"/>
        <v>13551.160000000002</v>
      </c>
    </row>
    <row r="20" spans="1:13" x14ac:dyDescent="0.25">
      <c r="A20">
        <v>19</v>
      </c>
      <c r="D20">
        <v>19</v>
      </c>
      <c r="E20">
        <v>1</v>
      </c>
      <c r="F20">
        <v>24.6</v>
      </c>
      <c r="G20">
        <v>1</v>
      </c>
      <c r="H20">
        <v>0</v>
      </c>
      <c r="I20">
        <v>1</v>
      </c>
      <c r="J20" s="35">
        <v>1837.2370000000001</v>
      </c>
      <c r="K20" s="35">
        <f t="shared" si="0"/>
        <v>-4516.9630000000006</v>
      </c>
      <c r="L20">
        <f t="shared" si="1"/>
        <v>2.458563048752012</v>
      </c>
      <c r="M20" s="35">
        <f t="shared" si="2"/>
        <v>6354.2000000000007</v>
      </c>
    </row>
    <row r="21" spans="1:13" x14ac:dyDescent="0.25">
      <c r="A21">
        <v>52</v>
      </c>
      <c r="D21">
        <v>52</v>
      </c>
      <c r="E21">
        <v>1</v>
      </c>
      <c r="F21">
        <v>30.78</v>
      </c>
      <c r="G21">
        <v>1</v>
      </c>
      <c r="H21">
        <v>0</v>
      </c>
      <c r="I21">
        <v>3</v>
      </c>
      <c r="J21" s="35">
        <v>10797.3362</v>
      </c>
      <c r="K21" s="35">
        <f t="shared" si="0"/>
        <v>-5528.6238000000012</v>
      </c>
      <c r="L21">
        <f t="shared" si="1"/>
        <v>0.51203590381857345</v>
      </c>
      <c r="M21" s="35">
        <f t="shared" si="2"/>
        <v>16325.960000000001</v>
      </c>
    </row>
    <row r="22" spans="1:13" x14ac:dyDescent="0.25">
      <c r="A22">
        <v>23</v>
      </c>
      <c r="D22">
        <v>23</v>
      </c>
      <c r="E22">
        <v>1</v>
      </c>
      <c r="F22">
        <v>23.844999999999999</v>
      </c>
      <c r="G22">
        <v>0</v>
      </c>
      <c r="H22">
        <v>0</v>
      </c>
      <c r="I22">
        <v>3</v>
      </c>
      <c r="J22" s="35">
        <v>2395.17155</v>
      </c>
      <c r="K22" s="35">
        <f t="shared" si="0"/>
        <v>-4125.3684499999999</v>
      </c>
      <c r="L22">
        <f t="shared" si="1"/>
        <v>1.7223686754295324</v>
      </c>
      <c r="M22" s="35">
        <f t="shared" si="2"/>
        <v>6520.54</v>
      </c>
    </row>
    <row r="23" spans="1:13" x14ac:dyDescent="0.25">
      <c r="A23">
        <v>56</v>
      </c>
      <c r="D23">
        <v>56</v>
      </c>
      <c r="E23">
        <v>1</v>
      </c>
      <c r="F23">
        <v>40.299999999999997</v>
      </c>
      <c r="G23">
        <v>0</v>
      </c>
      <c r="H23">
        <v>0</v>
      </c>
      <c r="I23">
        <v>1</v>
      </c>
      <c r="J23" s="35">
        <v>10602.385</v>
      </c>
      <c r="K23" s="35">
        <f t="shared" si="0"/>
        <v>-9301.2149999999983</v>
      </c>
      <c r="L23">
        <f t="shared" si="1"/>
        <v>0.87727572616915894</v>
      </c>
      <c r="M23" s="35">
        <f t="shared" si="2"/>
        <v>19903.599999999999</v>
      </c>
    </row>
    <row r="24" spans="1:13" x14ac:dyDescent="0.25">
      <c r="A24">
        <v>30</v>
      </c>
      <c r="D24">
        <v>30</v>
      </c>
      <c r="E24">
        <v>1</v>
      </c>
      <c r="F24">
        <v>35.299999999999997</v>
      </c>
      <c r="G24">
        <v>0</v>
      </c>
      <c r="H24">
        <v>0</v>
      </c>
      <c r="I24">
        <v>1</v>
      </c>
      <c r="J24" s="35">
        <v>36837.466999999997</v>
      </c>
      <c r="K24" s="35">
        <f t="shared" si="0"/>
        <v>24833.866999999998</v>
      </c>
      <c r="L24">
        <f t="shared" si="1"/>
        <v>0.67414697650085442</v>
      </c>
      <c r="M24" s="35">
        <f t="shared" si="2"/>
        <v>12003.599999999999</v>
      </c>
    </row>
    <row r="25" spans="1:13" x14ac:dyDescent="0.25">
      <c r="A25">
        <v>60</v>
      </c>
      <c r="D25">
        <v>60</v>
      </c>
      <c r="E25">
        <v>1</v>
      </c>
      <c r="F25">
        <v>36.005000000000003</v>
      </c>
      <c r="G25">
        <v>0</v>
      </c>
      <c r="H25">
        <v>0</v>
      </c>
      <c r="I25">
        <v>3</v>
      </c>
      <c r="J25" s="35">
        <v>13228.846949999999</v>
      </c>
      <c r="K25" s="35">
        <f t="shared" si="0"/>
        <v>-6208.8130500000043</v>
      </c>
      <c r="L25">
        <f t="shared" si="1"/>
        <v>0.46933894340655324</v>
      </c>
      <c r="M25" s="35">
        <f t="shared" si="2"/>
        <v>19437.660000000003</v>
      </c>
    </row>
    <row r="26" spans="1:13" x14ac:dyDescent="0.25">
      <c r="A26">
        <v>30</v>
      </c>
      <c r="D26">
        <v>30</v>
      </c>
      <c r="E26">
        <v>1</v>
      </c>
      <c r="F26">
        <v>32.4</v>
      </c>
      <c r="G26">
        <v>1</v>
      </c>
      <c r="H26">
        <v>0</v>
      </c>
      <c r="I26">
        <v>1</v>
      </c>
      <c r="J26" s="35">
        <v>4149.7359999999999</v>
      </c>
      <c r="K26" s="35">
        <f t="shared" si="0"/>
        <v>-7434.0639999999994</v>
      </c>
      <c r="L26">
        <f t="shared" si="1"/>
        <v>1.7914546853101017</v>
      </c>
      <c r="M26" s="35">
        <f t="shared" si="2"/>
        <v>11583.8</v>
      </c>
    </row>
    <row r="27" spans="1:13" x14ac:dyDescent="0.25">
      <c r="A27">
        <v>18</v>
      </c>
      <c r="D27">
        <v>18</v>
      </c>
      <c r="E27">
        <v>1</v>
      </c>
      <c r="F27">
        <v>34.1</v>
      </c>
      <c r="G27">
        <v>0</v>
      </c>
      <c r="H27">
        <v>0</v>
      </c>
      <c r="I27">
        <v>0</v>
      </c>
      <c r="J27" s="35">
        <v>1137.011</v>
      </c>
      <c r="K27" s="35">
        <f t="shared" si="0"/>
        <v>-7588.1890000000003</v>
      </c>
      <c r="L27">
        <f t="shared" si="1"/>
        <v>6.6738043871167481</v>
      </c>
      <c r="M27" s="35">
        <f t="shared" si="2"/>
        <v>8725.2000000000007</v>
      </c>
    </row>
    <row r="28" spans="1:13" x14ac:dyDescent="0.25">
      <c r="A28">
        <v>34</v>
      </c>
      <c r="D28">
        <v>34</v>
      </c>
      <c r="E28">
        <v>1</v>
      </c>
      <c r="F28">
        <v>31.92</v>
      </c>
      <c r="G28">
        <v>1</v>
      </c>
      <c r="H28">
        <v>0</v>
      </c>
      <c r="I28">
        <v>3</v>
      </c>
      <c r="J28" s="35">
        <v>37701.876799999998</v>
      </c>
      <c r="K28" s="35">
        <f t="shared" si="0"/>
        <v>25317.436799999996</v>
      </c>
      <c r="L28">
        <f t="shared" si="1"/>
        <v>0.67151661797377671</v>
      </c>
      <c r="M28" s="35">
        <f t="shared" si="2"/>
        <v>12384.44</v>
      </c>
    </row>
    <row r="29" spans="1:13" x14ac:dyDescent="0.25">
      <c r="A29">
        <v>37</v>
      </c>
      <c r="D29">
        <v>37</v>
      </c>
      <c r="E29">
        <v>1</v>
      </c>
      <c r="F29">
        <v>28.024999999999999</v>
      </c>
      <c r="G29">
        <v>2</v>
      </c>
      <c r="H29">
        <v>0</v>
      </c>
      <c r="I29">
        <v>2</v>
      </c>
      <c r="J29" s="35">
        <v>6203.90175</v>
      </c>
      <c r="K29" s="35">
        <f t="shared" si="0"/>
        <v>-6150.3982499999993</v>
      </c>
      <c r="L29">
        <f t="shared" si="1"/>
        <v>0.99137583054083656</v>
      </c>
      <c r="M29" s="35">
        <f t="shared" si="2"/>
        <v>12354.3</v>
      </c>
    </row>
    <row r="30" spans="1:13" x14ac:dyDescent="0.25">
      <c r="A30">
        <v>59</v>
      </c>
      <c r="D30">
        <v>59</v>
      </c>
      <c r="E30">
        <v>1</v>
      </c>
      <c r="F30">
        <v>27.72</v>
      </c>
      <c r="G30">
        <v>3</v>
      </c>
      <c r="H30">
        <v>0</v>
      </c>
      <c r="I30">
        <v>0</v>
      </c>
      <c r="J30" s="35">
        <v>14001.1338</v>
      </c>
      <c r="K30" s="35">
        <f t="shared" si="0"/>
        <v>-4074.9062000000013</v>
      </c>
      <c r="L30">
        <f t="shared" si="1"/>
        <v>0.29104115839532946</v>
      </c>
      <c r="M30" s="35">
        <f t="shared" si="2"/>
        <v>18076.04</v>
      </c>
    </row>
    <row r="31" spans="1:13" x14ac:dyDescent="0.25">
      <c r="A31">
        <v>63</v>
      </c>
      <c r="D31">
        <v>63</v>
      </c>
      <c r="E31">
        <v>1</v>
      </c>
      <c r="F31">
        <v>23.085000000000001</v>
      </c>
      <c r="G31">
        <v>0</v>
      </c>
      <c r="H31">
        <v>0</v>
      </c>
      <c r="I31">
        <v>3</v>
      </c>
      <c r="J31" s="35">
        <v>14451.835150000001</v>
      </c>
      <c r="K31" s="35">
        <f t="shared" si="0"/>
        <v>-1416.3848500000004</v>
      </c>
      <c r="L31">
        <f t="shared" si="1"/>
        <v>9.8007265880001429E-2</v>
      </c>
      <c r="M31" s="35">
        <f t="shared" si="2"/>
        <v>15868.220000000001</v>
      </c>
    </row>
    <row r="32" spans="1:13" x14ac:dyDescent="0.25">
      <c r="A32">
        <v>55</v>
      </c>
      <c r="D32">
        <v>55</v>
      </c>
      <c r="E32">
        <v>1</v>
      </c>
      <c r="F32">
        <v>32.774999999999999</v>
      </c>
      <c r="G32">
        <v>2</v>
      </c>
      <c r="H32">
        <v>0</v>
      </c>
      <c r="I32">
        <v>2</v>
      </c>
      <c r="J32" s="35">
        <v>12268.632250000001</v>
      </c>
      <c r="K32" s="35">
        <f t="shared" si="0"/>
        <v>-5982.6677499999987</v>
      </c>
      <c r="L32">
        <f t="shared" si="1"/>
        <v>0.48763934137809034</v>
      </c>
      <c r="M32" s="35">
        <f t="shared" si="2"/>
        <v>18251.3</v>
      </c>
    </row>
    <row r="33" spans="1:13" x14ac:dyDescent="0.25">
      <c r="A33">
        <v>23</v>
      </c>
      <c r="D33">
        <v>23</v>
      </c>
      <c r="E33">
        <v>1</v>
      </c>
      <c r="F33">
        <v>17.385000000000002</v>
      </c>
      <c r="G33">
        <v>1</v>
      </c>
      <c r="H33">
        <v>0</v>
      </c>
      <c r="I33">
        <v>2</v>
      </c>
      <c r="J33" s="35">
        <v>2775.1921499999999</v>
      </c>
      <c r="K33" s="35">
        <f t="shared" si="0"/>
        <v>-2143.6278500000008</v>
      </c>
      <c r="L33">
        <f t="shared" si="1"/>
        <v>0.77242501929100693</v>
      </c>
      <c r="M33" s="35">
        <f t="shared" si="2"/>
        <v>4918.8200000000006</v>
      </c>
    </row>
    <row r="34" spans="1:13" x14ac:dyDescent="0.25">
      <c r="A34">
        <v>31</v>
      </c>
      <c r="D34">
        <v>31</v>
      </c>
      <c r="E34">
        <v>1</v>
      </c>
      <c r="F34">
        <v>36.299999999999997</v>
      </c>
      <c r="G34">
        <v>2</v>
      </c>
      <c r="H34">
        <v>0</v>
      </c>
      <c r="I34">
        <v>1</v>
      </c>
      <c r="J34" s="35">
        <v>38711</v>
      </c>
      <c r="K34" s="35">
        <f t="shared" si="0"/>
        <v>25049.4</v>
      </c>
      <c r="L34">
        <f t="shared" si="1"/>
        <v>0.64708739118080139</v>
      </c>
      <c r="M34" s="35">
        <f t="shared" si="2"/>
        <v>13661.599999999999</v>
      </c>
    </row>
    <row r="35" spans="1:13" x14ac:dyDescent="0.25">
      <c r="A35">
        <v>22</v>
      </c>
      <c r="D35">
        <v>22</v>
      </c>
      <c r="E35">
        <v>1</v>
      </c>
      <c r="F35">
        <v>35.6</v>
      </c>
      <c r="G35">
        <v>0</v>
      </c>
      <c r="H35">
        <v>0</v>
      </c>
      <c r="I35">
        <v>1</v>
      </c>
      <c r="J35" s="35">
        <v>35585.576000000001</v>
      </c>
      <c r="K35" s="35">
        <f t="shared" si="0"/>
        <v>25402.376</v>
      </c>
      <c r="L35">
        <f t="shared" si="1"/>
        <v>0.71383911279109269</v>
      </c>
      <c r="M35" s="35">
        <f t="shared" si="2"/>
        <v>10183.200000000001</v>
      </c>
    </row>
    <row r="36" spans="1:13" x14ac:dyDescent="0.25">
      <c r="A36">
        <v>18</v>
      </c>
      <c r="D36">
        <v>18</v>
      </c>
      <c r="E36">
        <v>1</v>
      </c>
      <c r="F36">
        <v>26.315000000000001</v>
      </c>
      <c r="G36">
        <v>0</v>
      </c>
      <c r="H36">
        <v>0</v>
      </c>
      <c r="I36">
        <v>3</v>
      </c>
      <c r="J36" s="35">
        <v>2198.1898500000002</v>
      </c>
      <c r="K36" s="35">
        <f t="shared" si="0"/>
        <v>-3942.3901499999997</v>
      </c>
      <c r="L36">
        <f t="shared" si="1"/>
        <v>1.7934711826642269</v>
      </c>
      <c r="M36" s="35">
        <f t="shared" si="2"/>
        <v>6140.58</v>
      </c>
    </row>
    <row r="37" spans="1:13" x14ac:dyDescent="0.25">
      <c r="A37">
        <v>19</v>
      </c>
      <c r="D37">
        <v>19</v>
      </c>
      <c r="E37">
        <v>1</v>
      </c>
      <c r="F37">
        <v>28.6</v>
      </c>
      <c r="G37">
        <v>5</v>
      </c>
      <c r="H37">
        <v>0</v>
      </c>
      <c r="I37">
        <v>1</v>
      </c>
      <c r="J37" s="35">
        <v>4687.7969999999996</v>
      </c>
      <c r="K37" s="35">
        <f t="shared" si="0"/>
        <v>-5166.4030000000012</v>
      </c>
      <c r="L37">
        <f t="shared" si="1"/>
        <v>1.1020961445216169</v>
      </c>
      <c r="M37" s="35">
        <f t="shared" si="2"/>
        <v>9854.2000000000007</v>
      </c>
    </row>
    <row r="38" spans="1:13" x14ac:dyDescent="0.25">
      <c r="A38">
        <v>63</v>
      </c>
      <c r="D38">
        <v>63</v>
      </c>
      <c r="E38">
        <v>1</v>
      </c>
      <c r="F38">
        <v>28.31</v>
      </c>
      <c r="G38">
        <v>0</v>
      </c>
      <c r="H38">
        <v>0</v>
      </c>
      <c r="I38">
        <v>2</v>
      </c>
      <c r="J38" s="35">
        <v>13770.097900000001</v>
      </c>
      <c r="K38" s="35">
        <f t="shared" si="0"/>
        <v>-3832.8220999999976</v>
      </c>
      <c r="L38">
        <f t="shared" si="1"/>
        <v>0.27834385258800504</v>
      </c>
      <c r="M38" s="35">
        <f t="shared" si="2"/>
        <v>17602.919999999998</v>
      </c>
    </row>
    <row r="39" spans="1:13" x14ac:dyDescent="0.25">
      <c r="A39">
        <v>28</v>
      </c>
      <c r="D39">
        <v>28</v>
      </c>
      <c r="E39">
        <v>1</v>
      </c>
      <c r="F39">
        <v>36.4</v>
      </c>
      <c r="G39">
        <v>1</v>
      </c>
      <c r="H39">
        <v>0</v>
      </c>
      <c r="I39">
        <v>1</v>
      </c>
      <c r="J39" s="35">
        <v>51194.559139999998</v>
      </c>
      <c r="K39" s="35">
        <f t="shared" si="0"/>
        <v>38762.759139999995</v>
      </c>
      <c r="L39">
        <f t="shared" si="1"/>
        <v>0.75716560101624886</v>
      </c>
      <c r="M39" s="35">
        <f t="shared" si="2"/>
        <v>12431.8</v>
      </c>
    </row>
    <row r="40" spans="1:13" x14ac:dyDescent="0.25">
      <c r="A40">
        <v>19</v>
      </c>
      <c r="D40">
        <v>19</v>
      </c>
      <c r="E40">
        <v>1</v>
      </c>
      <c r="F40">
        <v>20.425000000000001</v>
      </c>
      <c r="G40">
        <v>0</v>
      </c>
      <c r="H40">
        <v>0</v>
      </c>
      <c r="I40">
        <v>2</v>
      </c>
      <c r="J40" s="35">
        <v>1625.4337499999999</v>
      </c>
      <c r="K40" s="35">
        <f t="shared" si="0"/>
        <v>-2799.6662500000002</v>
      </c>
      <c r="L40">
        <f t="shared" si="1"/>
        <v>1.7224117870076221</v>
      </c>
      <c r="M40" s="35">
        <f t="shared" si="2"/>
        <v>4425.1000000000004</v>
      </c>
    </row>
    <row r="41" spans="1:13" x14ac:dyDescent="0.25">
      <c r="A41">
        <v>62</v>
      </c>
      <c r="D41">
        <v>62</v>
      </c>
      <c r="E41">
        <v>1</v>
      </c>
      <c r="F41">
        <v>32.965000000000003</v>
      </c>
      <c r="G41">
        <v>3</v>
      </c>
      <c r="H41">
        <v>0</v>
      </c>
      <c r="I41">
        <v>2</v>
      </c>
      <c r="J41" s="35">
        <v>15612.19335</v>
      </c>
      <c r="K41" s="35">
        <f t="shared" si="0"/>
        <v>-4925.1866500000015</v>
      </c>
      <c r="L41">
        <f t="shared" si="1"/>
        <v>0.31547051330875309</v>
      </c>
      <c r="M41" s="35">
        <f t="shared" si="2"/>
        <v>20537.38</v>
      </c>
    </row>
    <row r="42" spans="1:13" x14ac:dyDescent="0.25">
      <c r="A42">
        <v>26</v>
      </c>
      <c r="D42">
        <v>26</v>
      </c>
      <c r="E42">
        <v>1</v>
      </c>
      <c r="F42">
        <v>20.8</v>
      </c>
      <c r="G42">
        <v>0</v>
      </c>
      <c r="H42">
        <v>0</v>
      </c>
      <c r="I42">
        <v>1</v>
      </c>
      <c r="J42" s="35">
        <v>2302.3000000000002</v>
      </c>
      <c r="K42" s="35">
        <f t="shared" si="0"/>
        <v>-3927.3</v>
      </c>
      <c r="L42">
        <f t="shared" si="1"/>
        <v>1.7058159232072274</v>
      </c>
      <c r="M42" s="35">
        <f t="shared" si="2"/>
        <v>6229.6</v>
      </c>
    </row>
    <row r="43" spans="1:13" x14ac:dyDescent="0.25">
      <c r="A43">
        <v>35</v>
      </c>
      <c r="D43">
        <v>35</v>
      </c>
      <c r="E43">
        <v>1</v>
      </c>
      <c r="F43">
        <v>36.67</v>
      </c>
      <c r="G43">
        <v>1</v>
      </c>
      <c r="H43">
        <v>0</v>
      </c>
      <c r="I43">
        <v>3</v>
      </c>
      <c r="J43" s="35">
        <v>39774.276299999998</v>
      </c>
      <c r="K43" s="35">
        <f t="shared" si="0"/>
        <v>25572.836299999995</v>
      </c>
      <c r="L43">
        <f t="shared" si="1"/>
        <v>0.64294912890721778</v>
      </c>
      <c r="M43" s="35">
        <f t="shared" si="2"/>
        <v>14201.44</v>
      </c>
    </row>
    <row r="44" spans="1:13" x14ac:dyDescent="0.25">
      <c r="A44">
        <v>60</v>
      </c>
      <c r="D44">
        <v>60</v>
      </c>
      <c r="E44">
        <v>1</v>
      </c>
      <c r="F44">
        <v>39.9</v>
      </c>
      <c r="G44">
        <v>0</v>
      </c>
      <c r="H44">
        <v>0</v>
      </c>
      <c r="I44">
        <v>1</v>
      </c>
      <c r="J44" s="35">
        <v>48173.360999999997</v>
      </c>
      <c r="K44" s="35">
        <f t="shared" si="0"/>
        <v>27442.560999999998</v>
      </c>
      <c r="L44">
        <f t="shared" si="1"/>
        <v>0.56966257762251626</v>
      </c>
      <c r="M44" s="35">
        <f t="shared" si="2"/>
        <v>20730.8</v>
      </c>
    </row>
    <row r="45" spans="1:13" x14ac:dyDescent="0.25">
      <c r="A45">
        <v>24</v>
      </c>
      <c r="D45">
        <v>24</v>
      </c>
      <c r="E45">
        <v>1</v>
      </c>
      <c r="F45">
        <v>26.6</v>
      </c>
      <c r="G45">
        <v>0</v>
      </c>
      <c r="H45">
        <v>0</v>
      </c>
      <c r="I45">
        <v>3</v>
      </c>
      <c r="J45" s="35">
        <v>3046.0619999999999</v>
      </c>
      <c r="K45" s="35">
        <f t="shared" si="0"/>
        <v>-4629.1380000000008</v>
      </c>
      <c r="L45">
        <f t="shared" si="1"/>
        <v>1.5197123367810639</v>
      </c>
      <c r="M45" s="35">
        <f t="shared" si="2"/>
        <v>7675.2000000000007</v>
      </c>
    </row>
    <row r="46" spans="1:13" x14ac:dyDescent="0.25">
      <c r="A46">
        <v>31</v>
      </c>
      <c r="D46">
        <v>31</v>
      </c>
      <c r="E46">
        <v>1</v>
      </c>
      <c r="F46">
        <v>36.630000000000003</v>
      </c>
      <c r="G46">
        <v>2</v>
      </c>
      <c r="H46">
        <v>0</v>
      </c>
      <c r="I46">
        <v>0</v>
      </c>
      <c r="J46" s="35">
        <v>4949.7587000000003</v>
      </c>
      <c r="K46" s="35">
        <f t="shared" si="0"/>
        <v>-8821.4013000000014</v>
      </c>
      <c r="L46">
        <f t="shared" si="1"/>
        <v>1.7821881498991052</v>
      </c>
      <c r="M46" s="35">
        <f t="shared" si="2"/>
        <v>13771.160000000002</v>
      </c>
    </row>
    <row r="47" spans="1:13" x14ac:dyDescent="0.25">
      <c r="A47">
        <v>41</v>
      </c>
      <c r="D47">
        <v>41</v>
      </c>
      <c r="E47">
        <v>1</v>
      </c>
      <c r="F47">
        <v>21.78</v>
      </c>
      <c r="G47">
        <v>1</v>
      </c>
      <c r="H47">
        <v>0</v>
      </c>
      <c r="I47">
        <v>0</v>
      </c>
      <c r="J47" s="35">
        <v>6272.4772000000003</v>
      </c>
      <c r="K47" s="35">
        <f t="shared" si="0"/>
        <v>-4425.4827999999989</v>
      </c>
      <c r="L47">
        <f t="shared" si="1"/>
        <v>0.70553987824778364</v>
      </c>
      <c r="M47" s="35">
        <f t="shared" si="2"/>
        <v>10697.96</v>
      </c>
    </row>
    <row r="48" spans="1:13" x14ac:dyDescent="0.25">
      <c r="A48">
        <v>37</v>
      </c>
      <c r="D48">
        <v>37</v>
      </c>
      <c r="E48">
        <v>1</v>
      </c>
      <c r="F48">
        <v>30.8</v>
      </c>
      <c r="G48">
        <v>2</v>
      </c>
      <c r="H48">
        <v>0</v>
      </c>
      <c r="I48">
        <v>0</v>
      </c>
      <c r="J48" s="35">
        <v>6313.759</v>
      </c>
      <c r="K48" s="35">
        <f t="shared" si="0"/>
        <v>-6961.8410000000003</v>
      </c>
      <c r="L48">
        <f t="shared" si="1"/>
        <v>1.1026459831615367</v>
      </c>
      <c r="M48" s="35">
        <f t="shared" si="2"/>
        <v>13275.6</v>
      </c>
    </row>
    <row r="49" spans="1:13" x14ac:dyDescent="0.25">
      <c r="A49">
        <v>38</v>
      </c>
      <c r="D49">
        <v>38</v>
      </c>
      <c r="E49">
        <v>1</v>
      </c>
      <c r="F49">
        <v>37.049999999999997</v>
      </c>
      <c r="G49">
        <v>1</v>
      </c>
      <c r="H49">
        <v>0</v>
      </c>
      <c r="I49">
        <v>3</v>
      </c>
      <c r="J49" s="35">
        <v>6079.6715000000004</v>
      </c>
      <c r="K49" s="35">
        <f t="shared" si="0"/>
        <v>-8967.9284999999982</v>
      </c>
      <c r="L49">
        <f t="shared" si="1"/>
        <v>1.4750679374699764</v>
      </c>
      <c r="M49" s="35">
        <f t="shared" si="2"/>
        <v>15047.599999999999</v>
      </c>
    </row>
    <row r="50" spans="1:13" x14ac:dyDescent="0.25">
      <c r="A50">
        <v>55</v>
      </c>
      <c r="D50">
        <v>55</v>
      </c>
      <c r="E50">
        <v>1</v>
      </c>
      <c r="F50">
        <v>37.299999999999997</v>
      </c>
      <c r="G50">
        <v>0</v>
      </c>
      <c r="H50">
        <v>0</v>
      </c>
      <c r="I50">
        <v>1</v>
      </c>
      <c r="J50" s="35">
        <v>20630.283510000001</v>
      </c>
      <c r="K50" s="35">
        <f t="shared" si="0"/>
        <v>1962.6835100000026</v>
      </c>
      <c r="L50">
        <f t="shared" si="1"/>
        <v>9.5136041588989417E-2</v>
      </c>
      <c r="M50" s="35">
        <f t="shared" si="2"/>
        <v>18667.599999999999</v>
      </c>
    </row>
    <row r="51" spans="1:13" x14ac:dyDescent="0.25">
      <c r="A51">
        <v>18</v>
      </c>
      <c r="D51">
        <v>18</v>
      </c>
      <c r="E51">
        <v>1</v>
      </c>
      <c r="F51">
        <v>38.664999999999999</v>
      </c>
      <c r="G51">
        <v>2</v>
      </c>
      <c r="H51">
        <v>0</v>
      </c>
      <c r="I51">
        <v>3</v>
      </c>
      <c r="J51" s="35">
        <v>3393.35635</v>
      </c>
      <c r="K51" s="35">
        <f t="shared" si="0"/>
        <v>-7933.4236499999988</v>
      </c>
      <c r="L51">
        <f t="shared" si="1"/>
        <v>2.3379282432273873</v>
      </c>
      <c r="M51" s="35">
        <f t="shared" si="2"/>
        <v>11326.779999999999</v>
      </c>
    </row>
    <row r="52" spans="1:13" x14ac:dyDescent="0.25">
      <c r="A52">
        <v>28</v>
      </c>
      <c r="D52">
        <v>28</v>
      </c>
      <c r="E52">
        <v>1</v>
      </c>
      <c r="F52">
        <v>34.770000000000003</v>
      </c>
      <c r="G52">
        <v>0</v>
      </c>
      <c r="H52">
        <v>0</v>
      </c>
      <c r="I52">
        <v>2</v>
      </c>
      <c r="J52" s="35">
        <v>3556.9223000000002</v>
      </c>
      <c r="K52" s="35">
        <f t="shared" si="0"/>
        <v>-7790.7177000000011</v>
      </c>
      <c r="L52">
        <f t="shared" si="1"/>
        <v>2.190297409645412</v>
      </c>
      <c r="M52" s="35">
        <f t="shared" si="2"/>
        <v>11347.640000000001</v>
      </c>
    </row>
    <row r="53" spans="1:13" x14ac:dyDescent="0.25">
      <c r="A53">
        <v>60</v>
      </c>
      <c r="D53">
        <v>60</v>
      </c>
      <c r="E53">
        <v>1</v>
      </c>
      <c r="F53">
        <v>24.53</v>
      </c>
      <c r="G53">
        <v>0</v>
      </c>
      <c r="H53">
        <v>0</v>
      </c>
      <c r="I53">
        <v>0</v>
      </c>
      <c r="J53" s="35">
        <v>12629.896699999999</v>
      </c>
      <c r="K53" s="35">
        <f t="shared" si="0"/>
        <v>-2998.0632999999998</v>
      </c>
      <c r="L53">
        <f t="shared" si="1"/>
        <v>0.23737829146298559</v>
      </c>
      <c r="M53" s="35">
        <f t="shared" si="2"/>
        <v>15627.96</v>
      </c>
    </row>
    <row r="54" spans="1:13" x14ac:dyDescent="0.25">
      <c r="A54">
        <v>36</v>
      </c>
      <c r="D54">
        <v>36</v>
      </c>
      <c r="E54">
        <v>1</v>
      </c>
      <c r="F54">
        <v>35.200000000000003</v>
      </c>
      <c r="G54">
        <v>1</v>
      </c>
      <c r="H54">
        <v>0</v>
      </c>
      <c r="I54">
        <v>0</v>
      </c>
      <c r="J54" s="35">
        <v>38709.175999999999</v>
      </c>
      <c r="K54" s="35">
        <f t="shared" si="0"/>
        <v>24755.775999999998</v>
      </c>
      <c r="L54">
        <f t="shared" si="1"/>
        <v>0.63953249741094975</v>
      </c>
      <c r="M54" s="35">
        <f t="shared" si="2"/>
        <v>13953.400000000001</v>
      </c>
    </row>
    <row r="55" spans="1:13" x14ac:dyDescent="0.25">
      <c r="A55">
        <v>18</v>
      </c>
      <c r="D55">
        <v>18</v>
      </c>
      <c r="E55">
        <v>1</v>
      </c>
      <c r="F55">
        <v>35.625</v>
      </c>
      <c r="G55">
        <v>0</v>
      </c>
      <c r="H55">
        <v>0</v>
      </c>
      <c r="I55">
        <v>3</v>
      </c>
      <c r="J55" s="35">
        <v>2211.1307499999998</v>
      </c>
      <c r="K55" s="35">
        <f t="shared" si="0"/>
        <v>-7020.3692499999997</v>
      </c>
      <c r="L55">
        <f t="shared" si="1"/>
        <v>3.1750131691669523</v>
      </c>
      <c r="M55" s="35">
        <f t="shared" si="2"/>
        <v>9231.5</v>
      </c>
    </row>
    <row r="56" spans="1:13" x14ac:dyDescent="0.25">
      <c r="A56">
        <v>21</v>
      </c>
      <c r="D56">
        <v>21</v>
      </c>
      <c r="E56">
        <v>1</v>
      </c>
      <c r="F56">
        <v>33.630000000000003</v>
      </c>
      <c r="G56">
        <v>2</v>
      </c>
      <c r="H56">
        <v>0</v>
      </c>
      <c r="I56">
        <v>2</v>
      </c>
      <c r="J56" s="35">
        <v>3579.8287</v>
      </c>
      <c r="K56" s="35">
        <f t="shared" si="0"/>
        <v>-6795.3313000000016</v>
      </c>
      <c r="L56">
        <f t="shared" si="1"/>
        <v>1.8982280632590049</v>
      </c>
      <c r="M56" s="35">
        <f t="shared" si="2"/>
        <v>10375.160000000002</v>
      </c>
    </row>
    <row r="57" spans="1:13" x14ac:dyDescent="0.25">
      <c r="A57">
        <v>48</v>
      </c>
      <c r="D57">
        <v>48</v>
      </c>
      <c r="E57">
        <v>1</v>
      </c>
      <c r="F57">
        <v>28</v>
      </c>
      <c r="G57">
        <v>1</v>
      </c>
      <c r="H57">
        <v>0</v>
      </c>
      <c r="I57">
        <v>1</v>
      </c>
      <c r="J57" s="35">
        <v>23568.272000000001</v>
      </c>
      <c r="K57" s="35">
        <f t="shared" si="0"/>
        <v>9125.2720000000008</v>
      </c>
      <c r="L57">
        <f t="shared" si="1"/>
        <v>0.38718460139971234</v>
      </c>
      <c r="M57" s="35">
        <f t="shared" si="2"/>
        <v>14443</v>
      </c>
    </row>
    <row r="58" spans="1:13" x14ac:dyDescent="0.25">
      <c r="A58">
        <v>36</v>
      </c>
      <c r="D58">
        <v>36</v>
      </c>
      <c r="E58">
        <v>1</v>
      </c>
      <c r="F58">
        <v>34.43</v>
      </c>
      <c r="G58">
        <v>0</v>
      </c>
      <c r="H58">
        <v>0</v>
      </c>
      <c r="I58">
        <v>0</v>
      </c>
      <c r="J58" s="35">
        <v>37742.575700000001</v>
      </c>
      <c r="K58" s="35">
        <f t="shared" si="0"/>
        <v>24587.815699999999</v>
      </c>
      <c r="L58">
        <f t="shared" si="1"/>
        <v>0.6514609891873383</v>
      </c>
      <c r="M58" s="35">
        <f t="shared" si="2"/>
        <v>13154.76</v>
      </c>
    </row>
    <row r="59" spans="1:13" x14ac:dyDescent="0.25">
      <c r="A59">
        <v>40</v>
      </c>
      <c r="D59">
        <v>40</v>
      </c>
      <c r="E59">
        <v>1</v>
      </c>
      <c r="F59">
        <v>28.69</v>
      </c>
      <c r="G59">
        <v>3</v>
      </c>
      <c r="H59">
        <v>0</v>
      </c>
      <c r="I59">
        <v>2</v>
      </c>
      <c r="J59" s="35">
        <v>8059.6791000000003</v>
      </c>
      <c r="K59" s="35">
        <f t="shared" si="0"/>
        <v>-5778.4008999999996</v>
      </c>
      <c r="L59">
        <f t="shared" si="1"/>
        <v>0.71695173322719508</v>
      </c>
      <c r="M59" s="35">
        <f t="shared" si="2"/>
        <v>13838.08</v>
      </c>
    </row>
    <row r="60" spans="1:13" x14ac:dyDescent="0.25">
      <c r="A60">
        <v>58</v>
      </c>
      <c r="D60">
        <v>58</v>
      </c>
      <c r="E60">
        <v>1</v>
      </c>
      <c r="F60">
        <v>36.954999999999998</v>
      </c>
      <c r="G60">
        <v>2</v>
      </c>
      <c r="H60">
        <v>0</v>
      </c>
      <c r="I60">
        <v>2</v>
      </c>
      <c r="J60" s="35">
        <v>47496.494449999998</v>
      </c>
      <c r="K60" s="35">
        <f t="shared" si="0"/>
        <v>27137.434450000001</v>
      </c>
      <c r="L60">
        <f t="shared" si="1"/>
        <v>0.57135657619043512</v>
      </c>
      <c r="M60" s="35">
        <f t="shared" si="2"/>
        <v>20359.059999999998</v>
      </c>
    </row>
    <row r="61" spans="1:13" x14ac:dyDescent="0.25">
      <c r="A61">
        <v>58</v>
      </c>
      <c r="D61">
        <v>58</v>
      </c>
      <c r="E61">
        <v>1</v>
      </c>
      <c r="F61">
        <v>31.824999999999999</v>
      </c>
      <c r="G61">
        <v>2</v>
      </c>
      <c r="H61">
        <v>0</v>
      </c>
      <c r="I61">
        <v>3</v>
      </c>
      <c r="J61" s="35">
        <v>13607.36875</v>
      </c>
      <c r="K61" s="35">
        <f t="shared" si="0"/>
        <v>-5048.5312500000018</v>
      </c>
      <c r="L61">
        <f t="shared" si="1"/>
        <v>0.37101451006095515</v>
      </c>
      <c r="M61" s="35">
        <f t="shared" si="2"/>
        <v>18655.900000000001</v>
      </c>
    </row>
    <row r="62" spans="1:13" x14ac:dyDescent="0.25">
      <c r="A62">
        <v>18</v>
      </c>
      <c r="D62">
        <v>18</v>
      </c>
      <c r="E62">
        <v>1</v>
      </c>
      <c r="F62">
        <v>31.68</v>
      </c>
      <c r="G62">
        <v>2</v>
      </c>
      <c r="H62">
        <v>0</v>
      </c>
      <c r="I62">
        <v>0</v>
      </c>
      <c r="J62" s="35">
        <v>34303.167200000004</v>
      </c>
      <c r="K62" s="35">
        <f t="shared" si="0"/>
        <v>25295.407200000001</v>
      </c>
      <c r="L62">
        <f t="shared" si="1"/>
        <v>0.73740733771078726</v>
      </c>
      <c r="M62" s="35">
        <f t="shared" si="2"/>
        <v>9007.76</v>
      </c>
    </row>
    <row r="63" spans="1:13" x14ac:dyDescent="0.25">
      <c r="A63">
        <v>53</v>
      </c>
      <c r="D63">
        <v>53</v>
      </c>
      <c r="E63">
        <v>1</v>
      </c>
      <c r="F63">
        <v>22.88</v>
      </c>
      <c r="G63">
        <v>1</v>
      </c>
      <c r="H63">
        <v>0</v>
      </c>
      <c r="I63">
        <v>0</v>
      </c>
      <c r="J63" s="35">
        <v>23244.790199999999</v>
      </c>
      <c r="K63" s="35">
        <f t="shared" si="0"/>
        <v>9301.6301999999996</v>
      </c>
      <c r="L63">
        <f t="shared" si="1"/>
        <v>0.40015978290051418</v>
      </c>
      <c r="M63" s="35">
        <f t="shared" si="2"/>
        <v>13943.16</v>
      </c>
    </row>
    <row r="64" spans="1:13" x14ac:dyDescent="0.25">
      <c r="A64">
        <v>34</v>
      </c>
      <c r="D64">
        <v>34</v>
      </c>
      <c r="E64">
        <v>1</v>
      </c>
      <c r="F64">
        <v>37.335000000000001</v>
      </c>
      <c r="G64">
        <v>2</v>
      </c>
      <c r="H64">
        <v>0</v>
      </c>
      <c r="I64">
        <v>2</v>
      </c>
      <c r="J64" s="35">
        <v>5989.5236500000001</v>
      </c>
      <c r="K64" s="35">
        <f t="shared" si="0"/>
        <v>-8735.696350000002</v>
      </c>
      <c r="L64">
        <f t="shared" si="1"/>
        <v>1.4584960107804235</v>
      </c>
      <c r="M64" s="35">
        <f t="shared" si="2"/>
        <v>14725.220000000001</v>
      </c>
    </row>
    <row r="65" spans="1:13" x14ac:dyDescent="0.25">
      <c r="A65">
        <v>43</v>
      </c>
      <c r="D65">
        <v>43</v>
      </c>
      <c r="E65">
        <v>1</v>
      </c>
      <c r="F65">
        <v>27.36</v>
      </c>
      <c r="G65">
        <v>3</v>
      </c>
      <c r="H65">
        <v>0</v>
      </c>
      <c r="I65">
        <v>3</v>
      </c>
      <c r="J65" s="35">
        <v>8606.2173999999995</v>
      </c>
      <c r="K65" s="35">
        <f t="shared" si="0"/>
        <v>-5510.3026000000009</v>
      </c>
      <c r="L65">
        <f t="shared" si="1"/>
        <v>0.64026997505315186</v>
      </c>
      <c r="M65" s="35">
        <f t="shared" si="2"/>
        <v>14116.52</v>
      </c>
    </row>
    <row r="66" spans="1:13" x14ac:dyDescent="0.25">
      <c r="A66">
        <v>25</v>
      </c>
      <c r="D66">
        <v>25</v>
      </c>
      <c r="E66">
        <v>1</v>
      </c>
      <c r="F66">
        <v>33.659999999999997</v>
      </c>
      <c r="G66">
        <v>4</v>
      </c>
      <c r="H66">
        <v>0</v>
      </c>
      <c r="I66">
        <v>0</v>
      </c>
      <c r="J66" s="35">
        <v>4504.6624000000002</v>
      </c>
      <c r="K66" s="35">
        <f t="shared" si="0"/>
        <v>-7926.4575999999988</v>
      </c>
      <c r="L66">
        <f t="shared" si="1"/>
        <v>1.7596119078757153</v>
      </c>
      <c r="M66" s="35">
        <f t="shared" si="2"/>
        <v>12431.119999999999</v>
      </c>
    </row>
    <row r="67" spans="1:13" x14ac:dyDescent="0.25">
      <c r="A67">
        <v>64</v>
      </c>
      <c r="D67">
        <v>64</v>
      </c>
      <c r="E67">
        <v>1</v>
      </c>
      <c r="F67">
        <v>24.7</v>
      </c>
      <c r="G67">
        <v>1</v>
      </c>
      <c r="H67">
        <v>0</v>
      </c>
      <c r="I67">
        <v>2</v>
      </c>
      <c r="J67" s="35">
        <v>30166.618170000002</v>
      </c>
      <c r="K67" s="35">
        <f t="shared" si="0"/>
        <v>12979.21817</v>
      </c>
      <c r="L67">
        <f t="shared" si="1"/>
        <v>0.43025101775934332</v>
      </c>
      <c r="M67" s="35">
        <f t="shared" si="2"/>
        <v>17187.400000000001</v>
      </c>
    </row>
    <row r="68" spans="1:13" x14ac:dyDescent="0.25">
      <c r="A68">
        <v>28</v>
      </c>
      <c r="D68">
        <v>28</v>
      </c>
      <c r="E68">
        <v>1</v>
      </c>
      <c r="F68">
        <v>25.934999999999999</v>
      </c>
      <c r="G68">
        <v>1</v>
      </c>
      <c r="H68">
        <v>0</v>
      </c>
      <c r="I68">
        <v>2</v>
      </c>
      <c r="J68" s="35">
        <v>4133.6416499999996</v>
      </c>
      <c r="K68" s="35">
        <f t="shared" si="0"/>
        <v>-4823.7783500000005</v>
      </c>
      <c r="L68">
        <f t="shared" si="1"/>
        <v>1.166956102738127</v>
      </c>
      <c r="M68" s="35">
        <f t="shared" si="2"/>
        <v>8957.42</v>
      </c>
    </row>
    <row r="69" spans="1:13" x14ac:dyDescent="0.25">
      <c r="A69">
        <v>20</v>
      </c>
      <c r="D69">
        <v>20</v>
      </c>
      <c r="E69">
        <v>1</v>
      </c>
      <c r="F69">
        <v>22.42</v>
      </c>
      <c r="G69">
        <v>0</v>
      </c>
      <c r="H69">
        <v>0</v>
      </c>
      <c r="I69">
        <v>2</v>
      </c>
      <c r="J69" s="35">
        <v>14711.7438</v>
      </c>
      <c r="K69" s="35">
        <f t="shared" si="0"/>
        <v>9384.3037999999997</v>
      </c>
      <c r="L69">
        <f t="shared" si="1"/>
        <v>0.63787841384241617</v>
      </c>
      <c r="M69" s="35">
        <f t="shared" si="2"/>
        <v>5327.4400000000005</v>
      </c>
    </row>
    <row r="70" spans="1:13" x14ac:dyDescent="0.25">
      <c r="A70">
        <v>19</v>
      </c>
      <c r="D70">
        <v>19</v>
      </c>
      <c r="E70">
        <v>1</v>
      </c>
      <c r="F70">
        <v>28.9</v>
      </c>
      <c r="G70">
        <v>0</v>
      </c>
      <c r="H70">
        <v>0</v>
      </c>
      <c r="I70">
        <v>1</v>
      </c>
      <c r="J70" s="35">
        <v>1743.2139999999999</v>
      </c>
      <c r="K70" s="35">
        <f t="shared" ref="K70:K133" si="3">J70-M70</f>
        <v>-5495.5859999999993</v>
      </c>
      <c r="L70">
        <f t="shared" ref="L70:L133" si="4">ABS((M70-J70)/J70)</f>
        <v>3.1525595824723753</v>
      </c>
      <c r="M70" s="35">
        <f t="shared" ref="M70:M133" si="5">$C$2+($D$2*D70)+($E$2*E70)+($F$2*F70)+($G$2*G70)+($H$2*H70)+($I$2*I70)</f>
        <v>7238.7999999999993</v>
      </c>
    </row>
    <row r="71" spans="1:13" x14ac:dyDescent="0.25">
      <c r="A71">
        <v>61</v>
      </c>
      <c r="D71">
        <v>61</v>
      </c>
      <c r="E71">
        <v>1</v>
      </c>
      <c r="F71">
        <v>39.1</v>
      </c>
      <c r="G71">
        <v>2</v>
      </c>
      <c r="H71">
        <v>0</v>
      </c>
      <c r="I71">
        <v>1</v>
      </c>
      <c r="J71" s="35">
        <v>14235.072</v>
      </c>
      <c r="K71" s="35">
        <f t="shared" si="3"/>
        <v>-7556.1280000000006</v>
      </c>
      <c r="L71">
        <f t="shared" si="4"/>
        <v>0.53081066256637133</v>
      </c>
      <c r="M71" s="35">
        <f t="shared" si="5"/>
        <v>21791.200000000001</v>
      </c>
    </row>
    <row r="72" spans="1:13" x14ac:dyDescent="0.25">
      <c r="A72">
        <v>40</v>
      </c>
      <c r="D72">
        <v>40</v>
      </c>
      <c r="E72">
        <v>1</v>
      </c>
      <c r="F72">
        <v>26.315000000000001</v>
      </c>
      <c r="G72">
        <v>1</v>
      </c>
      <c r="H72">
        <v>0</v>
      </c>
      <c r="I72">
        <v>2</v>
      </c>
      <c r="J72" s="35">
        <v>6389.3778499999999</v>
      </c>
      <c r="K72" s="35">
        <f t="shared" si="3"/>
        <v>-5574.2021500000001</v>
      </c>
      <c r="L72">
        <f t="shared" si="4"/>
        <v>0.8724170460508921</v>
      </c>
      <c r="M72" s="35">
        <f t="shared" si="5"/>
        <v>11963.58</v>
      </c>
    </row>
    <row r="73" spans="1:13" x14ac:dyDescent="0.25">
      <c r="A73">
        <v>40</v>
      </c>
      <c r="D73">
        <v>40</v>
      </c>
      <c r="E73">
        <v>1</v>
      </c>
      <c r="F73">
        <v>36.19</v>
      </c>
      <c r="G73">
        <v>0</v>
      </c>
      <c r="H73">
        <v>0</v>
      </c>
      <c r="I73">
        <v>0</v>
      </c>
      <c r="J73" s="35">
        <v>5920.1040999999996</v>
      </c>
      <c r="K73" s="35">
        <f t="shared" si="3"/>
        <v>-8778.9759000000013</v>
      </c>
      <c r="L73">
        <f t="shared" si="4"/>
        <v>1.482909042089311</v>
      </c>
      <c r="M73" s="35">
        <f t="shared" si="5"/>
        <v>14699.08</v>
      </c>
    </row>
    <row r="74" spans="1:13" x14ac:dyDescent="0.25">
      <c r="A74">
        <v>28</v>
      </c>
      <c r="D74">
        <v>28</v>
      </c>
      <c r="E74">
        <v>1</v>
      </c>
      <c r="F74">
        <v>23.98</v>
      </c>
      <c r="G74">
        <v>3</v>
      </c>
      <c r="H74">
        <v>0</v>
      </c>
      <c r="I74">
        <v>0</v>
      </c>
      <c r="J74" s="35">
        <v>17663.144199999999</v>
      </c>
      <c r="K74" s="35">
        <f t="shared" si="3"/>
        <v>8268.7841999999982</v>
      </c>
      <c r="L74">
        <f t="shared" si="4"/>
        <v>0.46813772827603362</v>
      </c>
      <c r="M74" s="35">
        <f t="shared" si="5"/>
        <v>9394.36</v>
      </c>
    </row>
    <row r="75" spans="1:13" x14ac:dyDescent="0.25">
      <c r="A75">
        <v>27</v>
      </c>
      <c r="D75">
        <v>27</v>
      </c>
      <c r="E75">
        <v>1</v>
      </c>
      <c r="F75">
        <v>24.75</v>
      </c>
      <c r="G75">
        <v>0</v>
      </c>
      <c r="H75">
        <v>0</v>
      </c>
      <c r="I75">
        <v>0</v>
      </c>
      <c r="J75" s="35">
        <v>16577.779500000001</v>
      </c>
      <c r="K75" s="35">
        <f t="shared" si="3"/>
        <v>8796.7795000000006</v>
      </c>
      <c r="L75">
        <f t="shared" si="4"/>
        <v>0.53063677798344466</v>
      </c>
      <c r="M75" s="35">
        <f t="shared" si="5"/>
        <v>7781</v>
      </c>
    </row>
    <row r="76" spans="1:13" x14ac:dyDescent="0.25">
      <c r="A76">
        <v>31</v>
      </c>
      <c r="D76">
        <v>31</v>
      </c>
      <c r="E76">
        <v>1</v>
      </c>
      <c r="F76">
        <v>28.5</v>
      </c>
      <c r="G76">
        <v>5</v>
      </c>
      <c r="H76">
        <v>0</v>
      </c>
      <c r="I76">
        <v>3</v>
      </c>
      <c r="J76" s="35">
        <v>6799.4579999999996</v>
      </c>
      <c r="K76" s="35">
        <f t="shared" si="3"/>
        <v>-5901.5420000000004</v>
      </c>
      <c r="L76">
        <f t="shared" si="4"/>
        <v>0.86794300369235322</v>
      </c>
      <c r="M76" s="35">
        <f t="shared" si="5"/>
        <v>12701</v>
      </c>
    </row>
    <row r="77" spans="1:13" x14ac:dyDescent="0.25">
      <c r="A77">
        <v>53</v>
      </c>
      <c r="D77">
        <v>53</v>
      </c>
      <c r="E77">
        <v>1</v>
      </c>
      <c r="F77">
        <v>28.1</v>
      </c>
      <c r="G77">
        <v>3</v>
      </c>
      <c r="H77">
        <v>0</v>
      </c>
      <c r="I77">
        <v>1</v>
      </c>
      <c r="J77" s="35">
        <v>11741.726000000001</v>
      </c>
      <c r="K77" s="35">
        <f t="shared" si="3"/>
        <v>-5020.4740000000002</v>
      </c>
      <c r="L77">
        <f t="shared" si="4"/>
        <v>0.42757546888762349</v>
      </c>
      <c r="M77" s="35">
        <f t="shared" si="5"/>
        <v>16762.2</v>
      </c>
    </row>
    <row r="78" spans="1:13" x14ac:dyDescent="0.25">
      <c r="A78">
        <v>58</v>
      </c>
      <c r="D78">
        <v>58</v>
      </c>
      <c r="E78">
        <v>1</v>
      </c>
      <c r="F78">
        <v>32.01</v>
      </c>
      <c r="G78">
        <v>1</v>
      </c>
      <c r="H78">
        <v>0</v>
      </c>
      <c r="I78">
        <v>0</v>
      </c>
      <c r="J78" s="35">
        <v>11946.625899999999</v>
      </c>
      <c r="K78" s="35">
        <f t="shared" si="3"/>
        <v>-6227.6941000000006</v>
      </c>
      <c r="L78">
        <f t="shared" si="4"/>
        <v>0.52129313767161667</v>
      </c>
      <c r="M78" s="35">
        <f t="shared" si="5"/>
        <v>18174.32</v>
      </c>
    </row>
    <row r="79" spans="1:13" x14ac:dyDescent="0.25">
      <c r="A79">
        <v>44</v>
      </c>
      <c r="D79">
        <v>44</v>
      </c>
      <c r="E79">
        <v>1</v>
      </c>
      <c r="F79">
        <v>27.4</v>
      </c>
      <c r="G79">
        <v>2</v>
      </c>
      <c r="H79">
        <v>0</v>
      </c>
      <c r="I79">
        <v>1</v>
      </c>
      <c r="J79" s="35">
        <v>7726.8540000000003</v>
      </c>
      <c r="K79" s="35">
        <f t="shared" si="3"/>
        <v>-6099.945999999999</v>
      </c>
      <c r="L79">
        <f t="shared" si="4"/>
        <v>0.78944755524046384</v>
      </c>
      <c r="M79" s="35">
        <f t="shared" si="5"/>
        <v>13826.8</v>
      </c>
    </row>
    <row r="80" spans="1:13" x14ac:dyDescent="0.25">
      <c r="A80">
        <v>57</v>
      </c>
      <c r="D80">
        <v>57</v>
      </c>
      <c r="E80">
        <v>1</v>
      </c>
      <c r="F80">
        <v>34.01</v>
      </c>
      <c r="G80">
        <v>0</v>
      </c>
      <c r="H80">
        <v>0</v>
      </c>
      <c r="I80">
        <v>2</v>
      </c>
      <c r="J80" s="35">
        <v>11356.660900000001</v>
      </c>
      <c r="K80" s="35">
        <f t="shared" si="3"/>
        <v>-6698.6590999999989</v>
      </c>
      <c r="L80">
        <f t="shared" si="4"/>
        <v>0.58984407115651383</v>
      </c>
      <c r="M80" s="35">
        <f t="shared" si="5"/>
        <v>18055.32</v>
      </c>
    </row>
    <row r="81" spans="1:13" x14ac:dyDescent="0.25">
      <c r="A81">
        <v>29</v>
      </c>
      <c r="D81">
        <v>29</v>
      </c>
      <c r="E81">
        <v>1</v>
      </c>
      <c r="F81">
        <v>29.59</v>
      </c>
      <c r="G81">
        <v>1</v>
      </c>
      <c r="H81">
        <v>0</v>
      </c>
      <c r="I81">
        <v>0</v>
      </c>
      <c r="J81" s="35">
        <v>3947.4131000000002</v>
      </c>
      <c r="K81" s="35">
        <f t="shared" si="3"/>
        <v>-6463.4668999999994</v>
      </c>
      <c r="L81">
        <f t="shared" si="4"/>
        <v>1.637393081560174</v>
      </c>
      <c r="M81" s="35">
        <f t="shared" si="5"/>
        <v>10410.879999999999</v>
      </c>
    </row>
    <row r="82" spans="1:13" x14ac:dyDescent="0.25">
      <c r="A82">
        <v>21</v>
      </c>
      <c r="D82">
        <v>21</v>
      </c>
      <c r="E82">
        <v>1</v>
      </c>
      <c r="F82">
        <v>35.53</v>
      </c>
      <c r="G82">
        <v>0</v>
      </c>
      <c r="H82">
        <v>0</v>
      </c>
      <c r="I82">
        <v>0</v>
      </c>
      <c r="J82" s="35">
        <v>1532.4697000000001</v>
      </c>
      <c r="K82" s="35">
        <f t="shared" si="3"/>
        <v>-8387.4903000000013</v>
      </c>
      <c r="L82">
        <f t="shared" si="4"/>
        <v>5.4731850815712706</v>
      </c>
      <c r="M82" s="35">
        <f t="shared" si="5"/>
        <v>9919.9600000000009</v>
      </c>
    </row>
    <row r="83" spans="1:13" x14ac:dyDescent="0.25">
      <c r="A83">
        <v>22</v>
      </c>
      <c r="D83">
        <v>22</v>
      </c>
      <c r="E83">
        <v>1</v>
      </c>
      <c r="F83">
        <v>39.805</v>
      </c>
      <c r="G83">
        <v>0</v>
      </c>
      <c r="H83">
        <v>0</v>
      </c>
      <c r="I83">
        <v>3</v>
      </c>
      <c r="J83" s="35">
        <v>2755.0209500000001</v>
      </c>
      <c r="K83" s="35">
        <f t="shared" si="3"/>
        <v>-8824.2390500000001</v>
      </c>
      <c r="L83">
        <f t="shared" si="4"/>
        <v>3.2029662242677319</v>
      </c>
      <c r="M83" s="35">
        <f t="shared" si="5"/>
        <v>11579.26</v>
      </c>
    </row>
    <row r="84" spans="1:13" x14ac:dyDescent="0.25">
      <c r="A84">
        <v>41</v>
      </c>
      <c r="D84">
        <v>41</v>
      </c>
      <c r="E84">
        <v>1</v>
      </c>
      <c r="F84">
        <v>32.965000000000003</v>
      </c>
      <c r="G84">
        <v>0</v>
      </c>
      <c r="H84">
        <v>0</v>
      </c>
      <c r="I84">
        <v>2</v>
      </c>
      <c r="J84" s="35">
        <v>6571.0243499999997</v>
      </c>
      <c r="K84" s="35">
        <f t="shared" si="3"/>
        <v>-7297.3556500000013</v>
      </c>
      <c r="L84">
        <f t="shared" si="4"/>
        <v>1.1105354753403101</v>
      </c>
      <c r="M84" s="35">
        <f t="shared" si="5"/>
        <v>13868.380000000001</v>
      </c>
    </row>
    <row r="85" spans="1:13" x14ac:dyDescent="0.25">
      <c r="A85">
        <v>31</v>
      </c>
      <c r="D85">
        <v>31</v>
      </c>
      <c r="E85">
        <v>1</v>
      </c>
      <c r="F85">
        <v>26.885000000000002</v>
      </c>
      <c r="G85">
        <v>1</v>
      </c>
      <c r="H85">
        <v>0</v>
      </c>
      <c r="I85">
        <v>3</v>
      </c>
      <c r="J85" s="35">
        <v>4441.2131499999996</v>
      </c>
      <c r="K85" s="35">
        <f t="shared" si="3"/>
        <v>-5551.6068500000001</v>
      </c>
      <c r="L85">
        <f t="shared" si="4"/>
        <v>1.2500203576133249</v>
      </c>
      <c r="M85" s="35">
        <f t="shared" si="5"/>
        <v>9992.82</v>
      </c>
    </row>
    <row r="86" spans="1:13" x14ac:dyDescent="0.25">
      <c r="A86">
        <v>45</v>
      </c>
      <c r="D86">
        <v>45</v>
      </c>
      <c r="E86">
        <v>1</v>
      </c>
      <c r="F86">
        <v>38.284999999999997</v>
      </c>
      <c r="G86">
        <v>0</v>
      </c>
      <c r="H86">
        <v>0</v>
      </c>
      <c r="I86">
        <v>3</v>
      </c>
      <c r="J86" s="35">
        <v>7935.29115</v>
      </c>
      <c r="K86" s="35">
        <f t="shared" si="3"/>
        <v>-8659.3288499999981</v>
      </c>
      <c r="L86">
        <f t="shared" si="4"/>
        <v>1.0912427390896675</v>
      </c>
      <c r="M86" s="35">
        <f t="shared" si="5"/>
        <v>16594.62</v>
      </c>
    </row>
    <row r="87" spans="1:13" x14ac:dyDescent="0.25">
      <c r="A87">
        <v>22</v>
      </c>
      <c r="D87">
        <v>22</v>
      </c>
      <c r="E87">
        <v>1</v>
      </c>
      <c r="F87">
        <v>37.619999999999997</v>
      </c>
      <c r="G87">
        <v>1</v>
      </c>
      <c r="H87">
        <v>0</v>
      </c>
      <c r="I87">
        <v>0</v>
      </c>
      <c r="J87" s="35">
        <v>37165.163800000002</v>
      </c>
      <c r="K87" s="35">
        <f t="shared" si="3"/>
        <v>25768.323800000006</v>
      </c>
      <c r="L87">
        <f t="shared" si="4"/>
        <v>0.69334616520646153</v>
      </c>
      <c r="M87" s="35">
        <f t="shared" si="5"/>
        <v>11396.839999999998</v>
      </c>
    </row>
    <row r="88" spans="1:13" x14ac:dyDescent="0.25">
      <c r="A88">
        <v>48</v>
      </c>
      <c r="D88">
        <v>48</v>
      </c>
      <c r="E88">
        <v>1</v>
      </c>
      <c r="F88">
        <v>41.23</v>
      </c>
      <c r="G88">
        <v>4</v>
      </c>
      <c r="H88">
        <v>0</v>
      </c>
      <c r="I88">
        <v>2</v>
      </c>
      <c r="J88" s="35">
        <v>11033.661700000001</v>
      </c>
      <c r="K88" s="35">
        <f t="shared" si="3"/>
        <v>-9430.6983</v>
      </c>
      <c r="L88">
        <f t="shared" si="4"/>
        <v>0.85472063186421599</v>
      </c>
      <c r="M88" s="35">
        <f t="shared" si="5"/>
        <v>20464.36</v>
      </c>
    </row>
    <row r="89" spans="1:13" x14ac:dyDescent="0.25">
      <c r="A89">
        <v>37</v>
      </c>
      <c r="D89">
        <v>37</v>
      </c>
      <c r="E89">
        <v>1</v>
      </c>
      <c r="F89">
        <v>34.799999999999997</v>
      </c>
      <c r="G89">
        <v>2</v>
      </c>
      <c r="H89">
        <v>0</v>
      </c>
      <c r="I89">
        <v>1</v>
      </c>
      <c r="J89" s="35">
        <v>39836.519</v>
      </c>
      <c r="K89" s="35">
        <f t="shared" si="3"/>
        <v>25232.919000000002</v>
      </c>
      <c r="L89">
        <f t="shared" si="4"/>
        <v>0.63341174463561944</v>
      </c>
      <c r="M89" s="35">
        <f t="shared" si="5"/>
        <v>14603.599999999999</v>
      </c>
    </row>
    <row r="90" spans="1:13" x14ac:dyDescent="0.25">
      <c r="A90">
        <v>45</v>
      </c>
      <c r="D90">
        <v>45</v>
      </c>
      <c r="E90">
        <v>1</v>
      </c>
      <c r="F90">
        <v>22.895</v>
      </c>
      <c r="G90">
        <v>2</v>
      </c>
      <c r="H90">
        <v>0</v>
      </c>
      <c r="I90">
        <v>2</v>
      </c>
      <c r="J90" s="35">
        <v>21098.554049999999</v>
      </c>
      <c r="K90" s="35">
        <f t="shared" si="3"/>
        <v>8527.4140499999994</v>
      </c>
      <c r="L90">
        <f t="shared" si="4"/>
        <v>0.40417054314677076</v>
      </c>
      <c r="M90" s="35">
        <f t="shared" si="5"/>
        <v>12571.14</v>
      </c>
    </row>
    <row r="91" spans="1:13" x14ac:dyDescent="0.25">
      <c r="A91">
        <v>57</v>
      </c>
      <c r="D91">
        <v>57</v>
      </c>
      <c r="E91">
        <v>1</v>
      </c>
      <c r="F91">
        <v>31.16</v>
      </c>
      <c r="G91">
        <v>0</v>
      </c>
      <c r="H91">
        <v>0</v>
      </c>
      <c r="I91">
        <v>2</v>
      </c>
      <c r="J91" s="35">
        <v>43578.939400000003</v>
      </c>
      <c r="K91" s="35">
        <f t="shared" si="3"/>
        <v>26469.8194</v>
      </c>
      <c r="L91">
        <f t="shared" si="4"/>
        <v>0.60739934850273103</v>
      </c>
      <c r="M91" s="35">
        <f t="shared" si="5"/>
        <v>17109.120000000003</v>
      </c>
    </row>
    <row r="92" spans="1:13" x14ac:dyDescent="0.25">
      <c r="A92">
        <v>56</v>
      </c>
      <c r="D92">
        <v>56</v>
      </c>
      <c r="E92">
        <v>1</v>
      </c>
      <c r="F92">
        <v>27.2</v>
      </c>
      <c r="G92">
        <v>0</v>
      </c>
      <c r="H92">
        <v>0</v>
      </c>
      <c r="I92">
        <v>1</v>
      </c>
      <c r="J92" s="35">
        <v>11073.175999999999</v>
      </c>
      <c r="K92" s="35">
        <f t="shared" si="3"/>
        <v>-4481.2240000000002</v>
      </c>
      <c r="L92">
        <f t="shared" si="4"/>
        <v>0.40469184270167841</v>
      </c>
      <c r="M92" s="35">
        <f t="shared" si="5"/>
        <v>15554.4</v>
      </c>
    </row>
    <row r="93" spans="1:13" x14ac:dyDescent="0.25">
      <c r="A93">
        <v>46</v>
      </c>
      <c r="D93">
        <v>46</v>
      </c>
      <c r="E93">
        <v>1</v>
      </c>
      <c r="F93">
        <v>27.74</v>
      </c>
      <c r="G93">
        <v>0</v>
      </c>
      <c r="H93">
        <v>0</v>
      </c>
      <c r="I93">
        <v>2</v>
      </c>
      <c r="J93" s="35">
        <v>8026.6665999999996</v>
      </c>
      <c r="K93" s="35">
        <f t="shared" si="3"/>
        <v>-5307.0134000000007</v>
      </c>
      <c r="L93">
        <f t="shared" si="4"/>
        <v>0.6611727712721992</v>
      </c>
      <c r="M93" s="35">
        <f t="shared" si="5"/>
        <v>13333.68</v>
      </c>
    </row>
    <row r="94" spans="1:13" x14ac:dyDescent="0.25">
      <c r="A94">
        <v>55</v>
      </c>
      <c r="D94">
        <v>55</v>
      </c>
      <c r="E94">
        <v>1</v>
      </c>
      <c r="F94">
        <v>26.98</v>
      </c>
      <c r="G94">
        <v>0</v>
      </c>
      <c r="H94">
        <v>0</v>
      </c>
      <c r="I94">
        <v>2</v>
      </c>
      <c r="J94" s="35">
        <v>11082.5772</v>
      </c>
      <c r="K94" s="35">
        <f t="shared" si="3"/>
        <v>-4158.7828000000009</v>
      </c>
      <c r="L94">
        <f t="shared" si="4"/>
        <v>0.3752541241039134</v>
      </c>
      <c r="M94" s="35">
        <f t="shared" si="5"/>
        <v>15241.36</v>
      </c>
    </row>
    <row r="95" spans="1:13" x14ac:dyDescent="0.25">
      <c r="A95">
        <v>21</v>
      </c>
      <c r="D95">
        <v>21</v>
      </c>
      <c r="E95">
        <v>1</v>
      </c>
      <c r="F95">
        <v>39.49</v>
      </c>
      <c r="G95">
        <v>0</v>
      </c>
      <c r="H95">
        <v>0</v>
      </c>
      <c r="I95">
        <v>0</v>
      </c>
      <c r="J95" s="35">
        <v>2026.9740999999999</v>
      </c>
      <c r="K95" s="35">
        <f t="shared" si="3"/>
        <v>-9207.7059000000008</v>
      </c>
      <c r="L95">
        <f t="shared" si="4"/>
        <v>4.5425868539711489</v>
      </c>
      <c r="M95" s="35">
        <f t="shared" si="5"/>
        <v>11234.68</v>
      </c>
    </row>
    <row r="96" spans="1:13" x14ac:dyDescent="0.25">
      <c r="A96">
        <v>53</v>
      </c>
      <c r="D96">
        <v>53</v>
      </c>
      <c r="E96">
        <v>1</v>
      </c>
      <c r="F96">
        <v>24.795000000000002</v>
      </c>
      <c r="G96">
        <v>1</v>
      </c>
      <c r="H96">
        <v>0</v>
      </c>
      <c r="I96">
        <v>2</v>
      </c>
      <c r="J96" s="35">
        <v>10942.13205</v>
      </c>
      <c r="K96" s="35">
        <f t="shared" si="3"/>
        <v>-3636.8079500000003</v>
      </c>
      <c r="L96">
        <f t="shared" si="4"/>
        <v>0.33236739726605657</v>
      </c>
      <c r="M96" s="35">
        <f t="shared" si="5"/>
        <v>14578.94</v>
      </c>
    </row>
    <row r="97" spans="1:13" x14ac:dyDescent="0.25">
      <c r="A97">
        <v>59</v>
      </c>
      <c r="D97">
        <v>59</v>
      </c>
      <c r="E97">
        <v>1</v>
      </c>
      <c r="F97">
        <v>29.83</v>
      </c>
      <c r="G97">
        <v>3</v>
      </c>
      <c r="H97">
        <v>0</v>
      </c>
      <c r="I97">
        <v>3</v>
      </c>
      <c r="J97" s="35">
        <v>30184.936699999998</v>
      </c>
      <c r="K97" s="35">
        <f t="shared" si="3"/>
        <v>11408.376700000001</v>
      </c>
      <c r="L97">
        <f t="shared" si="4"/>
        <v>0.37794933325137636</v>
      </c>
      <c r="M97" s="35">
        <f t="shared" si="5"/>
        <v>18776.559999999998</v>
      </c>
    </row>
    <row r="98" spans="1:13" x14ac:dyDescent="0.25">
      <c r="A98">
        <v>35</v>
      </c>
      <c r="D98">
        <v>35</v>
      </c>
      <c r="E98">
        <v>1</v>
      </c>
      <c r="F98">
        <v>34.770000000000003</v>
      </c>
      <c r="G98">
        <v>2</v>
      </c>
      <c r="H98">
        <v>0</v>
      </c>
      <c r="I98">
        <v>2</v>
      </c>
      <c r="J98" s="35">
        <v>5729.0052999999998</v>
      </c>
      <c r="K98" s="35">
        <f t="shared" si="3"/>
        <v>-8384.6347000000023</v>
      </c>
      <c r="L98">
        <f t="shared" si="4"/>
        <v>1.4635410967415239</v>
      </c>
      <c r="M98" s="35">
        <f t="shared" si="5"/>
        <v>14113.640000000001</v>
      </c>
    </row>
    <row r="99" spans="1:13" x14ac:dyDescent="0.25">
      <c r="A99">
        <v>64</v>
      </c>
      <c r="D99">
        <v>64</v>
      </c>
      <c r="E99">
        <v>1</v>
      </c>
      <c r="F99">
        <v>31.3</v>
      </c>
      <c r="G99">
        <v>2</v>
      </c>
      <c r="H99">
        <v>0</v>
      </c>
      <c r="I99">
        <v>1</v>
      </c>
      <c r="J99" s="35">
        <v>47291.055</v>
      </c>
      <c r="K99" s="35">
        <f t="shared" si="3"/>
        <v>27369.455000000002</v>
      </c>
      <c r="L99">
        <f t="shared" si="4"/>
        <v>0.57874485988946534</v>
      </c>
      <c r="M99" s="35">
        <f t="shared" si="5"/>
        <v>19921.599999999999</v>
      </c>
    </row>
    <row r="100" spans="1:13" x14ac:dyDescent="0.25">
      <c r="A100">
        <v>28</v>
      </c>
      <c r="D100">
        <v>28</v>
      </c>
      <c r="E100">
        <v>1</v>
      </c>
      <c r="F100">
        <v>37.619999999999997</v>
      </c>
      <c r="G100">
        <v>1</v>
      </c>
      <c r="H100">
        <v>0</v>
      </c>
      <c r="I100">
        <v>0</v>
      </c>
      <c r="J100" s="35">
        <v>3766.8838000000001</v>
      </c>
      <c r="K100" s="35">
        <f t="shared" si="3"/>
        <v>-9069.9561999999987</v>
      </c>
      <c r="L100">
        <f t="shared" si="4"/>
        <v>2.4078141725529201</v>
      </c>
      <c r="M100" s="35">
        <f t="shared" si="5"/>
        <v>12836.839999999998</v>
      </c>
    </row>
    <row r="101" spans="1:13" x14ac:dyDescent="0.25">
      <c r="A101">
        <v>54</v>
      </c>
      <c r="D101">
        <v>54</v>
      </c>
      <c r="E101">
        <v>1</v>
      </c>
      <c r="F101">
        <v>30.8</v>
      </c>
      <c r="G101">
        <v>3</v>
      </c>
      <c r="H101">
        <v>0</v>
      </c>
      <c r="I101">
        <v>1</v>
      </c>
      <c r="J101" s="35">
        <v>12105.32</v>
      </c>
      <c r="K101" s="35">
        <f t="shared" si="3"/>
        <v>-5793.2799999999988</v>
      </c>
      <c r="L101">
        <f t="shared" si="4"/>
        <v>0.47857305713520987</v>
      </c>
      <c r="M101" s="35">
        <f t="shared" si="5"/>
        <v>17898.599999999999</v>
      </c>
    </row>
    <row r="102" spans="1:13" x14ac:dyDescent="0.25">
      <c r="A102">
        <v>55</v>
      </c>
      <c r="D102">
        <v>55</v>
      </c>
      <c r="E102">
        <v>1</v>
      </c>
      <c r="F102">
        <v>38.28</v>
      </c>
      <c r="G102">
        <v>0</v>
      </c>
      <c r="H102">
        <v>0</v>
      </c>
      <c r="I102">
        <v>0</v>
      </c>
      <c r="J102" s="35">
        <v>10226.2842</v>
      </c>
      <c r="K102" s="35">
        <f t="shared" si="3"/>
        <v>-8766.6757999999991</v>
      </c>
      <c r="L102">
        <f t="shared" si="4"/>
        <v>0.85726893840873297</v>
      </c>
      <c r="M102" s="35">
        <f t="shared" si="5"/>
        <v>18992.96</v>
      </c>
    </row>
    <row r="103" spans="1:13" x14ac:dyDescent="0.25">
      <c r="A103">
        <v>56</v>
      </c>
      <c r="D103">
        <v>56</v>
      </c>
      <c r="E103">
        <v>1</v>
      </c>
      <c r="F103">
        <v>19.95</v>
      </c>
      <c r="G103">
        <v>0</v>
      </c>
      <c r="H103">
        <v>0</v>
      </c>
      <c r="I103">
        <v>3</v>
      </c>
      <c r="J103" s="35">
        <v>22412.648499999999</v>
      </c>
      <c r="K103" s="35">
        <f t="shared" si="3"/>
        <v>9265.2484999999997</v>
      </c>
      <c r="L103">
        <f t="shared" si="4"/>
        <v>0.41339373613073888</v>
      </c>
      <c r="M103" s="35">
        <f t="shared" si="5"/>
        <v>13147.4</v>
      </c>
    </row>
    <row r="104" spans="1:13" x14ac:dyDescent="0.25">
      <c r="A104">
        <v>38</v>
      </c>
      <c r="D104">
        <v>38</v>
      </c>
      <c r="E104">
        <v>1</v>
      </c>
      <c r="F104">
        <v>19.3</v>
      </c>
      <c r="G104">
        <v>0</v>
      </c>
      <c r="H104">
        <v>0</v>
      </c>
      <c r="I104">
        <v>1</v>
      </c>
      <c r="J104" s="35">
        <v>15820.699000000001</v>
      </c>
      <c r="K104" s="35">
        <f t="shared" si="3"/>
        <v>7209.0990000000002</v>
      </c>
      <c r="L104">
        <f t="shared" si="4"/>
        <v>0.45567512535318444</v>
      </c>
      <c r="M104" s="35">
        <f t="shared" si="5"/>
        <v>8611.6</v>
      </c>
    </row>
    <row r="105" spans="1:13" x14ac:dyDescent="0.25">
      <c r="A105">
        <v>41</v>
      </c>
      <c r="D105">
        <v>41</v>
      </c>
      <c r="E105">
        <v>1</v>
      </c>
      <c r="F105">
        <v>31.6</v>
      </c>
      <c r="G105">
        <v>0</v>
      </c>
      <c r="H105">
        <v>0</v>
      </c>
      <c r="I105">
        <v>1</v>
      </c>
      <c r="J105" s="35">
        <v>6186.1270000000004</v>
      </c>
      <c r="K105" s="35">
        <f t="shared" si="3"/>
        <v>-7229.0730000000003</v>
      </c>
      <c r="L105">
        <f t="shared" si="4"/>
        <v>1.1685943402067238</v>
      </c>
      <c r="M105" s="35">
        <f t="shared" si="5"/>
        <v>13415.2</v>
      </c>
    </row>
    <row r="106" spans="1:13" x14ac:dyDescent="0.25">
      <c r="A106">
        <v>30</v>
      </c>
      <c r="D106">
        <v>30</v>
      </c>
      <c r="E106">
        <v>1</v>
      </c>
      <c r="F106">
        <v>25.46</v>
      </c>
      <c r="G106">
        <v>0</v>
      </c>
      <c r="H106">
        <v>0</v>
      </c>
      <c r="I106">
        <v>3</v>
      </c>
      <c r="J106" s="35">
        <v>3645.0893999999998</v>
      </c>
      <c r="K106" s="35">
        <f t="shared" si="3"/>
        <v>-5091.6306000000013</v>
      </c>
      <c r="L106">
        <f t="shared" si="4"/>
        <v>1.3968465629402673</v>
      </c>
      <c r="M106" s="35">
        <f t="shared" si="5"/>
        <v>8736.7200000000012</v>
      </c>
    </row>
    <row r="107" spans="1:13" x14ac:dyDescent="0.25">
      <c r="A107">
        <v>18</v>
      </c>
      <c r="D107">
        <v>18</v>
      </c>
      <c r="E107">
        <v>1</v>
      </c>
      <c r="F107">
        <v>30.114999999999998</v>
      </c>
      <c r="G107">
        <v>0</v>
      </c>
      <c r="H107">
        <v>0</v>
      </c>
      <c r="I107">
        <v>3</v>
      </c>
      <c r="J107" s="35">
        <v>21344.846699999998</v>
      </c>
      <c r="K107" s="35">
        <f t="shared" si="3"/>
        <v>13942.666699999998</v>
      </c>
      <c r="L107">
        <f t="shared" si="4"/>
        <v>0.65320997128548119</v>
      </c>
      <c r="M107" s="35">
        <f t="shared" si="5"/>
        <v>7402.18</v>
      </c>
    </row>
    <row r="108" spans="1:13" x14ac:dyDescent="0.25">
      <c r="A108">
        <v>61</v>
      </c>
      <c r="D108">
        <v>61</v>
      </c>
      <c r="E108">
        <v>1</v>
      </c>
      <c r="F108">
        <v>29.92</v>
      </c>
      <c r="G108">
        <v>3</v>
      </c>
      <c r="H108">
        <v>0</v>
      </c>
      <c r="I108">
        <v>0</v>
      </c>
      <c r="J108" s="35">
        <v>30942.191800000001</v>
      </c>
      <c r="K108" s="35">
        <f t="shared" si="3"/>
        <v>11655.751799999998</v>
      </c>
      <c r="L108">
        <f t="shared" si="4"/>
        <v>0.37669444606054048</v>
      </c>
      <c r="M108" s="35">
        <f t="shared" si="5"/>
        <v>19286.440000000002</v>
      </c>
    </row>
    <row r="109" spans="1:13" x14ac:dyDescent="0.25">
      <c r="A109">
        <v>34</v>
      </c>
      <c r="D109">
        <v>34</v>
      </c>
      <c r="E109">
        <v>1</v>
      </c>
      <c r="F109">
        <v>27.5</v>
      </c>
      <c r="G109">
        <v>1</v>
      </c>
      <c r="H109">
        <v>0</v>
      </c>
      <c r="I109">
        <v>1</v>
      </c>
      <c r="J109" s="35">
        <v>5003.8530000000001</v>
      </c>
      <c r="K109" s="35">
        <f t="shared" si="3"/>
        <v>-5913.1469999999999</v>
      </c>
      <c r="L109">
        <f t="shared" si="4"/>
        <v>1.1817187675177507</v>
      </c>
      <c r="M109" s="35">
        <f t="shared" si="5"/>
        <v>10917</v>
      </c>
    </row>
    <row r="110" spans="1:13" x14ac:dyDescent="0.25">
      <c r="A110">
        <v>20</v>
      </c>
      <c r="D110">
        <v>20</v>
      </c>
      <c r="E110">
        <v>1</v>
      </c>
      <c r="F110">
        <v>28.024999999999999</v>
      </c>
      <c r="G110">
        <v>1</v>
      </c>
      <c r="H110">
        <v>0</v>
      </c>
      <c r="I110">
        <v>2</v>
      </c>
      <c r="J110" s="35">
        <v>17560.37975</v>
      </c>
      <c r="K110" s="35">
        <f t="shared" si="3"/>
        <v>9829.0797500000008</v>
      </c>
      <c r="L110">
        <f t="shared" si="4"/>
        <v>0.55973047792431718</v>
      </c>
      <c r="M110" s="35">
        <f t="shared" si="5"/>
        <v>7731.2999999999993</v>
      </c>
    </row>
    <row r="111" spans="1:13" x14ac:dyDescent="0.25">
      <c r="A111">
        <v>19</v>
      </c>
      <c r="D111">
        <v>19</v>
      </c>
      <c r="E111">
        <v>1</v>
      </c>
      <c r="F111">
        <v>28.4</v>
      </c>
      <c r="G111">
        <v>1</v>
      </c>
      <c r="H111">
        <v>0</v>
      </c>
      <c r="I111">
        <v>1</v>
      </c>
      <c r="J111" s="35">
        <v>2331.5189999999998</v>
      </c>
      <c r="K111" s="35">
        <f t="shared" si="3"/>
        <v>-5284.280999999999</v>
      </c>
      <c r="L111">
        <f t="shared" si="4"/>
        <v>2.2664541871629611</v>
      </c>
      <c r="M111" s="35">
        <f t="shared" si="5"/>
        <v>7615.7999999999993</v>
      </c>
    </row>
    <row r="112" spans="1:13" x14ac:dyDescent="0.25">
      <c r="A112">
        <v>26</v>
      </c>
      <c r="D112">
        <v>26</v>
      </c>
      <c r="E112">
        <v>1</v>
      </c>
      <c r="F112">
        <v>30.875</v>
      </c>
      <c r="G112">
        <v>2</v>
      </c>
      <c r="H112">
        <v>0</v>
      </c>
      <c r="I112">
        <v>2</v>
      </c>
      <c r="J112" s="35">
        <v>3877.3042500000001</v>
      </c>
      <c r="K112" s="35">
        <f t="shared" si="3"/>
        <v>-6783.1957499999999</v>
      </c>
      <c r="L112">
        <f t="shared" si="4"/>
        <v>1.7494618200261172</v>
      </c>
      <c r="M112" s="35">
        <f t="shared" si="5"/>
        <v>10660.5</v>
      </c>
    </row>
    <row r="113" spans="1:13" x14ac:dyDescent="0.25">
      <c r="A113">
        <v>29</v>
      </c>
      <c r="D113">
        <v>29</v>
      </c>
      <c r="E113">
        <v>1</v>
      </c>
      <c r="F113">
        <v>27.94</v>
      </c>
      <c r="G113">
        <v>0</v>
      </c>
      <c r="H113">
        <v>0</v>
      </c>
      <c r="I113">
        <v>0</v>
      </c>
      <c r="J113" s="35">
        <v>2867.1196</v>
      </c>
      <c r="K113" s="35">
        <f t="shared" si="3"/>
        <v>-6452.9603999999999</v>
      </c>
      <c r="L113">
        <f t="shared" si="4"/>
        <v>2.2506770906940887</v>
      </c>
      <c r="M113" s="35">
        <f t="shared" si="5"/>
        <v>9320.08</v>
      </c>
    </row>
    <row r="114" spans="1:13" x14ac:dyDescent="0.25">
      <c r="A114">
        <v>63</v>
      </c>
      <c r="D114">
        <v>63</v>
      </c>
      <c r="E114">
        <v>1</v>
      </c>
      <c r="F114">
        <v>35.090000000000003</v>
      </c>
      <c r="G114">
        <v>0</v>
      </c>
      <c r="H114">
        <v>0</v>
      </c>
      <c r="I114">
        <v>0</v>
      </c>
      <c r="J114" s="35">
        <v>47055.532099999997</v>
      </c>
      <c r="K114" s="35">
        <f t="shared" si="3"/>
        <v>27201.652099999996</v>
      </c>
      <c r="L114">
        <f t="shared" si="4"/>
        <v>0.57807553939019207</v>
      </c>
      <c r="M114" s="35">
        <f t="shared" si="5"/>
        <v>19853.88</v>
      </c>
    </row>
    <row r="115" spans="1:13" x14ac:dyDescent="0.25">
      <c r="A115">
        <v>54</v>
      </c>
      <c r="D115">
        <v>54</v>
      </c>
      <c r="E115">
        <v>1</v>
      </c>
      <c r="F115">
        <v>33.630000000000003</v>
      </c>
      <c r="G115">
        <v>1</v>
      </c>
      <c r="H115">
        <v>0</v>
      </c>
      <c r="I115">
        <v>2</v>
      </c>
      <c r="J115" s="35">
        <v>10825.253699999999</v>
      </c>
      <c r="K115" s="35">
        <f t="shared" si="3"/>
        <v>-6926.9063000000042</v>
      </c>
      <c r="L115">
        <f t="shared" si="4"/>
        <v>0.63988396872398512</v>
      </c>
      <c r="M115" s="35">
        <f t="shared" si="5"/>
        <v>17752.160000000003</v>
      </c>
    </row>
    <row r="116" spans="1:13" x14ac:dyDescent="0.25">
      <c r="A116">
        <v>55</v>
      </c>
      <c r="D116">
        <v>55</v>
      </c>
      <c r="E116">
        <v>1</v>
      </c>
      <c r="F116">
        <v>29.7</v>
      </c>
      <c r="G116">
        <v>2</v>
      </c>
      <c r="H116">
        <v>0</v>
      </c>
      <c r="I116">
        <v>1</v>
      </c>
      <c r="J116" s="35">
        <v>11881.358</v>
      </c>
      <c r="K116" s="35">
        <f t="shared" si="3"/>
        <v>-5349.0420000000013</v>
      </c>
      <c r="L116">
        <f t="shared" si="4"/>
        <v>0.45020459782459221</v>
      </c>
      <c r="M116" s="35">
        <f t="shared" si="5"/>
        <v>17230.400000000001</v>
      </c>
    </row>
    <row r="117" spans="1:13" x14ac:dyDescent="0.25">
      <c r="A117">
        <v>37</v>
      </c>
      <c r="D117">
        <v>37</v>
      </c>
      <c r="E117">
        <v>1</v>
      </c>
      <c r="F117">
        <v>30.8</v>
      </c>
      <c r="G117">
        <v>0</v>
      </c>
      <c r="H117">
        <v>0</v>
      </c>
      <c r="I117">
        <v>1</v>
      </c>
      <c r="J117" s="35">
        <v>4646.759</v>
      </c>
      <c r="K117" s="35">
        <f t="shared" si="3"/>
        <v>-7542.8410000000003</v>
      </c>
      <c r="L117">
        <f t="shared" si="4"/>
        <v>1.6232477302997639</v>
      </c>
      <c r="M117" s="35">
        <f t="shared" si="5"/>
        <v>12189.6</v>
      </c>
    </row>
    <row r="118" spans="1:13" x14ac:dyDescent="0.25">
      <c r="A118">
        <v>21</v>
      </c>
      <c r="D118">
        <v>21</v>
      </c>
      <c r="E118">
        <v>1</v>
      </c>
      <c r="F118">
        <v>35.72</v>
      </c>
      <c r="G118">
        <v>0</v>
      </c>
      <c r="H118">
        <v>0</v>
      </c>
      <c r="I118">
        <v>2</v>
      </c>
      <c r="J118" s="35">
        <v>2404.7338</v>
      </c>
      <c r="K118" s="35">
        <f t="shared" si="3"/>
        <v>-7578.3061999999991</v>
      </c>
      <c r="L118">
        <f t="shared" si="4"/>
        <v>3.1514116863995505</v>
      </c>
      <c r="M118" s="35">
        <f t="shared" si="5"/>
        <v>9983.0399999999991</v>
      </c>
    </row>
    <row r="119" spans="1:13" x14ac:dyDescent="0.25">
      <c r="A119">
        <v>52</v>
      </c>
      <c r="D119">
        <v>52</v>
      </c>
      <c r="E119">
        <v>1</v>
      </c>
      <c r="F119">
        <v>32.204999999999998</v>
      </c>
      <c r="G119">
        <v>3</v>
      </c>
      <c r="H119">
        <v>0</v>
      </c>
      <c r="I119">
        <v>3</v>
      </c>
      <c r="J119" s="35">
        <v>11488.31695</v>
      </c>
      <c r="K119" s="35">
        <f t="shared" si="3"/>
        <v>-6396.7430499999973</v>
      </c>
      <c r="L119">
        <f t="shared" si="4"/>
        <v>0.55680419315032892</v>
      </c>
      <c r="M119" s="35">
        <f t="shared" si="5"/>
        <v>17885.059999999998</v>
      </c>
    </row>
    <row r="120" spans="1:13" x14ac:dyDescent="0.25">
      <c r="A120">
        <v>60</v>
      </c>
      <c r="D120">
        <v>60</v>
      </c>
      <c r="E120">
        <v>1</v>
      </c>
      <c r="F120">
        <v>28.594999999999999</v>
      </c>
      <c r="G120">
        <v>0</v>
      </c>
      <c r="H120">
        <v>0</v>
      </c>
      <c r="I120">
        <v>3</v>
      </c>
      <c r="J120" s="35">
        <v>30259.995559999999</v>
      </c>
      <c r="K120" s="35">
        <f t="shared" si="3"/>
        <v>13282.455559999999</v>
      </c>
      <c r="L120">
        <f t="shared" si="4"/>
        <v>0.43894439884048675</v>
      </c>
      <c r="M120" s="35">
        <f t="shared" si="5"/>
        <v>16977.54</v>
      </c>
    </row>
    <row r="121" spans="1:13" x14ac:dyDescent="0.25">
      <c r="A121">
        <v>58</v>
      </c>
      <c r="D121">
        <v>58</v>
      </c>
      <c r="E121">
        <v>1</v>
      </c>
      <c r="F121">
        <v>49.06</v>
      </c>
      <c r="G121">
        <v>0</v>
      </c>
      <c r="H121">
        <v>0</v>
      </c>
      <c r="I121">
        <v>0</v>
      </c>
      <c r="J121" s="35">
        <v>11381.3254</v>
      </c>
      <c r="K121" s="35">
        <f t="shared" si="3"/>
        <v>-11910.594599999999</v>
      </c>
      <c r="L121">
        <f t="shared" si="4"/>
        <v>1.0465033009248641</v>
      </c>
      <c r="M121" s="35">
        <f t="shared" si="5"/>
        <v>23291.919999999998</v>
      </c>
    </row>
    <row r="122" spans="1:13" x14ac:dyDescent="0.25">
      <c r="A122">
        <v>29</v>
      </c>
      <c r="D122">
        <v>29</v>
      </c>
      <c r="E122">
        <v>1</v>
      </c>
      <c r="F122">
        <v>27.94</v>
      </c>
      <c r="G122">
        <v>1</v>
      </c>
      <c r="H122">
        <v>0</v>
      </c>
      <c r="I122">
        <v>0</v>
      </c>
      <c r="J122" s="35">
        <v>19107.779600000002</v>
      </c>
      <c r="K122" s="35">
        <f t="shared" si="3"/>
        <v>9244.6996000000017</v>
      </c>
      <c r="L122">
        <f t="shared" si="4"/>
        <v>0.48381862223279992</v>
      </c>
      <c r="M122" s="35">
        <f t="shared" si="5"/>
        <v>9863.08</v>
      </c>
    </row>
    <row r="123" spans="1:13" x14ac:dyDescent="0.25">
      <c r="A123">
        <v>49</v>
      </c>
      <c r="D123">
        <v>49</v>
      </c>
      <c r="E123">
        <v>1</v>
      </c>
      <c r="F123">
        <v>27.17</v>
      </c>
      <c r="G123">
        <v>0</v>
      </c>
      <c r="H123">
        <v>0</v>
      </c>
      <c r="I123">
        <v>0</v>
      </c>
      <c r="J123" s="35">
        <v>8601.3292999999994</v>
      </c>
      <c r="K123" s="35">
        <f t="shared" si="3"/>
        <v>-5263.1107000000011</v>
      </c>
      <c r="L123">
        <f t="shared" si="4"/>
        <v>0.6118950358056866</v>
      </c>
      <c r="M123" s="35">
        <f t="shared" si="5"/>
        <v>13864.44</v>
      </c>
    </row>
    <row r="124" spans="1:13" x14ac:dyDescent="0.25">
      <c r="A124">
        <v>37</v>
      </c>
      <c r="D124">
        <v>37</v>
      </c>
      <c r="E124">
        <v>1</v>
      </c>
      <c r="F124">
        <v>23.37</v>
      </c>
      <c r="G124">
        <v>2</v>
      </c>
      <c r="H124">
        <v>0</v>
      </c>
      <c r="I124">
        <v>2</v>
      </c>
      <c r="J124" s="35">
        <v>6686.4313000000002</v>
      </c>
      <c r="K124" s="35">
        <f t="shared" si="3"/>
        <v>-4122.4087</v>
      </c>
      <c r="L124">
        <f t="shared" si="4"/>
        <v>0.61653347130030334</v>
      </c>
      <c r="M124" s="35">
        <f t="shared" si="5"/>
        <v>10808.84</v>
      </c>
    </row>
    <row r="125" spans="1:13" x14ac:dyDescent="0.25">
      <c r="A125">
        <v>44</v>
      </c>
      <c r="D125">
        <v>44</v>
      </c>
      <c r="E125">
        <v>1</v>
      </c>
      <c r="F125">
        <v>37.1</v>
      </c>
      <c r="G125">
        <v>2</v>
      </c>
      <c r="H125">
        <v>0</v>
      </c>
      <c r="I125">
        <v>1</v>
      </c>
      <c r="J125" s="35">
        <v>7740.3370000000004</v>
      </c>
      <c r="K125" s="35">
        <f t="shared" si="3"/>
        <v>-9306.8630000000012</v>
      </c>
      <c r="L125">
        <f t="shared" si="4"/>
        <v>1.2023847282101543</v>
      </c>
      <c r="M125" s="35">
        <f t="shared" si="5"/>
        <v>17047.2</v>
      </c>
    </row>
    <row r="126" spans="1:13" x14ac:dyDescent="0.25">
      <c r="A126">
        <v>18</v>
      </c>
      <c r="D126">
        <v>18</v>
      </c>
      <c r="E126">
        <v>1</v>
      </c>
      <c r="F126">
        <v>23.75</v>
      </c>
      <c r="G126">
        <v>0</v>
      </c>
      <c r="H126">
        <v>0</v>
      </c>
      <c r="I126">
        <v>3</v>
      </c>
      <c r="J126" s="35">
        <v>1705.6244999999999</v>
      </c>
      <c r="K126" s="35">
        <f t="shared" si="3"/>
        <v>-3583.3755000000001</v>
      </c>
      <c r="L126">
        <f t="shared" si="4"/>
        <v>2.1009169955051656</v>
      </c>
      <c r="M126" s="35">
        <f t="shared" si="5"/>
        <v>5289</v>
      </c>
    </row>
    <row r="127" spans="1:13" x14ac:dyDescent="0.25">
      <c r="A127">
        <v>20</v>
      </c>
      <c r="D127">
        <v>20</v>
      </c>
      <c r="E127">
        <v>1</v>
      </c>
      <c r="F127">
        <v>28.975000000000001</v>
      </c>
      <c r="G127">
        <v>0</v>
      </c>
      <c r="H127">
        <v>0</v>
      </c>
      <c r="I127">
        <v>2</v>
      </c>
      <c r="J127" s="35">
        <v>2257.47525</v>
      </c>
      <c r="K127" s="35">
        <f t="shared" si="3"/>
        <v>-5246.2247500000012</v>
      </c>
      <c r="L127">
        <f t="shared" si="4"/>
        <v>2.3239345591939498</v>
      </c>
      <c r="M127" s="35">
        <f t="shared" si="5"/>
        <v>7503.7000000000007</v>
      </c>
    </row>
    <row r="128" spans="1:13" x14ac:dyDescent="0.25">
      <c r="A128">
        <v>44</v>
      </c>
      <c r="D128">
        <v>44</v>
      </c>
      <c r="E128">
        <v>1</v>
      </c>
      <c r="F128">
        <v>31.35</v>
      </c>
      <c r="G128">
        <v>1</v>
      </c>
      <c r="H128">
        <v>0</v>
      </c>
      <c r="I128">
        <v>3</v>
      </c>
      <c r="J128" s="35">
        <v>39556.494500000001</v>
      </c>
      <c r="K128" s="35">
        <f t="shared" si="3"/>
        <v>24961.2945</v>
      </c>
      <c r="L128">
        <f t="shared" si="4"/>
        <v>0.63102898311679256</v>
      </c>
      <c r="M128" s="35">
        <f t="shared" si="5"/>
        <v>14595.2</v>
      </c>
    </row>
    <row r="129" spans="1:13" x14ac:dyDescent="0.25">
      <c r="A129">
        <v>47</v>
      </c>
      <c r="D129">
        <v>47</v>
      </c>
      <c r="E129">
        <v>1</v>
      </c>
      <c r="F129">
        <v>33.914999999999999</v>
      </c>
      <c r="G129">
        <v>3</v>
      </c>
      <c r="H129">
        <v>0</v>
      </c>
      <c r="I129">
        <v>2</v>
      </c>
      <c r="J129" s="35">
        <v>10115.00885</v>
      </c>
      <c r="K129" s="35">
        <f t="shared" si="3"/>
        <v>-7137.7711499999987</v>
      </c>
      <c r="L129">
        <f t="shared" si="4"/>
        <v>0.70566138456715222</v>
      </c>
      <c r="M129" s="35">
        <f t="shared" si="5"/>
        <v>17252.78</v>
      </c>
    </row>
    <row r="130" spans="1:13" x14ac:dyDescent="0.25">
      <c r="A130">
        <v>26</v>
      </c>
      <c r="D130">
        <v>26</v>
      </c>
      <c r="E130">
        <v>1</v>
      </c>
      <c r="F130">
        <v>28.785</v>
      </c>
      <c r="G130">
        <v>0</v>
      </c>
      <c r="H130">
        <v>0</v>
      </c>
      <c r="I130">
        <v>3</v>
      </c>
      <c r="J130" s="35">
        <v>3385.3991500000002</v>
      </c>
      <c r="K130" s="35">
        <f t="shared" si="3"/>
        <v>-5495.2208500000006</v>
      </c>
      <c r="L130">
        <f t="shared" si="4"/>
        <v>1.6232120959798788</v>
      </c>
      <c r="M130" s="35">
        <f t="shared" si="5"/>
        <v>8880.6200000000008</v>
      </c>
    </row>
    <row r="131" spans="1:13" x14ac:dyDescent="0.25">
      <c r="A131">
        <v>19</v>
      </c>
      <c r="D131">
        <v>19</v>
      </c>
      <c r="E131">
        <v>1</v>
      </c>
      <c r="F131">
        <v>28.3</v>
      </c>
      <c r="G131">
        <v>0</v>
      </c>
      <c r="H131">
        <v>0</v>
      </c>
      <c r="I131">
        <v>1</v>
      </c>
      <c r="J131" s="35">
        <v>17081.080000000002</v>
      </c>
      <c r="K131" s="35">
        <f t="shared" si="3"/>
        <v>10041.480000000001</v>
      </c>
      <c r="L131">
        <f t="shared" si="4"/>
        <v>0.58787149290325902</v>
      </c>
      <c r="M131" s="35">
        <f t="shared" si="5"/>
        <v>7039.6</v>
      </c>
    </row>
    <row r="132" spans="1:13" x14ac:dyDescent="0.25">
      <c r="A132">
        <v>52</v>
      </c>
      <c r="D132">
        <v>52</v>
      </c>
      <c r="E132">
        <v>1</v>
      </c>
      <c r="F132">
        <v>37.4</v>
      </c>
      <c r="G132">
        <v>0</v>
      </c>
      <c r="H132">
        <v>0</v>
      </c>
      <c r="I132">
        <v>1</v>
      </c>
      <c r="J132" s="35">
        <v>9634.5380000000005</v>
      </c>
      <c r="K132" s="35">
        <f t="shared" si="3"/>
        <v>-8346.2619999999988</v>
      </c>
      <c r="L132">
        <f t="shared" si="4"/>
        <v>0.86628564856975998</v>
      </c>
      <c r="M132" s="35">
        <f t="shared" si="5"/>
        <v>17980.8</v>
      </c>
    </row>
    <row r="133" spans="1:13" x14ac:dyDescent="0.25">
      <c r="A133">
        <v>32</v>
      </c>
      <c r="D133">
        <v>32</v>
      </c>
      <c r="E133">
        <v>1</v>
      </c>
      <c r="F133">
        <v>17.765000000000001</v>
      </c>
      <c r="G133">
        <v>2</v>
      </c>
      <c r="H133">
        <v>0</v>
      </c>
      <c r="I133">
        <v>2</v>
      </c>
      <c r="J133" s="35">
        <v>32734.186300000001</v>
      </c>
      <c r="K133" s="35">
        <f t="shared" si="3"/>
        <v>24986.206300000002</v>
      </c>
      <c r="L133">
        <f t="shared" si="4"/>
        <v>0.76330616777848548</v>
      </c>
      <c r="M133" s="35">
        <f t="shared" si="5"/>
        <v>7747.9800000000005</v>
      </c>
    </row>
    <row r="134" spans="1:13" x14ac:dyDescent="0.25">
      <c r="A134">
        <v>38</v>
      </c>
      <c r="D134">
        <v>38</v>
      </c>
      <c r="E134">
        <v>1</v>
      </c>
      <c r="F134">
        <v>34.700000000000003</v>
      </c>
      <c r="G134">
        <v>2</v>
      </c>
      <c r="H134">
        <v>0</v>
      </c>
      <c r="I134">
        <v>1</v>
      </c>
      <c r="J134" s="35">
        <v>6082.4049999999997</v>
      </c>
      <c r="K134" s="35">
        <f t="shared" ref="K134:K197" si="6">J134-M134</f>
        <v>-8727.9950000000026</v>
      </c>
      <c r="L134">
        <f t="shared" ref="L134:L197" si="7">ABS((M134-J134)/J134)</f>
        <v>1.4349578826138678</v>
      </c>
      <c r="M134" s="35">
        <f t="shared" ref="M134:M197" si="8">$C$2+($D$2*D134)+($E$2*E134)+($F$2*F134)+($G$2*G134)+($H$2*H134)+($I$2*I134)</f>
        <v>14810.400000000001</v>
      </c>
    </row>
    <row r="135" spans="1:13" x14ac:dyDescent="0.25">
      <c r="A135">
        <v>59</v>
      </c>
      <c r="D135">
        <v>59</v>
      </c>
      <c r="E135">
        <v>1</v>
      </c>
      <c r="F135">
        <v>26.504999999999999</v>
      </c>
      <c r="G135">
        <v>0</v>
      </c>
      <c r="H135">
        <v>0</v>
      </c>
      <c r="I135">
        <v>3</v>
      </c>
      <c r="J135" s="35">
        <v>12815.444949999999</v>
      </c>
      <c r="K135" s="35">
        <f t="shared" si="6"/>
        <v>-3228.2150500000007</v>
      </c>
      <c r="L135">
        <f t="shared" si="7"/>
        <v>0.25190034857119814</v>
      </c>
      <c r="M135" s="35">
        <f t="shared" si="8"/>
        <v>16043.66</v>
      </c>
    </row>
    <row r="136" spans="1:13" x14ac:dyDescent="0.25">
      <c r="A136">
        <v>61</v>
      </c>
      <c r="D136">
        <v>61</v>
      </c>
      <c r="E136">
        <v>1</v>
      </c>
      <c r="F136">
        <v>22.04</v>
      </c>
      <c r="G136">
        <v>0</v>
      </c>
      <c r="H136">
        <v>0</v>
      </c>
      <c r="I136">
        <v>3</v>
      </c>
      <c r="J136" s="35">
        <v>13616.3586</v>
      </c>
      <c r="K136" s="35">
        <f t="shared" si="6"/>
        <v>-1424.9213999999993</v>
      </c>
      <c r="L136">
        <f t="shared" si="7"/>
        <v>0.10464775802834682</v>
      </c>
      <c r="M136" s="35">
        <f t="shared" si="8"/>
        <v>15041.279999999999</v>
      </c>
    </row>
    <row r="137" spans="1:13" x14ac:dyDescent="0.25">
      <c r="A137">
        <v>53</v>
      </c>
      <c r="D137">
        <v>53</v>
      </c>
      <c r="E137">
        <v>1</v>
      </c>
      <c r="F137">
        <v>35.9</v>
      </c>
      <c r="G137">
        <v>2</v>
      </c>
      <c r="H137">
        <v>0</v>
      </c>
      <c r="I137">
        <v>1</v>
      </c>
      <c r="J137" s="35">
        <v>11163.567999999999</v>
      </c>
      <c r="K137" s="35">
        <f t="shared" si="6"/>
        <v>-7645.232</v>
      </c>
      <c r="L137">
        <f t="shared" si="7"/>
        <v>0.68483767913627613</v>
      </c>
      <c r="M137" s="35">
        <f t="shared" si="8"/>
        <v>18808.8</v>
      </c>
    </row>
    <row r="138" spans="1:13" x14ac:dyDescent="0.25">
      <c r="A138">
        <v>19</v>
      </c>
      <c r="D138">
        <v>19</v>
      </c>
      <c r="E138">
        <v>1</v>
      </c>
      <c r="F138">
        <v>25.555</v>
      </c>
      <c r="G138">
        <v>0</v>
      </c>
      <c r="H138">
        <v>0</v>
      </c>
      <c r="I138">
        <v>2</v>
      </c>
      <c r="J138" s="35">
        <v>1632.5644500000001</v>
      </c>
      <c r="K138" s="35">
        <f t="shared" si="6"/>
        <v>-4495.6955500000004</v>
      </c>
      <c r="L138">
        <f t="shared" si="7"/>
        <v>2.7537629831398083</v>
      </c>
      <c r="M138" s="35">
        <f t="shared" si="8"/>
        <v>6128.26</v>
      </c>
    </row>
    <row r="139" spans="1:13" x14ac:dyDescent="0.25">
      <c r="A139">
        <v>20</v>
      </c>
      <c r="D139">
        <v>20</v>
      </c>
      <c r="E139">
        <v>1</v>
      </c>
      <c r="F139">
        <v>28.785</v>
      </c>
      <c r="G139">
        <v>0</v>
      </c>
      <c r="H139">
        <v>0</v>
      </c>
      <c r="I139">
        <v>3</v>
      </c>
      <c r="J139" s="35">
        <v>2457.2111500000001</v>
      </c>
      <c r="K139" s="35">
        <f t="shared" si="6"/>
        <v>-4983.4088500000007</v>
      </c>
      <c r="L139">
        <f t="shared" si="7"/>
        <v>2.0280751412022529</v>
      </c>
      <c r="M139" s="35">
        <f t="shared" si="8"/>
        <v>7440.6200000000008</v>
      </c>
    </row>
    <row r="140" spans="1:13" x14ac:dyDescent="0.25">
      <c r="A140">
        <v>22</v>
      </c>
      <c r="D140">
        <v>22</v>
      </c>
      <c r="E140">
        <v>1</v>
      </c>
      <c r="F140">
        <v>28.05</v>
      </c>
      <c r="G140">
        <v>0</v>
      </c>
      <c r="H140">
        <v>0</v>
      </c>
      <c r="I140">
        <v>0</v>
      </c>
      <c r="J140" s="35">
        <v>2155.6815000000001</v>
      </c>
      <c r="K140" s="35">
        <f t="shared" si="6"/>
        <v>-5520.9184999999998</v>
      </c>
      <c r="L140">
        <f t="shared" si="7"/>
        <v>2.561101210916362</v>
      </c>
      <c r="M140" s="35">
        <f t="shared" si="8"/>
        <v>7676.6</v>
      </c>
    </row>
    <row r="141" spans="1:13" x14ac:dyDescent="0.25">
      <c r="A141">
        <v>19</v>
      </c>
      <c r="D141">
        <v>19</v>
      </c>
      <c r="E141">
        <v>1</v>
      </c>
      <c r="F141">
        <v>34.1</v>
      </c>
      <c r="G141">
        <v>0</v>
      </c>
      <c r="H141">
        <v>0</v>
      </c>
      <c r="I141">
        <v>1</v>
      </c>
      <c r="J141" s="35">
        <v>1261.442</v>
      </c>
      <c r="K141" s="35">
        <f t="shared" si="6"/>
        <v>-7703.7580000000007</v>
      </c>
      <c r="L141">
        <f t="shared" si="7"/>
        <v>6.1071044090810362</v>
      </c>
      <c r="M141" s="35">
        <f t="shared" si="8"/>
        <v>8965.2000000000007</v>
      </c>
    </row>
    <row r="142" spans="1:13" x14ac:dyDescent="0.25">
      <c r="A142">
        <v>22</v>
      </c>
      <c r="D142">
        <v>22</v>
      </c>
      <c r="E142">
        <v>1</v>
      </c>
      <c r="F142">
        <v>25.175000000000001</v>
      </c>
      <c r="G142">
        <v>0</v>
      </c>
      <c r="H142">
        <v>0</v>
      </c>
      <c r="I142">
        <v>2</v>
      </c>
      <c r="J142" s="35">
        <v>2045.68525</v>
      </c>
      <c r="K142" s="35">
        <f t="shared" si="6"/>
        <v>-4676.4147499999999</v>
      </c>
      <c r="L142">
        <f t="shared" si="7"/>
        <v>2.2859893769092778</v>
      </c>
      <c r="M142" s="35">
        <f t="shared" si="8"/>
        <v>6722.1</v>
      </c>
    </row>
    <row r="143" spans="1:13" x14ac:dyDescent="0.25">
      <c r="A143">
        <v>54</v>
      </c>
      <c r="D143">
        <v>54</v>
      </c>
      <c r="E143">
        <v>1</v>
      </c>
      <c r="F143">
        <v>31.9</v>
      </c>
      <c r="G143">
        <v>3</v>
      </c>
      <c r="H143">
        <v>0</v>
      </c>
      <c r="I143">
        <v>0</v>
      </c>
      <c r="J143" s="35">
        <v>27322.73386</v>
      </c>
      <c r="K143" s="35">
        <f t="shared" si="6"/>
        <v>9058.933860000001</v>
      </c>
      <c r="L143">
        <f t="shared" si="7"/>
        <v>0.33155298098709368</v>
      </c>
      <c r="M143" s="35">
        <f t="shared" si="8"/>
        <v>18263.8</v>
      </c>
    </row>
    <row r="144" spans="1:13" x14ac:dyDescent="0.25">
      <c r="A144">
        <v>22</v>
      </c>
      <c r="D144">
        <v>22</v>
      </c>
      <c r="E144">
        <v>1</v>
      </c>
      <c r="F144">
        <v>36</v>
      </c>
      <c r="G144">
        <v>0</v>
      </c>
      <c r="H144">
        <v>0</v>
      </c>
      <c r="I144">
        <v>1</v>
      </c>
      <c r="J144" s="35">
        <v>2166.732</v>
      </c>
      <c r="K144" s="35">
        <f t="shared" si="6"/>
        <v>-8149.268</v>
      </c>
      <c r="L144">
        <f t="shared" si="7"/>
        <v>3.7610872041396908</v>
      </c>
      <c r="M144" s="35">
        <f t="shared" si="8"/>
        <v>10316</v>
      </c>
    </row>
    <row r="145" spans="1:13" x14ac:dyDescent="0.25">
      <c r="A145">
        <v>34</v>
      </c>
      <c r="D145">
        <v>34</v>
      </c>
      <c r="E145">
        <v>1</v>
      </c>
      <c r="F145">
        <v>22.42</v>
      </c>
      <c r="G145">
        <v>2</v>
      </c>
      <c r="H145">
        <v>0</v>
      </c>
      <c r="I145">
        <v>3</v>
      </c>
      <c r="J145" s="35">
        <v>27375.904780000001</v>
      </c>
      <c r="K145" s="35">
        <f t="shared" si="6"/>
        <v>17602.464780000002</v>
      </c>
      <c r="L145">
        <f t="shared" si="7"/>
        <v>0.64299116034549564</v>
      </c>
      <c r="M145" s="35">
        <f t="shared" si="8"/>
        <v>9773.44</v>
      </c>
    </row>
    <row r="146" spans="1:13" x14ac:dyDescent="0.25">
      <c r="A146">
        <v>26</v>
      </c>
      <c r="D146">
        <v>26</v>
      </c>
      <c r="E146">
        <v>1</v>
      </c>
      <c r="F146">
        <v>32.49</v>
      </c>
      <c r="G146">
        <v>1</v>
      </c>
      <c r="H146">
        <v>0</v>
      </c>
      <c r="I146">
        <v>3</v>
      </c>
      <c r="J146" s="35">
        <v>3490.5491000000002</v>
      </c>
      <c r="K146" s="35">
        <f t="shared" si="6"/>
        <v>-7163.1309000000001</v>
      </c>
      <c r="L146">
        <f t="shared" si="7"/>
        <v>2.0521501617037847</v>
      </c>
      <c r="M146" s="35">
        <f t="shared" si="8"/>
        <v>10653.68</v>
      </c>
    </row>
    <row r="147" spans="1:13" x14ac:dyDescent="0.25">
      <c r="A147">
        <v>34</v>
      </c>
      <c r="D147">
        <v>34</v>
      </c>
      <c r="E147">
        <v>1</v>
      </c>
      <c r="F147">
        <v>25.3</v>
      </c>
      <c r="G147">
        <v>2</v>
      </c>
      <c r="H147">
        <v>0</v>
      </c>
      <c r="I147">
        <v>0</v>
      </c>
      <c r="J147" s="35">
        <v>18972.494999999999</v>
      </c>
      <c r="K147" s="35">
        <f t="shared" si="6"/>
        <v>8242.8949999999986</v>
      </c>
      <c r="L147">
        <f t="shared" si="7"/>
        <v>0.43446552496126623</v>
      </c>
      <c r="M147" s="35">
        <f t="shared" si="8"/>
        <v>10729.6</v>
      </c>
    </row>
    <row r="148" spans="1:13" x14ac:dyDescent="0.25">
      <c r="A148">
        <v>29</v>
      </c>
      <c r="D148">
        <v>29</v>
      </c>
      <c r="E148">
        <v>1</v>
      </c>
      <c r="F148">
        <v>29.734999999999999</v>
      </c>
      <c r="G148">
        <v>2</v>
      </c>
      <c r="H148">
        <v>0</v>
      </c>
      <c r="I148">
        <v>2</v>
      </c>
      <c r="J148" s="35">
        <v>18157.876</v>
      </c>
      <c r="K148" s="35">
        <f t="shared" si="6"/>
        <v>7155.8559999999998</v>
      </c>
      <c r="L148">
        <f t="shared" si="7"/>
        <v>0.39409102694610315</v>
      </c>
      <c r="M148" s="35">
        <f t="shared" si="8"/>
        <v>11002.02</v>
      </c>
    </row>
    <row r="149" spans="1:13" x14ac:dyDescent="0.25">
      <c r="A149">
        <v>30</v>
      </c>
      <c r="D149">
        <v>30</v>
      </c>
      <c r="E149">
        <v>1</v>
      </c>
      <c r="F149">
        <v>28.69</v>
      </c>
      <c r="G149">
        <v>3</v>
      </c>
      <c r="H149">
        <v>0</v>
      </c>
      <c r="I149">
        <v>2</v>
      </c>
      <c r="J149" s="35">
        <v>20745.989099999999</v>
      </c>
      <c r="K149" s="35">
        <f t="shared" si="6"/>
        <v>9307.9090999999989</v>
      </c>
      <c r="L149">
        <f t="shared" si="7"/>
        <v>0.44866065701345614</v>
      </c>
      <c r="M149" s="35">
        <f t="shared" si="8"/>
        <v>11438.08</v>
      </c>
    </row>
    <row r="150" spans="1:13" x14ac:dyDescent="0.25">
      <c r="A150">
        <v>29</v>
      </c>
      <c r="D150">
        <v>29</v>
      </c>
      <c r="E150">
        <v>1</v>
      </c>
      <c r="F150">
        <v>38.83</v>
      </c>
      <c r="G150">
        <v>3</v>
      </c>
      <c r="H150">
        <v>0</v>
      </c>
      <c r="I150">
        <v>0</v>
      </c>
      <c r="J150" s="35">
        <v>5138.2566999999999</v>
      </c>
      <c r="K150" s="35">
        <f t="shared" si="6"/>
        <v>-9426.3032999999996</v>
      </c>
      <c r="L150">
        <f t="shared" si="7"/>
        <v>1.8345333544740963</v>
      </c>
      <c r="M150" s="35">
        <f t="shared" si="8"/>
        <v>14564.56</v>
      </c>
    </row>
    <row r="151" spans="1:13" x14ac:dyDescent="0.25">
      <c r="A151">
        <v>46</v>
      </c>
      <c r="D151">
        <v>46</v>
      </c>
      <c r="E151">
        <v>1</v>
      </c>
      <c r="F151">
        <v>30.495000000000001</v>
      </c>
      <c r="G151">
        <v>3</v>
      </c>
      <c r="H151">
        <v>0</v>
      </c>
      <c r="I151">
        <v>2</v>
      </c>
      <c r="J151" s="35">
        <v>40720.551050000002</v>
      </c>
      <c r="K151" s="35">
        <f t="shared" si="6"/>
        <v>24843.211050000002</v>
      </c>
      <c r="L151">
        <f t="shared" si="7"/>
        <v>0.61009024704738124</v>
      </c>
      <c r="M151" s="35">
        <f t="shared" si="8"/>
        <v>15877.34</v>
      </c>
    </row>
    <row r="152" spans="1:13" x14ac:dyDescent="0.25">
      <c r="A152">
        <v>51</v>
      </c>
      <c r="D152">
        <v>51</v>
      </c>
      <c r="E152">
        <v>1</v>
      </c>
      <c r="F152">
        <v>37.729999999999997</v>
      </c>
      <c r="G152">
        <v>1</v>
      </c>
      <c r="H152">
        <v>0</v>
      </c>
      <c r="I152">
        <v>0</v>
      </c>
      <c r="J152" s="35">
        <v>9877.6077000000005</v>
      </c>
      <c r="K152" s="35">
        <f t="shared" si="6"/>
        <v>-8515.7523000000001</v>
      </c>
      <c r="L152">
        <f t="shared" si="7"/>
        <v>0.86212700065016756</v>
      </c>
      <c r="M152" s="35">
        <f t="shared" si="8"/>
        <v>18393.36</v>
      </c>
    </row>
    <row r="153" spans="1:13" x14ac:dyDescent="0.25">
      <c r="A153">
        <v>53</v>
      </c>
      <c r="D153">
        <v>53</v>
      </c>
      <c r="E153">
        <v>1</v>
      </c>
      <c r="F153">
        <v>37.43</v>
      </c>
      <c r="G153">
        <v>1</v>
      </c>
      <c r="H153">
        <v>0</v>
      </c>
      <c r="I153">
        <v>2</v>
      </c>
      <c r="J153" s="35">
        <v>10959.6947</v>
      </c>
      <c r="K153" s="35">
        <f t="shared" si="6"/>
        <v>-7814.065300000002</v>
      </c>
      <c r="L153">
        <f t="shared" si="7"/>
        <v>0.71298202312150194</v>
      </c>
      <c r="M153" s="35">
        <f t="shared" si="8"/>
        <v>18773.760000000002</v>
      </c>
    </row>
    <row r="154" spans="1:13" x14ac:dyDescent="0.25">
      <c r="A154">
        <v>19</v>
      </c>
      <c r="D154">
        <v>19</v>
      </c>
      <c r="E154">
        <v>1</v>
      </c>
      <c r="F154">
        <v>28.4</v>
      </c>
      <c r="G154">
        <v>1</v>
      </c>
      <c r="H154">
        <v>0</v>
      </c>
      <c r="I154">
        <v>1</v>
      </c>
      <c r="J154" s="35">
        <v>1842.519</v>
      </c>
      <c r="K154" s="35">
        <f t="shared" si="6"/>
        <v>-5773.280999999999</v>
      </c>
      <c r="L154">
        <f t="shared" si="7"/>
        <v>3.1333630752247328</v>
      </c>
      <c r="M154" s="35">
        <f t="shared" si="8"/>
        <v>7615.7999999999993</v>
      </c>
    </row>
    <row r="155" spans="1:13" x14ac:dyDescent="0.25">
      <c r="A155">
        <v>35</v>
      </c>
      <c r="D155">
        <v>35</v>
      </c>
      <c r="E155">
        <v>1</v>
      </c>
      <c r="F155">
        <v>24.13</v>
      </c>
      <c r="G155">
        <v>1</v>
      </c>
      <c r="H155">
        <v>0</v>
      </c>
      <c r="I155">
        <v>2</v>
      </c>
      <c r="J155" s="35">
        <v>5125.2156999999997</v>
      </c>
      <c r="K155" s="35">
        <f t="shared" si="6"/>
        <v>-4912.9443000000001</v>
      </c>
      <c r="L155">
        <f t="shared" si="7"/>
        <v>0.95858293339732026</v>
      </c>
      <c r="M155" s="35">
        <f t="shared" si="8"/>
        <v>10038.16</v>
      </c>
    </row>
    <row r="156" spans="1:13" x14ac:dyDescent="0.25">
      <c r="A156">
        <v>48</v>
      </c>
      <c r="D156">
        <v>48</v>
      </c>
      <c r="E156">
        <v>1</v>
      </c>
      <c r="F156">
        <v>29.7</v>
      </c>
      <c r="G156">
        <v>0</v>
      </c>
      <c r="H156">
        <v>0</v>
      </c>
      <c r="I156">
        <v>0</v>
      </c>
      <c r="J156" s="35">
        <v>7789.6350000000002</v>
      </c>
      <c r="K156" s="35">
        <f t="shared" si="6"/>
        <v>-6674.7649999999994</v>
      </c>
      <c r="L156">
        <f t="shared" si="7"/>
        <v>0.85687776128149773</v>
      </c>
      <c r="M156" s="35">
        <f t="shared" si="8"/>
        <v>14464.4</v>
      </c>
    </row>
    <row r="157" spans="1:13" x14ac:dyDescent="0.25">
      <c r="A157">
        <v>32</v>
      </c>
      <c r="D157">
        <v>32</v>
      </c>
      <c r="E157">
        <v>1</v>
      </c>
      <c r="F157">
        <v>37.145000000000003</v>
      </c>
      <c r="G157">
        <v>3</v>
      </c>
      <c r="H157">
        <v>0</v>
      </c>
      <c r="I157">
        <v>3</v>
      </c>
      <c r="J157" s="35">
        <v>6334.3435499999996</v>
      </c>
      <c r="K157" s="35">
        <f t="shared" si="6"/>
        <v>-8390.7964500000016</v>
      </c>
      <c r="L157">
        <f t="shared" si="7"/>
        <v>1.324651305027496</v>
      </c>
      <c r="M157" s="35">
        <f t="shared" si="8"/>
        <v>14725.140000000001</v>
      </c>
    </row>
    <row r="158" spans="1:13" x14ac:dyDescent="0.25">
      <c r="A158">
        <v>42</v>
      </c>
      <c r="D158">
        <v>42</v>
      </c>
      <c r="E158">
        <v>1</v>
      </c>
      <c r="F158">
        <v>23.37</v>
      </c>
      <c r="G158">
        <v>0</v>
      </c>
      <c r="H158">
        <v>0</v>
      </c>
      <c r="I158">
        <v>3</v>
      </c>
      <c r="J158" s="35">
        <v>19964.746299999999</v>
      </c>
      <c r="K158" s="35">
        <f t="shared" si="6"/>
        <v>9041.9062999999987</v>
      </c>
      <c r="L158">
        <f t="shared" si="7"/>
        <v>0.45289362379726306</v>
      </c>
      <c r="M158" s="35">
        <f t="shared" si="8"/>
        <v>10922.84</v>
      </c>
    </row>
    <row r="159" spans="1:13" x14ac:dyDescent="0.25">
      <c r="A159">
        <v>40</v>
      </c>
      <c r="D159">
        <v>40</v>
      </c>
      <c r="E159">
        <v>1</v>
      </c>
      <c r="F159">
        <v>25.46</v>
      </c>
      <c r="G159">
        <v>1</v>
      </c>
      <c r="H159">
        <v>0</v>
      </c>
      <c r="I159">
        <v>3</v>
      </c>
      <c r="J159" s="35">
        <v>7077.1894000000002</v>
      </c>
      <c r="K159" s="35">
        <f t="shared" si="6"/>
        <v>-4602.530600000001</v>
      </c>
      <c r="L159">
        <f t="shared" si="7"/>
        <v>0.6503331110511188</v>
      </c>
      <c r="M159" s="35">
        <f t="shared" si="8"/>
        <v>11679.720000000001</v>
      </c>
    </row>
    <row r="160" spans="1:13" x14ac:dyDescent="0.25">
      <c r="A160">
        <v>44</v>
      </c>
      <c r="D160">
        <v>44</v>
      </c>
      <c r="E160">
        <v>1</v>
      </c>
      <c r="F160">
        <v>39.520000000000003</v>
      </c>
      <c r="G160">
        <v>0</v>
      </c>
      <c r="H160">
        <v>0</v>
      </c>
      <c r="I160">
        <v>2</v>
      </c>
      <c r="J160" s="35">
        <v>6948.7007999999996</v>
      </c>
      <c r="K160" s="35">
        <f t="shared" si="6"/>
        <v>-9815.9392000000007</v>
      </c>
      <c r="L160">
        <f t="shared" si="7"/>
        <v>1.4126294227548266</v>
      </c>
      <c r="M160" s="35">
        <f t="shared" si="8"/>
        <v>16764.64</v>
      </c>
    </row>
    <row r="161" spans="1:13" x14ac:dyDescent="0.25">
      <c r="A161">
        <v>48</v>
      </c>
      <c r="D161">
        <v>48</v>
      </c>
      <c r="E161">
        <v>1</v>
      </c>
      <c r="F161">
        <v>24.42</v>
      </c>
      <c r="G161">
        <v>0</v>
      </c>
      <c r="H161">
        <v>0</v>
      </c>
      <c r="I161">
        <v>0</v>
      </c>
      <c r="J161" s="35">
        <v>21223.675800000001</v>
      </c>
      <c r="K161" s="35">
        <f t="shared" si="6"/>
        <v>8512.2358000000004</v>
      </c>
      <c r="L161">
        <f t="shared" si="7"/>
        <v>0.40107264548396465</v>
      </c>
      <c r="M161" s="35">
        <f t="shared" si="8"/>
        <v>12711.44</v>
      </c>
    </row>
    <row r="162" spans="1:13" x14ac:dyDescent="0.25">
      <c r="A162">
        <v>18</v>
      </c>
      <c r="D162">
        <v>18</v>
      </c>
      <c r="E162">
        <v>1</v>
      </c>
      <c r="F162">
        <v>25.175000000000001</v>
      </c>
      <c r="G162">
        <v>0</v>
      </c>
      <c r="H162">
        <v>0</v>
      </c>
      <c r="I162">
        <v>3</v>
      </c>
      <c r="J162" s="35">
        <v>15518.180249999999</v>
      </c>
      <c r="K162" s="35">
        <f t="shared" si="6"/>
        <v>9756.0802499999991</v>
      </c>
      <c r="L162">
        <f t="shared" si="7"/>
        <v>0.62868713295168743</v>
      </c>
      <c r="M162" s="35">
        <f t="shared" si="8"/>
        <v>5762.1</v>
      </c>
    </row>
    <row r="163" spans="1:13" x14ac:dyDescent="0.25">
      <c r="A163">
        <v>30</v>
      </c>
      <c r="D163">
        <v>30</v>
      </c>
      <c r="E163">
        <v>1</v>
      </c>
      <c r="F163">
        <v>35.53</v>
      </c>
      <c r="G163">
        <v>0</v>
      </c>
      <c r="H163">
        <v>0</v>
      </c>
      <c r="I163">
        <v>0</v>
      </c>
      <c r="J163" s="35">
        <v>36950.256699999998</v>
      </c>
      <c r="K163" s="35">
        <f t="shared" si="6"/>
        <v>24870.296699999999</v>
      </c>
      <c r="L163">
        <f t="shared" si="7"/>
        <v>0.67307507230389552</v>
      </c>
      <c r="M163" s="35">
        <f t="shared" si="8"/>
        <v>12079.960000000001</v>
      </c>
    </row>
    <row r="164" spans="1:13" x14ac:dyDescent="0.25">
      <c r="A164">
        <v>50</v>
      </c>
      <c r="D164">
        <v>50</v>
      </c>
      <c r="E164">
        <v>1</v>
      </c>
      <c r="F164">
        <v>27.83</v>
      </c>
      <c r="G164">
        <v>3</v>
      </c>
      <c r="H164">
        <v>0</v>
      </c>
      <c r="I164">
        <v>0</v>
      </c>
      <c r="J164" s="35">
        <v>19749.383379999999</v>
      </c>
      <c r="K164" s="35">
        <f t="shared" si="6"/>
        <v>3796.8233799999998</v>
      </c>
      <c r="L164">
        <f t="shared" si="7"/>
        <v>0.192250224067502</v>
      </c>
      <c r="M164" s="35">
        <f t="shared" si="8"/>
        <v>15952.56</v>
      </c>
    </row>
    <row r="165" spans="1:13" x14ac:dyDescent="0.25">
      <c r="A165">
        <v>42</v>
      </c>
      <c r="D165">
        <v>42</v>
      </c>
      <c r="E165">
        <v>1</v>
      </c>
      <c r="F165">
        <v>26.6</v>
      </c>
      <c r="G165">
        <v>0</v>
      </c>
      <c r="H165">
        <v>0</v>
      </c>
      <c r="I165">
        <v>2</v>
      </c>
      <c r="J165" s="35">
        <v>21348.705999999998</v>
      </c>
      <c r="K165" s="35">
        <f t="shared" si="6"/>
        <v>9353.5059999999976</v>
      </c>
      <c r="L165">
        <f t="shared" si="7"/>
        <v>0.438129880096714</v>
      </c>
      <c r="M165" s="35">
        <f t="shared" si="8"/>
        <v>11995.2</v>
      </c>
    </row>
    <row r="166" spans="1:13" x14ac:dyDescent="0.25">
      <c r="A166">
        <v>18</v>
      </c>
      <c r="D166">
        <v>18</v>
      </c>
      <c r="E166">
        <v>1</v>
      </c>
      <c r="F166">
        <v>36.85</v>
      </c>
      <c r="G166">
        <v>0</v>
      </c>
      <c r="H166">
        <v>0</v>
      </c>
      <c r="I166">
        <v>0</v>
      </c>
      <c r="J166" s="35">
        <v>36149.483500000002</v>
      </c>
      <c r="K166" s="35">
        <f t="shared" si="6"/>
        <v>26511.283500000001</v>
      </c>
      <c r="L166">
        <f t="shared" si="7"/>
        <v>0.73337931647073185</v>
      </c>
      <c r="M166" s="35">
        <f t="shared" si="8"/>
        <v>9638.2000000000007</v>
      </c>
    </row>
    <row r="167" spans="1:13" x14ac:dyDescent="0.25">
      <c r="A167">
        <v>54</v>
      </c>
      <c r="D167">
        <v>54</v>
      </c>
      <c r="E167">
        <v>1</v>
      </c>
      <c r="F167">
        <v>39.6</v>
      </c>
      <c r="G167">
        <v>1</v>
      </c>
      <c r="H167">
        <v>0</v>
      </c>
      <c r="I167">
        <v>1</v>
      </c>
      <c r="J167" s="35">
        <v>10450.552</v>
      </c>
      <c r="K167" s="35">
        <f t="shared" si="6"/>
        <v>-9283.648000000001</v>
      </c>
      <c r="L167">
        <f t="shared" si="7"/>
        <v>0.88834044364355125</v>
      </c>
      <c r="M167" s="35">
        <f t="shared" si="8"/>
        <v>19734.2</v>
      </c>
    </row>
    <row r="168" spans="1:13" x14ac:dyDescent="0.25">
      <c r="A168">
        <v>32</v>
      </c>
      <c r="D168">
        <v>32</v>
      </c>
      <c r="E168">
        <v>1</v>
      </c>
      <c r="F168">
        <v>29.8</v>
      </c>
      <c r="G168">
        <v>2</v>
      </c>
      <c r="H168">
        <v>0</v>
      </c>
      <c r="I168">
        <v>1</v>
      </c>
      <c r="J168" s="35">
        <v>5152.134</v>
      </c>
      <c r="K168" s="35">
        <f t="shared" si="6"/>
        <v>-6591.4660000000003</v>
      </c>
      <c r="L168">
        <f t="shared" si="7"/>
        <v>1.2793661810814705</v>
      </c>
      <c r="M168" s="35">
        <f t="shared" si="8"/>
        <v>11743.6</v>
      </c>
    </row>
    <row r="169" spans="1:13" x14ac:dyDescent="0.25">
      <c r="A169">
        <v>37</v>
      </c>
      <c r="D169">
        <v>37</v>
      </c>
      <c r="E169">
        <v>1</v>
      </c>
      <c r="F169">
        <v>29.64</v>
      </c>
      <c r="G169">
        <v>0</v>
      </c>
      <c r="H169">
        <v>0</v>
      </c>
      <c r="I169">
        <v>2</v>
      </c>
      <c r="J169" s="35">
        <v>5028.1466</v>
      </c>
      <c r="K169" s="35">
        <f t="shared" si="6"/>
        <v>-6776.3333999999995</v>
      </c>
      <c r="L169">
        <f t="shared" si="7"/>
        <v>1.3476801571378207</v>
      </c>
      <c r="M169" s="35">
        <f t="shared" si="8"/>
        <v>11804.48</v>
      </c>
    </row>
    <row r="170" spans="1:13" x14ac:dyDescent="0.25">
      <c r="A170">
        <v>47</v>
      </c>
      <c r="D170">
        <v>47</v>
      </c>
      <c r="E170">
        <v>1</v>
      </c>
      <c r="F170">
        <v>28.215</v>
      </c>
      <c r="G170">
        <v>4</v>
      </c>
      <c r="H170">
        <v>0</v>
      </c>
      <c r="I170">
        <v>3</v>
      </c>
      <c r="J170" s="35">
        <v>10407.085849999999</v>
      </c>
      <c r="K170" s="35">
        <f t="shared" si="6"/>
        <v>-5496.2941499999997</v>
      </c>
      <c r="L170">
        <f t="shared" si="7"/>
        <v>0.52812999039495767</v>
      </c>
      <c r="M170" s="35">
        <f t="shared" si="8"/>
        <v>15903.38</v>
      </c>
    </row>
    <row r="171" spans="1:13" x14ac:dyDescent="0.25">
      <c r="A171">
        <v>20</v>
      </c>
      <c r="D171">
        <v>20</v>
      </c>
      <c r="E171">
        <v>1</v>
      </c>
      <c r="F171">
        <v>37</v>
      </c>
      <c r="G171">
        <v>5</v>
      </c>
      <c r="H171">
        <v>0</v>
      </c>
      <c r="I171">
        <v>1</v>
      </c>
      <c r="J171" s="35">
        <v>4830.63</v>
      </c>
      <c r="K171" s="35">
        <f t="shared" si="6"/>
        <v>-8052.37</v>
      </c>
      <c r="L171">
        <f t="shared" si="7"/>
        <v>1.6669399229500086</v>
      </c>
      <c r="M171" s="35">
        <f t="shared" si="8"/>
        <v>12883</v>
      </c>
    </row>
    <row r="172" spans="1:13" x14ac:dyDescent="0.25">
      <c r="A172">
        <v>32</v>
      </c>
      <c r="D172">
        <v>32</v>
      </c>
      <c r="E172">
        <v>1</v>
      </c>
      <c r="F172">
        <v>33.155000000000001</v>
      </c>
      <c r="G172">
        <v>3</v>
      </c>
      <c r="H172">
        <v>0</v>
      </c>
      <c r="I172">
        <v>2</v>
      </c>
      <c r="J172" s="35">
        <v>6128.79745</v>
      </c>
      <c r="K172" s="35">
        <f t="shared" si="6"/>
        <v>-7271.6625500000009</v>
      </c>
      <c r="L172">
        <f t="shared" si="7"/>
        <v>1.1864746076736474</v>
      </c>
      <c r="M172" s="35">
        <f t="shared" si="8"/>
        <v>13400.460000000001</v>
      </c>
    </row>
    <row r="173" spans="1:13" x14ac:dyDescent="0.25">
      <c r="A173">
        <v>19</v>
      </c>
      <c r="D173">
        <v>19</v>
      </c>
      <c r="E173">
        <v>1</v>
      </c>
      <c r="F173">
        <v>31.824999999999999</v>
      </c>
      <c r="G173">
        <v>1</v>
      </c>
      <c r="H173">
        <v>0</v>
      </c>
      <c r="I173">
        <v>2</v>
      </c>
      <c r="J173" s="35">
        <v>2719.2797500000001</v>
      </c>
      <c r="K173" s="35">
        <f t="shared" si="6"/>
        <v>-6033.6202499999999</v>
      </c>
      <c r="L173">
        <f t="shared" si="7"/>
        <v>2.218830280334342</v>
      </c>
      <c r="M173" s="35">
        <f t="shared" si="8"/>
        <v>8752.9</v>
      </c>
    </row>
    <row r="174" spans="1:13" x14ac:dyDescent="0.25">
      <c r="A174">
        <v>27</v>
      </c>
      <c r="D174">
        <v>27</v>
      </c>
      <c r="E174">
        <v>1</v>
      </c>
      <c r="F174">
        <v>18.905000000000001</v>
      </c>
      <c r="G174">
        <v>3</v>
      </c>
      <c r="H174">
        <v>0</v>
      </c>
      <c r="I174">
        <v>3</v>
      </c>
      <c r="J174" s="35">
        <v>4827.9049500000001</v>
      </c>
      <c r="K174" s="35">
        <f t="shared" si="6"/>
        <v>-2641.5550499999999</v>
      </c>
      <c r="L174">
        <f t="shared" si="7"/>
        <v>0.54714313503624379</v>
      </c>
      <c r="M174" s="35">
        <f t="shared" si="8"/>
        <v>7469.46</v>
      </c>
    </row>
    <row r="175" spans="1:13" x14ac:dyDescent="0.25">
      <c r="A175">
        <v>63</v>
      </c>
      <c r="D175">
        <v>63</v>
      </c>
      <c r="E175">
        <v>1</v>
      </c>
      <c r="F175">
        <v>41.47</v>
      </c>
      <c r="G175">
        <v>0</v>
      </c>
      <c r="H175">
        <v>0</v>
      </c>
      <c r="I175">
        <v>0</v>
      </c>
      <c r="J175" s="35">
        <v>13405.390299999999</v>
      </c>
      <c r="K175" s="35">
        <f t="shared" si="6"/>
        <v>-8566.6497000000018</v>
      </c>
      <c r="L175">
        <f t="shared" si="7"/>
        <v>0.63904515335148449</v>
      </c>
      <c r="M175" s="35">
        <f t="shared" si="8"/>
        <v>21972.04</v>
      </c>
    </row>
    <row r="176" spans="1:13" x14ac:dyDescent="0.25">
      <c r="A176">
        <v>49</v>
      </c>
      <c r="D176">
        <v>49</v>
      </c>
      <c r="E176">
        <v>1</v>
      </c>
      <c r="F176">
        <v>30.3</v>
      </c>
      <c r="G176">
        <v>0</v>
      </c>
      <c r="H176">
        <v>0</v>
      </c>
      <c r="I176">
        <v>1</v>
      </c>
      <c r="J176" s="35">
        <v>8116.68</v>
      </c>
      <c r="K176" s="35">
        <f t="shared" si="6"/>
        <v>-6786.92</v>
      </c>
      <c r="L176">
        <f t="shared" si="7"/>
        <v>0.83616946830477479</v>
      </c>
      <c r="M176" s="35">
        <f t="shared" si="8"/>
        <v>14903.6</v>
      </c>
    </row>
    <row r="177" spans="1:13" x14ac:dyDescent="0.25">
      <c r="A177">
        <v>18</v>
      </c>
      <c r="D177">
        <v>18</v>
      </c>
      <c r="E177">
        <v>1</v>
      </c>
      <c r="F177">
        <v>15.96</v>
      </c>
      <c r="G177">
        <v>0</v>
      </c>
      <c r="H177">
        <v>0</v>
      </c>
      <c r="I177">
        <v>3</v>
      </c>
      <c r="J177" s="35">
        <v>1694.7963999999999</v>
      </c>
      <c r="K177" s="35">
        <f t="shared" si="6"/>
        <v>-1007.9236000000003</v>
      </c>
      <c r="L177">
        <f t="shared" si="7"/>
        <v>0.59471662790881563</v>
      </c>
      <c r="M177" s="35">
        <f t="shared" si="8"/>
        <v>2702.7200000000003</v>
      </c>
    </row>
    <row r="178" spans="1:13" x14ac:dyDescent="0.25">
      <c r="A178">
        <v>35</v>
      </c>
      <c r="D178">
        <v>35</v>
      </c>
      <c r="E178">
        <v>1</v>
      </c>
      <c r="F178">
        <v>34.799999999999997</v>
      </c>
      <c r="G178">
        <v>1</v>
      </c>
      <c r="H178">
        <v>0</v>
      </c>
      <c r="I178">
        <v>1</v>
      </c>
      <c r="J178" s="35">
        <v>5246.0469999999996</v>
      </c>
      <c r="K178" s="35">
        <f t="shared" si="6"/>
        <v>-8334.5529999999999</v>
      </c>
      <c r="L178">
        <f t="shared" si="7"/>
        <v>1.5887301429056966</v>
      </c>
      <c r="M178" s="35">
        <f t="shared" si="8"/>
        <v>13580.599999999999</v>
      </c>
    </row>
    <row r="179" spans="1:13" x14ac:dyDescent="0.25">
      <c r="A179">
        <v>24</v>
      </c>
      <c r="D179">
        <v>24</v>
      </c>
      <c r="E179">
        <v>1</v>
      </c>
      <c r="F179">
        <v>33.344999999999999</v>
      </c>
      <c r="G179">
        <v>0</v>
      </c>
      <c r="H179">
        <v>0</v>
      </c>
      <c r="I179">
        <v>2</v>
      </c>
      <c r="J179" s="35">
        <v>2855.4375500000001</v>
      </c>
      <c r="K179" s="35">
        <f t="shared" si="6"/>
        <v>-7059.1024499999985</v>
      </c>
      <c r="L179">
        <f t="shared" si="7"/>
        <v>2.472161385564184</v>
      </c>
      <c r="M179" s="35">
        <f t="shared" si="8"/>
        <v>9914.5399999999991</v>
      </c>
    </row>
    <row r="180" spans="1:13" x14ac:dyDescent="0.25">
      <c r="A180">
        <v>63</v>
      </c>
      <c r="D180">
        <v>63</v>
      </c>
      <c r="E180">
        <v>1</v>
      </c>
      <c r="F180">
        <v>37.700000000000003</v>
      </c>
      <c r="G180">
        <v>0</v>
      </c>
      <c r="H180">
        <v>0</v>
      </c>
      <c r="I180">
        <v>1</v>
      </c>
      <c r="J180" s="35">
        <v>48824.45</v>
      </c>
      <c r="K180" s="35">
        <f t="shared" si="6"/>
        <v>28104.049999999996</v>
      </c>
      <c r="L180">
        <f t="shared" si="7"/>
        <v>0.57561426703219387</v>
      </c>
      <c r="M180" s="35">
        <f t="shared" si="8"/>
        <v>20720.400000000001</v>
      </c>
    </row>
    <row r="181" spans="1:13" x14ac:dyDescent="0.25">
      <c r="A181">
        <v>38</v>
      </c>
      <c r="D181">
        <v>38</v>
      </c>
      <c r="E181">
        <v>1</v>
      </c>
      <c r="F181">
        <v>27.835000000000001</v>
      </c>
      <c r="G181">
        <v>2</v>
      </c>
      <c r="H181">
        <v>0</v>
      </c>
      <c r="I181">
        <v>2</v>
      </c>
      <c r="J181" s="35">
        <v>6455.86265</v>
      </c>
      <c r="K181" s="35">
        <f t="shared" si="6"/>
        <v>-6075.3573500000011</v>
      </c>
      <c r="L181">
        <f t="shared" si="7"/>
        <v>0.94106050258054996</v>
      </c>
      <c r="M181" s="35">
        <f t="shared" si="8"/>
        <v>12531.220000000001</v>
      </c>
    </row>
    <row r="182" spans="1:13" x14ac:dyDescent="0.25">
      <c r="A182">
        <v>54</v>
      </c>
      <c r="D182">
        <v>54</v>
      </c>
      <c r="E182">
        <v>1</v>
      </c>
      <c r="F182">
        <v>29.2</v>
      </c>
      <c r="G182">
        <v>1</v>
      </c>
      <c r="H182">
        <v>0</v>
      </c>
      <c r="I182">
        <v>1</v>
      </c>
      <c r="J182" s="35">
        <v>10436.096</v>
      </c>
      <c r="K182" s="35">
        <f t="shared" si="6"/>
        <v>-5845.3040000000001</v>
      </c>
      <c r="L182">
        <f t="shared" si="7"/>
        <v>0.56010446818427129</v>
      </c>
      <c r="M182" s="35">
        <f t="shared" si="8"/>
        <v>16281.4</v>
      </c>
    </row>
    <row r="183" spans="1:13" x14ac:dyDescent="0.25">
      <c r="A183">
        <v>46</v>
      </c>
      <c r="D183">
        <v>46</v>
      </c>
      <c r="E183">
        <v>1</v>
      </c>
      <c r="F183">
        <v>28.9</v>
      </c>
      <c r="G183">
        <v>2</v>
      </c>
      <c r="H183">
        <v>0</v>
      </c>
      <c r="I183">
        <v>1</v>
      </c>
      <c r="J183" s="35">
        <v>8823.2790000000005</v>
      </c>
      <c r="K183" s="35">
        <f t="shared" si="6"/>
        <v>-5981.5209999999988</v>
      </c>
      <c r="L183">
        <f t="shared" si="7"/>
        <v>0.67792495284349485</v>
      </c>
      <c r="M183" s="35">
        <f t="shared" si="8"/>
        <v>14804.8</v>
      </c>
    </row>
    <row r="184" spans="1:13" x14ac:dyDescent="0.25">
      <c r="A184">
        <v>41</v>
      </c>
      <c r="D184">
        <v>41</v>
      </c>
      <c r="E184">
        <v>1</v>
      </c>
      <c r="F184">
        <v>33.155000000000001</v>
      </c>
      <c r="G184">
        <v>3</v>
      </c>
      <c r="H184">
        <v>0</v>
      </c>
      <c r="I184">
        <v>3</v>
      </c>
      <c r="J184" s="35">
        <v>8538.28845</v>
      </c>
      <c r="K184" s="35">
        <f t="shared" si="6"/>
        <v>-7022.1715500000009</v>
      </c>
      <c r="L184">
        <f t="shared" si="7"/>
        <v>0.82243315989166432</v>
      </c>
      <c r="M184" s="35">
        <f t="shared" si="8"/>
        <v>15560.460000000001</v>
      </c>
    </row>
    <row r="185" spans="1:13" x14ac:dyDescent="0.25">
      <c r="A185">
        <v>58</v>
      </c>
      <c r="D185">
        <v>58</v>
      </c>
      <c r="E185">
        <v>1</v>
      </c>
      <c r="F185">
        <v>28.594999999999999</v>
      </c>
      <c r="G185">
        <v>0</v>
      </c>
      <c r="H185">
        <v>0</v>
      </c>
      <c r="I185">
        <v>2</v>
      </c>
      <c r="J185" s="35">
        <v>11735.87905</v>
      </c>
      <c r="K185" s="35">
        <f t="shared" si="6"/>
        <v>-4761.6609500000013</v>
      </c>
      <c r="L185">
        <f t="shared" si="7"/>
        <v>0.40573534625853197</v>
      </c>
      <c r="M185" s="35">
        <f t="shared" si="8"/>
        <v>16497.54</v>
      </c>
    </row>
    <row r="186" spans="1:13" x14ac:dyDescent="0.25">
      <c r="A186">
        <v>18</v>
      </c>
      <c r="D186">
        <v>18</v>
      </c>
      <c r="E186">
        <v>1</v>
      </c>
      <c r="F186">
        <v>38.28</v>
      </c>
      <c r="G186">
        <v>0</v>
      </c>
      <c r="H186">
        <v>0</v>
      </c>
      <c r="I186">
        <v>0</v>
      </c>
      <c r="J186" s="35">
        <v>1631.8212000000001</v>
      </c>
      <c r="K186" s="35">
        <f t="shared" si="6"/>
        <v>-8481.1388000000006</v>
      </c>
      <c r="L186">
        <f t="shared" si="7"/>
        <v>5.1973456405640519</v>
      </c>
      <c r="M186" s="35">
        <f t="shared" si="8"/>
        <v>10112.960000000001</v>
      </c>
    </row>
    <row r="187" spans="1:13" x14ac:dyDescent="0.25">
      <c r="A187">
        <v>22</v>
      </c>
      <c r="D187">
        <v>22</v>
      </c>
      <c r="E187">
        <v>1</v>
      </c>
      <c r="F187">
        <v>19.95</v>
      </c>
      <c r="G187">
        <v>3</v>
      </c>
      <c r="H187">
        <v>0</v>
      </c>
      <c r="I187">
        <v>3</v>
      </c>
      <c r="J187" s="35">
        <v>4005.4225000000001</v>
      </c>
      <c r="K187" s="35">
        <f t="shared" si="6"/>
        <v>-2610.9774999999995</v>
      </c>
      <c r="L187">
        <f t="shared" si="7"/>
        <v>0.65186069634351917</v>
      </c>
      <c r="M187" s="35">
        <f t="shared" si="8"/>
        <v>6616.4</v>
      </c>
    </row>
    <row r="188" spans="1:13" x14ac:dyDescent="0.25">
      <c r="A188">
        <v>44</v>
      </c>
      <c r="D188">
        <v>44</v>
      </c>
      <c r="E188">
        <v>1</v>
      </c>
      <c r="F188">
        <v>26.41</v>
      </c>
      <c r="G188">
        <v>0</v>
      </c>
      <c r="H188">
        <v>0</v>
      </c>
      <c r="I188">
        <v>2</v>
      </c>
      <c r="J188" s="35">
        <v>7419.4778999999999</v>
      </c>
      <c r="K188" s="35">
        <f t="shared" si="6"/>
        <v>-4992.6421000000009</v>
      </c>
      <c r="L188">
        <f t="shared" si="7"/>
        <v>0.67291016528265435</v>
      </c>
      <c r="M188" s="35">
        <f t="shared" si="8"/>
        <v>12412.12</v>
      </c>
    </row>
    <row r="189" spans="1:13" x14ac:dyDescent="0.25">
      <c r="A189">
        <v>44</v>
      </c>
      <c r="D189">
        <v>44</v>
      </c>
      <c r="E189">
        <v>1</v>
      </c>
      <c r="F189">
        <v>30.69</v>
      </c>
      <c r="G189">
        <v>2</v>
      </c>
      <c r="H189">
        <v>0</v>
      </c>
      <c r="I189">
        <v>0</v>
      </c>
      <c r="J189" s="35">
        <v>7731.4270999999999</v>
      </c>
      <c r="K189" s="35">
        <f t="shared" si="6"/>
        <v>-7187.6529</v>
      </c>
      <c r="L189">
        <f t="shared" si="7"/>
        <v>0.92966703391667493</v>
      </c>
      <c r="M189" s="35">
        <f t="shared" si="8"/>
        <v>14919.08</v>
      </c>
    </row>
    <row r="190" spans="1:13" x14ac:dyDescent="0.25">
      <c r="A190">
        <v>36</v>
      </c>
      <c r="D190">
        <v>36</v>
      </c>
      <c r="E190">
        <v>1</v>
      </c>
      <c r="F190">
        <v>41.895000000000003</v>
      </c>
      <c r="G190">
        <v>3</v>
      </c>
      <c r="H190">
        <v>0</v>
      </c>
      <c r="I190">
        <v>3</v>
      </c>
      <c r="J190" s="35">
        <v>43753.337050000002</v>
      </c>
      <c r="K190" s="35">
        <f t="shared" si="6"/>
        <v>26491.197050000002</v>
      </c>
      <c r="L190">
        <f t="shared" si="7"/>
        <v>0.60546689318180824</v>
      </c>
      <c r="M190" s="35">
        <f t="shared" si="8"/>
        <v>17262.14</v>
      </c>
    </row>
    <row r="191" spans="1:13" x14ac:dyDescent="0.25">
      <c r="A191">
        <v>26</v>
      </c>
      <c r="D191">
        <v>26</v>
      </c>
      <c r="E191">
        <v>1</v>
      </c>
      <c r="F191">
        <v>29.92</v>
      </c>
      <c r="G191">
        <v>2</v>
      </c>
      <c r="H191">
        <v>0</v>
      </c>
      <c r="I191">
        <v>0</v>
      </c>
      <c r="J191" s="35">
        <v>3981.9767999999999</v>
      </c>
      <c r="K191" s="35">
        <f t="shared" si="6"/>
        <v>-6361.4632000000001</v>
      </c>
      <c r="L191">
        <f t="shared" si="7"/>
        <v>1.5975641043413413</v>
      </c>
      <c r="M191" s="35">
        <f t="shared" si="8"/>
        <v>10343.44</v>
      </c>
    </row>
    <row r="192" spans="1:13" x14ac:dyDescent="0.25">
      <c r="A192">
        <v>30</v>
      </c>
      <c r="D192">
        <v>30</v>
      </c>
      <c r="E192">
        <v>1</v>
      </c>
      <c r="F192">
        <v>30.9</v>
      </c>
      <c r="G192">
        <v>3</v>
      </c>
      <c r="H192">
        <v>0</v>
      </c>
      <c r="I192">
        <v>1</v>
      </c>
      <c r="J192" s="35">
        <v>5325.6509999999998</v>
      </c>
      <c r="K192" s="35">
        <f t="shared" si="6"/>
        <v>-6846.1489999999994</v>
      </c>
      <c r="L192">
        <f t="shared" si="7"/>
        <v>1.2855046265705357</v>
      </c>
      <c r="M192" s="35">
        <f t="shared" si="8"/>
        <v>12171.8</v>
      </c>
    </row>
    <row r="193" spans="1:13" x14ac:dyDescent="0.25">
      <c r="A193">
        <v>41</v>
      </c>
      <c r="D193">
        <v>41</v>
      </c>
      <c r="E193">
        <v>1</v>
      </c>
      <c r="F193">
        <v>32.200000000000003</v>
      </c>
      <c r="G193">
        <v>1</v>
      </c>
      <c r="H193">
        <v>0</v>
      </c>
      <c r="I193">
        <v>1</v>
      </c>
      <c r="J193" s="35">
        <v>6775.9610000000002</v>
      </c>
      <c r="K193" s="35">
        <f t="shared" si="6"/>
        <v>-7381.4390000000012</v>
      </c>
      <c r="L193">
        <f t="shared" si="7"/>
        <v>1.0893567716815373</v>
      </c>
      <c r="M193" s="35">
        <f t="shared" si="8"/>
        <v>14157.400000000001</v>
      </c>
    </row>
    <row r="194" spans="1:13" x14ac:dyDescent="0.25">
      <c r="A194">
        <v>29</v>
      </c>
      <c r="D194">
        <v>29</v>
      </c>
      <c r="E194">
        <v>1</v>
      </c>
      <c r="F194">
        <v>32.11</v>
      </c>
      <c r="G194">
        <v>2</v>
      </c>
      <c r="H194">
        <v>0</v>
      </c>
      <c r="I194">
        <v>2</v>
      </c>
      <c r="J194" s="35">
        <v>4922.9159</v>
      </c>
      <c r="K194" s="35">
        <f t="shared" si="6"/>
        <v>-6867.6041000000005</v>
      </c>
      <c r="L194">
        <f t="shared" si="7"/>
        <v>1.3950277111173077</v>
      </c>
      <c r="M194" s="35">
        <f t="shared" si="8"/>
        <v>11790.52</v>
      </c>
    </row>
    <row r="195" spans="1:13" x14ac:dyDescent="0.25">
      <c r="A195">
        <v>61</v>
      </c>
      <c r="D195">
        <v>61</v>
      </c>
      <c r="E195">
        <v>1</v>
      </c>
      <c r="F195">
        <v>31.57</v>
      </c>
      <c r="G195">
        <v>0</v>
      </c>
      <c r="H195">
        <v>0</v>
      </c>
      <c r="I195">
        <v>0</v>
      </c>
      <c r="J195" s="35">
        <v>12557.605299999999</v>
      </c>
      <c r="K195" s="35">
        <f t="shared" si="6"/>
        <v>-5647.6346999999987</v>
      </c>
      <c r="L195">
        <f t="shared" si="7"/>
        <v>0.44973819172354451</v>
      </c>
      <c r="M195" s="35">
        <f t="shared" si="8"/>
        <v>18205.239999999998</v>
      </c>
    </row>
    <row r="196" spans="1:13" x14ac:dyDescent="0.25">
      <c r="A196">
        <v>36</v>
      </c>
      <c r="D196">
        <v>36</v>
      </c>
      <c r="E196">
        <v>1</v>
      </c>
      <c r="F196">
        <v>26.2</v>
      </c>
      <c r="G196">
        <v>0</v>
      </c>
      <c r="H196">
        <v>0</v>
      </c>
      <c r="I196">
        <v>1</v>
      </c>
      <c r="J196" s="35">
        <v>4883.866</v>
      </c>
      <c r="K196" s="35">
        <f t="shared" si="6"/>
        <v>-5538.5339999999997</v>
      </c>
      <c r="L196">
        <f t="shared" si="7"/>
        <v>1.1340470848299278</v>
      </c>
      <c r="M196" s="35">
        <f t="shared" si="8"/>
        <v>10422.4</v>
      </c>
    </row>
    <row r="197" spans="1:13" x14ac:dyDescent="0.25">
      <c r="A197">
        <v>25</v>
      </c>
      <c r="D197">
        <v>25</v>
      </c>
      <c r="E197">
        <v>1</v>
      </c>
      <c r="F197">
        <v>25.74</v>
      </c>
      <c r="G197">
        <v>0</v>
      </c>
      <c r="H197">
        <v>0</v>
      </c>
      <c r="I197">
        <v>0</v>
      </c>
      <c r="J197" s="35">
        <v>2137.6536000000001</v>
      </c>
      <c r="K197" s="35">
        <f t="shared" si="6"/>
        <v>-5492.0264000000006</v>
      </c>
      <c r="L197">
        <f t="shared" si="7"/>
        <v>2.5691844553299004</v>
      </c>
      <c r="M197" s="35">
        <f t="shared" si="8"/>
        <v>7629.68</v>
      </c>
    </row>
    <row r="198" spans="1:13" x14ac:dyDescent="0.25">
      <c r="A198">
        <v>56</v>
      </c>
      <c r="D198">
        <v>56</v>
      </c>
      <c r="E198">
        <v>1</v>
      </c>
      <c r="F198">
        <v>26.6</v>
      </c>
      <c r="G198">
        <v>1</v>
      </c>
      <c r="H198">
        <v>0</v>
      </c>
      <c r="I198">
        <v>2</v>
      </c>
      <c r="J198" s="35">
        <v>12044.342000000001</v>
      </c>
      <c r="K198" s="35">
        <f t="shared" ref="K198:K261" si="9">J198-M198</f>
        <v>-3853.8580000000002</v>
      </c>
      <c r="L198">
        <f t="shared" ref="L198:L261" si="10">ABS((M198-J198)/J198)</f>
        <v>0.31997248168476117</v>
      </c>
      <c r="M198" s="35">
        <f t="shared" ref="M198:M261" si="11">$C$2+($D$2*D198)+($E$2*E198)+($F$2*F198)+($G$2*G198)+($H$2*H198)+($I$2*I198)</f>
        <v>15898.2</v>
      </c>
    </row>
    <row r="199" spans="1:13" x14ac:dyDescent="0.25">
      <c r="A199">
        <v>18</v>
      </c>
      <c r="D199">
        <v>18</v>
      </c>
      <c r="E199">
        <v>1</v>
      </c>
      <c r="F199">
        <v>34.43</v>
      </c>
      <c r="G199">
        <v>0</v>
      </c>
      <c r="H199">
        <v>0</v>
      </c>
      <c r="I199">
        <v>0</v>
      </c>
      <c r="J199" s="35">
        <v>1137.4697000000001</v>
      </c>
      <c r="K199" s="35">
        <f t="shared" si="9"/>
        <v>-7697.2903000000006</v>
      </c>
      <c r="L199">
        <f t="shared" si="10"/>
        <v>6.7670288711866347</v>
      </c>
      <c r="M199" s="35">
        <f t="shared" si="11"/>
        <v>8834.76</v>
      </c>
    </row>
    <row r="200" spans="1:13" x14ac:dyDescent="0.25">
      <c r="A200">
        <v>19</v>
      </c>
      <c r="D200">
        <v>19</v>
      </c>
      <c r="E200">
        <v>1</v>
      </c>
      <c r="F200">
        <v>30.59</v>
      </c>
      <c r="G200">
        <v>0</v>
      </c>
      <c r="H200">
        <v>0</v>
      </c>
      <c r="I200">
        <v>2</v>
      </c>
      <c r="J200" s="35">
        <v>1639.5631000000001</v>
      </c>
      <c r="K200" s="35">
        <f t="shared" si="9"/>
        <v>-6160.3168999999989</v>
      </c>
      <c r="L200">
        <f t="shared" si="10"/>
        <v>3.7572917443677518</v>
      </c>
      <c r="M200" s="35">
        <f t="shared" si="11"/>
        <v>7799.8799999999992</v>
      </c>
    </row>
    <row r="201" spans="1:13" x14ac:dyDescent="0.25">
      <c r="A201">
        <v>39</v>
      </c>
      <c r="D201">
        <v>39</v>
      </c>
      <c r="E201">
        <v>1</v>
      </c>
      <c r="F201">
        <v>32.799999999999997</v>
      </c>
      <c r="G201">
        <v>0</v>
      </c>
      <c r="H201">
        <v>0</v>
      </c>
      <c r="I201">
        <v>1</v>
      </c>
      <c r="J201" s="35">
        <v>5649.7150000000001</v>
      </c>
      <c r="K201" s="35">
        <f t="shared" si="9"/>
        <v>-7683.8849999999984</v>
      </c>
      <c r="L201">
        <f t="shared" si="10"/>
        <v>1.360048250221471</v>
      </c>
      <c r="M201" s="35">
        <f t="shared" si="11"/>
        <v>13333.599999999999</v>
      </c>
    </row>
    <row r="202" spans="1:13" x14ac:dyDescent="0.25">
      <c r="A202">
        <v>45</v>
      </c>
      <c r="D202">
        <v>45</v>
      </c>
      <c r="E202">
        <v>1</v>
      </c>
      <c r="F202">
        <v>28.6</v>
      </c>
      <c r="G202">
        <v>2</v>
      </c>
      <c r="H202">
        <v>0</v>
      </c>
      <c r="I202">
        <v>0</v>
      </c>
      <c r="J202" s="35">
        <v>8516.8289999999997</v>
      </c>
      <c r="K202" s="35">
        <f t="shared" si="9"/>
        <v>-5948.371000000001</v>
      </c>
      <c r="L202">
        <f t="shared" si="10"/>
        <v>0.69842555251490912</v>
      </c>
      <c r="M202" s="35">
        <f t="shared" si="11"/>
        <v>14465.2</v>
      </c>
    </row>
    <row r="203" spans="1:13" x14ac:dyDescent="0.25">
      <c r="A203">
        <v>51</v>
      </c>
      <c r="D203">
        <v>51</v>
      </c>
      <c r="E203">
        <v>1</v>
      </c>
      <c r="F203">
        <v>18.05</v>
      </c>
      <c r="G203">
        <v>0</v>
      </c>
      <c r="H203">
        <v>0</v>
      </c>
      <c r="I203">
        <v>2</v>
      </c>
      <c r="J203" s="35">
        <v>9644.2525000000005</v>
      </c>
      <c r="K203" s="35">
        <f t="shared" si="9"/>
        <v>-1672.3474999999999</v>
      </c>
      <c r="L203">
        <f t="shared" si="10"/>
        <v>0.17340353749551868</v>
      </c>
      <c r="M203" s="35">
        <f t="shared" si="11"/>
        <v>11316.6</v>
      </c>
    </row>
    <row r="204" spans="1:13" x14ac:dyDescent="0.25">
      <c r="A204">
        <v>64</v>
      </c>
      <c r="D204">
        <v>64</v>
      </c>
      <c r="E204">
        <v>1</v>
      </c>
      <c r="F204">
        <v>39.33</v>
      </c>
      <c r="G204">
        <v>0</v>
      </c>
      <c r="H204">
        <v>0</v>
      </c>
      <c r="I204">
        <v>3</v>
      </c>
      <c r="J204" s="35">
        <v>14901.5167</v>
      </c>
      <c r="K204" s="35">
        <f t="shared" si="9"/>
        <v>-6600.0432999999975</v>
      </c>
      <c r="L204">
        <f t="shared" si="10"/>
        <v>0.44291084141790732</v>
      </c>
      <c r="M204" s="35">
        <f t="shared" si="11"/>
        <v>21501.559999999998</v>
      </c>
    </row>
    <row r="205" spans="1:13" x14ac:dyDescent="0.25">
      <c r="A205">
        <v>19</v>
      </c>
      <c r="D205">
        <v>19</v>
      </c>
      <c r="E205">
        <v>1</v>
      </c>
      <c r="F205">
        <v>32.11</v>
      </c>
      <c r="G205">
        <v>0</v>
      </c>
      <c r="H205">
        <v>0</v>
      </c>
      <c r="I205">
        <v>2</v>
      </c>
      <c r="J205" s="35">
        <v>2130.6759000000002</v>
      </c>
      <c r="K205" s="35">
        <f t="shared" si="9"/>
        <v>-6173.8441000000003</v>
      </c>
      <c r="L205">
        <f t="shared" si="10"/>
        <v>2.8975988793039802</v>
      </c>
      <c r="M205" s="35">
        <f t="shared" si="11"/>
        <v>8304.52</v>
      </c>
    </row>
    <row r="206" spans="1:13" x14ac:dyDescent="0.25">
      <c r="A206">
        <v>48</v>
      </c>
      <c r="D206">
        <v>48</v>
      </c>
      <c r="E206">
        <v>1</v>
      </c>
      <c r="F206">
        <v>32.229999999999997</v>
      </c>
      <c r="G206">
        <v>1</v>
      </c>
      <c r="H206">
        <v>0</v>
      </c>
      <c r="I206">
        <v>0</v>
      </c>
      <c r="J206" s="35">
        <v>8871.1517000000003</v>
      </c>
      <c r="K206" s="35">
        <f t="shared" si="9"/>
        <v>-6976.2082999999984</v>
      </c>
      <c r="L206">
        <f t="shared" si="10"/>
        <v>0.78639262814094346</v>
      </c>
      <c r="M206" s="35">
        <f t="shared" si="11"/>
        <v>15847.359999999999</v>
      </c>
    </row>
    <row r="207" spans="1:13" x14ac:dyDescent="0.25">
      <c r="A207">
        <v>60</v>
      </c>
      <c r="D207">
        <v>60</v>
      </c>
      <c r="E207">
        <v>1</v>
      </c>
      <c r="F207">
        <v>24.035</v>
      </c>
      <c r="G207">
        <v>0</v>
      </c>
      <c r="H207">
        <v>0</v>
      </c>
      <c r="I207">
        <v>2</v>
      </c>
      <c r="J207" s="35">
        <v>13012.20865</v>
      </c>
      <c r="K207" s="35">
        <f t="shared" si="9"/>
        <v>-2451.4113499999985</v>
      </c>
      <c r="L207">
        <f t="shared" si="10"/>
        <v>0.18839317873987507</v>
      </c>
      <c r="M207" s="35">
        <f t="shared" si="11"/>
        <v>15463.619999999999</v>
      </c>
    </row>
    <row r="208" spans="1:13" x14ac:dyDescent="0.25">
      <c r="A208">
        <v>27</v>
      </c>
      <c r="D208">
        <v>27</v>
      </c>
      <c r="E208">
        <v>1</v>
      </c>
      <c r="F208">
        <v>36.08</v>
      </c>
      <c r="G208">
        <v>0</v>
      </c>
      <c r="H208">
        <v>0</v>
      </c>
      <c r="I208">
        <v>0</v>
      </c>
      <c r="J208" s="35">
        <v>37133.898200000003</v>
      </c>
      <c r="K208" s="35">
        <f t="shared" si="9"/>
        <v>25591.338200000006</v>
      </c>
      <c r="L208">
        <f t="shared" si="10"/>
        <v>0.68916379482076573</v>
      </c>
      <c r="M208" s="35">
        <f t="shared" si="11"/>
        <v>11542.56</v>
      </c>
    </row>
    <row r="209" spans="1:13" x14ac:dyDescent="0.25">
      <c r="A209">
        <v>46</v>
      </c>
      <c r="D209">
        <v>46</v>
      </c>
      <c r="E209">
        <v>1</v>
      </c>
      <c r="F209">
        <v>22.3</v>
      </c>
      <c r="G209">
        <v>0</v>
      </c>
      <c r="H209">
        <v>0</v>
      </c>
      <c r="I209">
        <v>1</v>
      </c>
      <c r="J209" s="35">
        <v>7147.1049999999996</v>
      </c>
      <c r="K209" s="35">
        <f t="shared" si="9"/>
        <v>-4380.4950000000008</v>
      </c>
      <c r="L209">
        <f t="shared" si="10"/>
        <v>0.61290480551216209</v>
      </c>
      <c r="M209" s="35">
        <f t="shared" si="11"/>
        <v>11527.6</v>
      </c>
    </row>
    <row r="210" spans="1:13" x14ac:dyDescent="0.25">
      <c r="A210">
        <v>28</v>
      </c>
      <c r="D210">
        <v>28</v>
      </c>
      <c r="E210">
        <v>1</v>
      </c>
      <c r="F210">
        <v>28.88</v>
      </c>
      <c r="G210">
        <v>1</v>
      </c>
      <c r="H210">
        <v>0</v>
      </c>
      <c r="I210">
        <v>3</v>
      </c>
      <c r="J210" s="35">
        <v>4337.7352000000001</v>
      </c>
      <c r="K210" s="35">
        <f t="shared" si="9"/>
        <v>-5597.4247999999998</v>
      </c>
      <c r="L210">
        <f t="shared" si="10"/>
        <v>1.2904026045665489</v>
      </c>
      <c r="M210" s="35">
        <f t="shared" si="11"/>
        <v>9935.16</v>
      </c>
    </row>
    <row r="211" spans="1:13" x14ac:dyDescent="0.25">
      <c r="A211">
        <v>59</v>
      </c>
      <c r="D211">
        <v>59</v>
      </c>
      <c r="E211">
        <v>1</v>
      </c>
      <c r="F211">
        <v>26.4</v>
      </c>
      <c r="G211">
        <v>0</v>
      </c>
      <c r="H211">
        <v>0</v>
      </c>
      <c r="I211">
        <v>0</v>
      </c>
      <c r="J211" s="35">
        <v>11743.299000000001</v>
      </c>
      <c r="K211" s="35">
        <f t="shared" si="9"/>
        <v>-4265.5009999999984</v>
      </c>
      <c r="L211">
        <f t="shared" si="10"/>
        <v>0.36322851014863866</v>
      </c>
      <c r="M211" s="35">
        <f t="shared" si="11"/>
        <v>16008.8</v>
      </c>
    </row>
    <row r="212" spans="1:13" x14ac:dyDescent="0.25">
      <c r="A212">
        <v>35</v>
      </c>
      <c r="D212">
        <v>35</v>
      </c>
      <c r="E212">
        <v>1</v>
      </c>
      <c r="F212">
        <v>27.74</v>
      </c>
      <c r="G212">
        <v>2</v>
      </c>
      <c r="H212">
        <v>0</v>
      </c>
      <c r="I212">
        <v>3</v>
      </c>
      <c r="J212" s="35">
        <v>20984.0936</v>
      </c>
      <c r="K212" s="35">
        <f t="shared" si="9"/>
        <v>9204.4135999999999</v>
      </c>
      <c r="L212">
        <f t="shared" si="10"/>
        <v>0.43863765457088888</v>
      </c>
      <c r="M212" s="35">
        <f t="shared" si="11"/>
        <v>11779.68</v>
      </c>
    </row>
    <row r="213" spans="1:13" x14ac:dyDescent="0.25">
      <c r="A213">
        <v>63</v>
      </c>
      <c r="D213">
        <v>63</v>
      </c>
      <c r="E213">
        <v>1</v>
      </c>
      <c r="F213">
        <v>31.8</v>
      </c>
      <c r="G213">
        <v>0</v>
      </c>
      <c r="H213">
        <v>0</v>
      </c>
      <c r="I213">
        <v>1</v>
      </c>
      <c r="J213" s="35">
        <v>13880.949000000001</v>
      </c>
      <c r="K213" s="35">
        <f t="shared" si="9"/>
        <v>-4880.650999999998</v>
      </c>
      <c r="L213">
        <f t="shared" si="10"/>
        <v>0.35160787637790453</v>
      </c>
      <c r="M213" s="35">
        <f t="shared" si="11"/>
        <v>18761.599999999999</v>
      </c>
    </row>
    <row r="214" spans="1:13" x14ac:dyDescent="0.25">
      <c r="A214">
        <v>40</v>
      </c>
      <c r="D214">
        <v>40</v>
      </c>
      <c r="E214">
        <v>1</v>
      </c>
      <c r="F214">
        <v>41.23</v>
      </c>
      <c r="G214">
        <v>1</v>
      </c>
      <c r="H214">
        <v>0</v>
      </c>
      <c r="I214">
        <v>3</v>
      </c>
      <c r="J214" s="35">
        <v>6610.1097</v>
      </c>
      <c r="K214" s="35">
        <f t="shared" si="9"/>
        <v>-10305.2503</v>
      </c>
      <c r="L214">
        <f t="shared" si="10"/>
        <v>1.5590135062357589</v>
      </c>
      <c r="M214" s="35">
        <f t="shared" si="11"/>
        <v>16915.36</v>
      </c>
    </row>
    <row r="215" spans="1:13" x14ac:dyDescent="0.25">
      <c r="A215">
        <v>20</v>
      </c>
      <c r="D215">
        <v>20</v>
      </c>
      <c r="E215">
        <v>1</v>
      </c>
      <c r="F215">
        <v>33</v>
      </c>
      <c r="G215">
        <v>1</v>
      </c>
      <c r="H215">
        <v>0</v>
      </c>
      <c r="I215">
        <v>1</v>
      </c>
      <c r="J215" s="35">
        <v>1980.07</v>
      </c>
      <c r="K215" s="35">
        <f t="shared" si="9"/>
        <v>-7402.93</v>
      </c>
      <c r="L215">
        <f t="shared" si="10"/>
        <v>3.7387213583358165</v>
      </c>
      <c r="M215" s="35">
        <f t="shared" si="11"/>
        <v>9383</v>
      </c>
    </row>
    <row r="216" spans="1:13" x14ac:dyDescent="0.25">
      <c r="A216">
        <v>40</v>
      </c>
      <c r="D216">
        <v>40</v>
      </c>
      <c r="E216">
        <v>1</v>
      </c>
      <c r="F216">
        <v>30.875</v>
      </c>
      <c r="G216">
        <v>4</v>
      </c>
      <c r="H216">
        <v>0</v>
      </c>
      <c r="I216">
        <v>2</v>
      </c>
      <c r="J216" s="35">
        <v>8162.7162500000004</v>
      </c>
      <c r="K216" s="35">
        <f t="shared" si="9"/>
        <v>-6943.7837499999996</v>
      </c>
      <c r="L216">
        <f t="shared" si="10"/>
        <v>0.85067072495629126</v>
      </c>
      <c r="M216" s="35">
        <f t="shared" si="11"/>
        <v>15106.5</v>
      </c>
    </row>
    <row r="217" spans="1:13" x14ac:dyDescent="0.25">
      <c r="A217">
        <v>24</v>
      </c>
      <c r="D217">
        <v>24</v>
      </c>
      <c r="E217">
        <v>1</v>
      </c>
      <c r="F217">
        <v>28.5</v>
      </c>
      <c r="G217">
        <v>2</v>
      </c>
      <c r="H217">
        <v>0</v>
      </c>
      <c r="I217">
        <v>2</v>
      </c>
      <c r="J217" s="35">
        <v>3537.703</v>
      </c>
      <c r="K217" s="35">
        <f t="shared" si="9"/>
        <v>-5854.2970000000005</v>
      </c>
      <c r="L217">
        <f t="shared" si="10"/>
        <v>1.6548299843146812</v>
      </c>
      <c r="M217" s="35">
        <f t="shared" si="11"/>
        <v>9392</v>
      </c>
    </row>
    <row r="218" spans="1:13" x14ac:dyDescent="0.25">
      <c r="A218">
        <v>34</v>
      </c>
      <c r="D218">
        <v>34</v>
      </c>
      <c r="E218">
        <v>1</v>
      </c>
      <c r="F218">
        <v>26.73</v>
      </c>
      <c r="G218">
        <v>1</v>
      </c>
      <c r="H218">
        <v>0</v>
      </c>
      <c r="I218">
        <v>0</v>
      </c>
      <c r="J218" s="35">
        <v>5002.7826999999997</v>
      </c>
      <c r="K218" s="35">
        <f t="shared" si="9"/>
        <v>-5658.5773000000008</v>
      </c>
      <c r="L218">
        <f t="shared" si="10"/>
        <v>1.1310859654168071</v>
      </c>
      <c r="M218" s="35">
        <f t="shared" si="11"/>
        <v>10661.36</v>
      </c>
    </row>
    <row r="219" spans="1:13" x14ac:dyDescent="0.25">
      <c r="A219">
        <v>45</v>
      </c>
      <c r="D219">
        <v>45</v>
      </c>
      <c r="E219">
        <v>1</v>
      </c>
      <c r="F219">
        <v>30.9</v>
      </c>
      <c r="G219">
        <v>2</v>
      </c>
      <c r="H219">
        <v>0</v>
      </c>
      <c r="I219">
        <v>1</v>
      </c>
      <c r="J219" s="35">
        <v>8520.0259999999998</v>
      </c>
      <c r="K219" s="35">
        <f t="shared" si="9"/>
        <v>-6708.7739999999994</v>
      </c>
      <c r="L219">
        <f t="shared" si="10"/>
        <v>0.78741238583074746</v>
      </c>
      <c r="M219" s="35">
        <f t="shared" si="11"/>
        <v>15228.8</v>
      </c>
    </row>
    <row r="220" spans="1:13" x14ac:dyDescent="0.25">
      <c r="A220">
        <v>41</v>
      </c>
      <c r="D220">
        <v>41</v>
      </c>
      <c r="E220">
        <v>1</v>
      </c>
      <c r="F220">
        <v>37.1</v>
      </c>
      <c r="G220">
        <v>2</v>
      </c>
      <c r="H220">
        <v>0</v>
      </c>
      <c r="I220">
        <v>1</v>
      </c>
      <c r="J220" s="35">
        <v>7371.7719999999999</v>
      </c>
      <c r="K220" s="35">
        <f t="shared" si="9"/>
        <v>-8955.4279999999999</v>
      </c>
      <c r="L220">
        <f t="shared" si="10"/>
        <v>1.2148270456546948</v>
      </c>
      <c r="M220" s="35">
        <f t="shared" si="11"/>
        <v>16327.2</v>
      </c>
    </row>
    <row r="221" spans="1:13" x14ac:dyDescent="0.25">
      <c r="A221">
        <v>53</v>
      </c>
      <c r="D221">
        <v>53</v>
      </c>
      <c r="E221">
        <v>1</v>
      </c>
      <c r="F221">
        <v>26.6</v>
      </c>
      <c r="G221">
        <v>0</v>
      </c>
      <c r="H221">
        <v>0</v>
      </c>
      <c r="I221">
        <v>2</v>
      </c>
      <c r="J221" s="35">
        <v>10355.641</v>
      </c>
      <c r="K221" s="35">
        <f t="shared" si="9"/>
        <v>-4279.5590000000011</v>
      </c>
      <c r="L221">
        <f t="shared" si="10"/>
        <v>0.41325872536523828</v>
      </c>
      <c r="M221" s="35">
        <f t="shared" si="11"/>
        <v>14635.2</v>
      </c>
    </row>
    <row r="222" spans="1:13" x14ac:dyDescent="0.25">
      <c r="A222">
        <v>27</v>
      </c>
      <c r="D222">
        <v>27</v>
      </c>
      <c r="E222">
        <v>1</v>
      </c>
      <c r="F222">
        <v>23.1</v>
      </c>
      <c r="G222">
        <v>0</v>
      </c>
      <c r="H222">
        <v>0</v>
      </c>
      <c r="I222">
        <v>0</v>
      </c>
      <c r="J222" s="35">
        <v>2483.7359999999999</v>
      </c>
      <c r="K222" s="35">
        <f t="shared" si="9"/>
        <v>-4749.4640000000009</v>
      </c>
      <c r="L222">
        <f t="shared" si="10"/>
        <v>1.9122257760084007</v>
      </c>
      <c r="M222" s="35">
        <f t="shared" si="11"/>
        <v>7233.2000000000007</v>
      </c>
    </row>
    <row r="223" spans="1:13" x14ac:dyDescent="0.25">
      <c r="A223">
        <v>26</v>
      </c>
      <c r="D223">
        <v>26</v>
      </c>
      <c r="E223">
        <v>1</v>
      </c>
      <c r="F223">
        <v>29.92</v>
      </c>
      <c r="G223">
        <v>1</v>
      </c>
      <c r="H223">
        <v>0</v>
      </c>
      <c r="I223">
        <v>0</v>
      </c>
      <c r="J223" s="35">
        <v>3392.9767999999999</v>
      </c>
      <c r="K223" s="35">
        <f t="shared" si="9"/>
        <v>-6407.4632000000001</v>
      </c>
      <c r="L223">
        <f t="shared" si="10"/>
        <v>1.8884488688516823</v>
      </c>
      <c r="M223" s="35">
        <f t="shared" si="11"/>
        <v>9800.44</v>
      </c>
    </row>
    <row r="224" spans="1:13" x14ac:dyDescent="0.25">
      <c r="A224">
        <v>24</v>
      </c>
      <c r="D224">
        <v>24</v>
      </c>
      <c r="E224">
        <v>1</v>
      </c>
      <c r="F224">
        <v>23.21</v>
      </c>
      <c r="G224">
        <v>0</v>
      </c>
      <c r="H224">
        <v>0</v>
      </c>
      <c r="I224">
        <v>0</v>
      </c>
      <c r="J224" s="35">
        <v>25081.76784</v>
      </c>
      <c r="K224" s="35">
        <f t="shared" si="9"/>
        <v>18532.047839999999</v>
      </c>
      <c r="L224">
        <f t="shared" si="10"/>
        <v>0.73886529682510604</v>
      </c>
      <c r="M224" s="35">
        <f t="shared" si="11"/>
        <v>6549.72</v>
      </c>
    </row>
    <row r="225" spans="1:13" x14ac:dyDescent="0.25">
      <c r="A225">
        <v>34</v>
      </c>
      <c r="D225">
        <v>34</v>
      </c>
      <c r="E225">
        <v>1</v>
      </c>
      <c r="F225">
        <v>33.700000000000003</v>
      </c>
      <c r="G225">
        <v>1</v>
      </c>
      <c r="H225">
        <v>0</v>
      </c>
      <c r="I225">
        <v>1</v>
      </c>
      <c r="J225" s="35">
        <v>5012.4709999999995</v>
      </c>
      <c r="K225" s="35">
        <f t="shared" si="9"/>
        <v>-7962.9290000000019</v>
      </c>
      <c r="L225">
        <f t="shared" si="10"/>
        <v>1.5886234553775977</v>
      </c>
      <c r="M225" s="35">
        <f t="shared" si="11"/>
        <v>12975.400000000001</v>
      </c>
    </row>
    <row r="226" spans="1:13" x14ac:dyDescent="0.25">
      <c r="A226">
        <v>53</v>
      </c>
      <c r="D226">
        <v>53</v>
      </c>
      <c r="E226">
        <v>1</v>
      </c>
      <c r="F226">
        <v>33.25</v>
      </c>
      <c r="G226">
        <v>0</v>
      </c>
      <c r="H226">
        <v>0</v>
      </c>
      <c r="I226">
        <v>3</v>
      </c>
      <c r="J226" s="35">
        <v>10564.8845</v>
      </c>
      <c r="K226" s="35">
        <f t="shared" si="9"/>
        <v>-6278.1154999999999</v>
      </c>
      <c r="L226">
        <f t="shared" si="10"/>
        <v>0.59424364743410119</v>
      </c>
      <c r="M226" s="35">
        <f t="shared" si="11"/>
        <v>16843</v>
      </c>
    </row>
    <row r="227" spans="1:13" x14ac:dyDescent="0.25">
      <c r="A227">
        <v>32</v>
      </c>
      <c r="D227">
        <v>32</v>
      </c>
      <c r="E227">
        <v>1</v>
      </c>
      <c r="F227">
        <v>30.8</v>
      </c>
      <c r="G227">
        <v>3</v>
      </c>
      <c r="H227">
        <v>0</v>
      </c>
      <c r="I227">
        <v>1</v>
      </c>
      <c r="J227" s="35">
        <v>5253.5240000000003</v>
      </c>
      <c r="K227" s="35">
        <f t="shared" si="9"/>
        <v>-7365.076</v>
      </c>
      <c r="L227">
        <f t="shared" si="10"/>
        <v>1.4019305898288463</v>
      </c>
      <c r="M227" s="35">
        <f t="shared" si="11"/>
        <v>12618.6</v>
      </c>
    </row>
    <row r="228" spans="1:13" x14ac:dyDescent="0.25">
      <c r="A228">
        <v>19</v>
      </c>
      <c r="D228">
        <v>19</v>
      </c>
      <c r="E228">
        <v>1</v>
      </c>
      <c r="F228">
        <v>34.799999999999997</v>
      </c>
      <c r="G228">
        <v>0</v>
      </c>
      <c r="H228">
        <v>0</v>
      </c>
      <c r="I228">
        <v>1</v>
      </c>
      <c r="J228" s="35">
        <v>34779.614999999998</v>
      </c>
      <c r="K228" s="35">
        <f t="shared" si="9"/>
        <v>25582.014999999999</v>
      </c>
      <c r="L228">
        <f t="shared" si="10"/>
        <v>0.73554623879534031</v>
      </c>
      <c r="M228" s="35">
        <f t="shared" si="11"/>
        <v>9197.5999999999985</v>
      </c>
    </row>
    <row r="229" spans="1:13" x14ac:dyDescent="0.25">
      <c r="A229">
        <v>42</v>
      </c>
      <c r="D229">
        <v>42</v>
      </c>
      <c r="E229">
        <v>1</v>
      </c>
      <c r="F229">
        <v>24.64</v>
      </c>
      <c r="G229">
        <v>0</v>
      </c>
      <c r="H229">
        <v>0</v>
      </c>
      <c r="I229">
        <v>0</v>
      </c>
      <c r="J229" s="35">
        <v>19515.5416</v>
      </c>
      <c r="K229" s="35">
        <f t="shared" si="9"/>
        <v>8171.0616000000009</v>
      </c>
      <c r="L229">
        <f t="shared" si="10"/>
        <v>0.41869509785985137</v>
      </c>
      <c r="M229" s="35">
        <f t="shared" si="11"/>
        <v>11344.48</v>
      </c>
    </row>
    <row r="230" spans="1:13" x14ac:dyDescent="0.25">
      <c r="A230">
        <v>55</v>
      </c>
      <c r="D230">
        <v>55</v>
      </c>
      <c r="E230">
        <v>1</v>
      </c>
      <c r="F230">
        <v>33.880000000000003</v>
      </c>
      <c r="G230">
        <v>3</v>
      </c>
      <c r="H230">
        <v>0</v>
      </c>
      <c r="I230">
        <v>0</v>
      </c>
      <c r="J230" s="35">
        <v>11987.1682</v>
      </c>
      <c r="K230" s="35">
        <f t="shared" si="9"/>
        <v>-7173.9918000000034</v>
      </c>
      <c r="L230">
        <f t="shared" si="10"/>
        <v>0.59847260673292324</v>
      </c>
      <c r="M230" s="35">
        <f t="shared" si="11"/>
        <v>19161.160000000003</v>
      </c>
    </row>
    <row r="231" spans="1:13" x14ac:dyDescent="0.25">
      <c r="A231">
        <v>28</v>
      </c>
      <c r="D231">
        <v>28</v>
      </c>
      <c r="E231">
        <v>1</v>
      </c>
      <c r="F231">
        <v>38.06</v>
      </c>
      <c r="G231">
        <v>0</v>
      </c>
      <c r="H231">
        <v>0</v>
      </c>
      <c r="I231">
        <v>0</v>
      </c>
      <c r="J231" s="35">
        <v>2689.4953999999998</v>
      </c>
      <c r="K231" s="35">
        <f t="shared" si="9"/>
        <v>-9750.4246000000003</v>
      </c>
      <c r="L231">
        <f t="shared" si="10"/>
        <v>3.625373220567695</v>
      </c>
      <c r="M231" s="35">
        <f t="shared" si="11"/>
        <v>12439.92</v>
      </c>
    </row>
    <row r="232" spans="1:13" x14ac:dyDescent="0.25">
      <c r="A232">
        <v>58</v>
      </c>
      <c r="D232">
        <v>58</v>
      </c>
      <c r="E232">
        <v>1</v>
      </c>
      <c r="F232">
        <v>41.91</v>
      </c>
      <c r="G232">
        <v>0</v>
      </c>
      <c r="H232">
        <v>0</v>
      </c>
      <c r="I232">
        <v>0</v>
      </c>
      <c r="J232" s="35">
        <v>24227.337240000001</v>
      </c>
      <c r="K232" s="35">
        <f t="shared" si="9"/>
        <v>3309.2172400000018</v>
      </c>
      <c r="L232">
        <f t="shared" si="10"/>
        <v>0.13659021654828798</v>
      </c>
      <c r="M232" s="35">
        <f t="shared" si="11"/>
        <v>20918.12</v>
      </c>
    </row>
    <row r="233" spans="1:13" x14ac:dyDescent="0.25">
      <c r="A233">
        <v>41</v>
      </c>
      <c r="D233">
        <v>41</v>
      </c>
      <c r="E233">
        <v>1</v>
      </c>
      <c r="F233">
        <v>31.635000000000002</v>
      </c>
      <c r="G233">
        <v>1</v>
      </c>
      <c r="H233">
        <v>0</v>
      </c>
      <c r="I233">
        <v>3</v>
      </c>
      <c r="J233" s="35">
        <v>7358.1756500000001</v>
      </c>
      <c r="K233" s="35">
        <f t="shared" si="9"/>
        <v>-6611.6443499999996</v>
      </c>
      <c r="L233">
        <f t="shared" si="10"/>
        <v>0.89854396857188368</v>
      </c>
      <c r="M233" s="35">
        <f t="shared" si="11"/>
        <v>13969.82</v>
      </c>
    </row>
    <row r="234" spans="1:13" x14ac:dyDescent="0.25">
      <c r="A234">
        <v>47</v>
      </c>
      <c r="D234">
        <v>47</v>
      </c>
      <c r="E234">
        <v>1</v>
      </c>
      <c r="F234">
        <v>25.46</v>
      </c>
      <c r="G234">
        <v>2</v>
      </c>
      <c r="H234">
        <v>0</v>
      </c>
      <c r="I234">
        <v>3</v>
      </c>
      <c r="J234" s="35">
        <v>9225.2564000000002</v>
      </c>
      <c r="K234" s="35">
        <f t="shared" si="9"/>
        <v>-4677.463600000001</v>
      </c>
      <c r="L234">
        <f t="shared" si="10"/>
        <v>0.50702803230488003</v>
      </c>
      <c r="M234" s="35">
        <f t="shared" si="11"/>
        <v>13902.720000000001</v>
      </c>
    </row>
    <row r="235" spans="1:13" x14ac:dyDescent="0.25">
      <c r="A235">
        <v>42</v>
      </c>
      <c r="D235">
        <v>42</v>
      </c>
      <c r="E235">
        <v>1</v>
      </c>
      <c r="F235">
        <v>36.195</v>
      </c>
      <c r="G235">
        <v>1</v>
      </c>
      <c r="H235">
        <v>0</v>
      </c>
      <c r="I235">
        <v>2</v>
      </c>
      <c r="J235" s="35">
        <v>7443.6430499999997</v>
      </c>
      <c r="K235" s="35">
        <f t="shared" si="9"/>
        <v>-8280.0969499999992</v>
      </c>
      <c r="L235">
        <f t="shared" si="10"/>
        <v>1.1123715759046238</v>
      </c>
      <c r="M235" s="35">
        <f t="shared" si="11"/>
        <v>15723.74</v>
      </c>
    </row>
    <row r="236" spans="1:13" x14ac:dyDescent="0.25">
      <c r="A236">
        <v>59</v>
      </c>
      <c r="D236">
        <v>59</v>
      </c>
      <c r="E236">
        <v>1</v>
      </c>
      <c r="F236">
        <v>27.83</v>
      </c>
      <c r="G236">
        <v>3</v>
      </c>
      <c r="H236">
        <v>0</v>
      </c>
      <c r="I236">
        <v>0</v>
      </c>
      <c r="J236" s="35">
        <v>14001.286700000001</v>
      </c>
      <c r="K236" s="35">
        <f t="shared" si="9"/>
        <v>-4111.2732999999971</v>
      </c>
      <c r="L236">
        <f t="shared" si="10"/>
        <v>0.29363539138156475</v>
      </c>
      <c r="M236" s="35">
        <f t="shared" si="11"/>
        <v>18112.559999999998</v>
      </c>
    </row>
    <row r="237" spans="1:13" x14ac:dyDescent="0.25">
      <c r="A237">
        <v>19</v>
      </c>
      <c r="D237">
        <v>19</v>
      </c>
      <c r="E237">
        <v>1</v>
      </c>
      <c r="F237">
        <v>17.8</v>
      </c>
      <c r="G237">
        <v>0</v>
      </c>
      <c r="H237">
        <v>0</v>
      </c>
      <c r="I237">
        <v>1</v>
      </c>
      <c r="J237" s="35">
        <v>1727.7850000000001</v>
      </c>
      <c r="K237" s="35">
        <f t="shared" si="9"/>
        <v>-1825.8150000000003</v>
      </c>
      <c r="L237">
        <f t="shared" si="10"/>
        <v>1.0567373834128668</v>
      </c>
      <c r="M237" s="35">
        <f t="shared" si="11"/>
        <v>3553.6000000000004</v>
      </c>
    </row>
    <row r="238" spans="1:13" x14ac:dyDescent="0.25">
      <c r="A238">
        <v>59</v>
      </c>
      <c r="D238">
        <v>59</v>
      </c>
      <c r="E238">
        <v>1</v>
      </c>
      <c r="F238">
        <v>27.5</v>
      </c>
      <c r="G238">
        <v>1</v>
      </c>
      <c r="H238">
        <v>0</v>
      </c>
      <c r="I238">
        <v>1</v>
      </c>
      <c r="J238" s="35">
        <v>12333.828</v>
      </c>
      <c r="K238" s="35">
        <f t="shared" si="9"/>
        <v>-4583.1720000000005</v>
      </c>
      <c r="L238">
        <f t="shared" si="10"/>
        <v>0.37159363662279066</v>
      </c>
      <c r="M238" s="35">
        <f t="shared" si="11"/>
        <v>16917</v>
      </c>
    </row>
    <row r="239" spans="1:13" x14ac:dyDescent="0.25">
      <c r="A239">
        <v>39</v>
      </c>
      <c r="D239">
        <v>39</v>
      </c>
      <c r="E239">
        <v>1</v>
      </c>
      <c r="F239">
        <v>24.51</v>
      </c>
      <c r="G239">
        <v>2</v>
      </c>
      <c r="H239">
        <v>0</v>
      </c>
      <c r="I239">
        <v>2</v>
      </c>
      <c r="J239" s="35">
        <v>6710.1918999999998</v>
      </c>
      <c r="K239" s="35">
        <f t="shared" si="9"/>
        <v>-4957.1280999999999</v>
      </c>
      <c r="L239">
        <f t="shared" si="10"/>
        <v>0.73874610053998602</v>
      </c>
      <c r="M239" s="35">
        <f t="shared" si="11"/>
        <v>11667.32</v>
      </c>
    </row>
    <row r="240" spans="1:13" x14ac:dyDescent="0.25">
      <c r="A240">
        <v>40</v>
      </c>
      <c r="D240">
        <v>40</v>
      </c>
      <c r="E240">
        <v>1</v>
      </c>
      <c r="F240">
        <v>22.22</v>
      </c>
      <c r="G240">
        <v>2</v>
      </c>
      <c r="H240">
        <v>0</v>
      </c>
      <c r="I240">
        <v>0</v>
      </c>
      <c r="J240" s="35">
        <v>19444.265800000001</v>
      </c>
      <c r="K240" s="35">
        <f t="shared" si="9"/>
        <v>8297.2258000000002</v>
      </c>
      <c r="L240">
        <f t="shared" si="10"/>
        <v>0.42671839015901541</v>
      </c>
      <c r="M240" s="35">
        <f t="shared" si="11"/>
        <v>11147.04</v>
      </c>
    </row>
    <row r="241" spans="1:13" x14ac:dyDescent="0.25">
      <c r="A241">
        <v>18</v>
      </c>
      <c r="D241">
        <v>18</v>
      </c>
      <c r="E241">
        <v>1</v>
      </c>
      <c r="F241">
        <v>26.73</v>
      </c>
      <c r="G241">
        <v>0</v>
      </c>
      <c r="H241">
        <v>0</v>
      </c>
      <c r="I241">
        <v>0</v>
      </c>
      <c r="J241" s="35">
        <v>1615.7666999999999</v>
      </c>
      <c r="K241" s="35">
        <f t="shared" si="9"/>
        <v>-4662.5933000000005</v>
      </c>
      <c r="L241">
        <f t="shared" si="10"/>
        <v>2.8856847340646397</v>
      </c>
      <c r="M241" s="35">
        <f t="shared" si="11"/>
        <v>6278.3600000000006</v>
      </c>
    </row>
    <row r="242" spans="1:13" x14ac:dyDescent="0.25">
      <c r="A242">
        <v>31</v>
      </c>
      <c r="D242">
        <v>31</v>
      </c>
      <c r="E242">
        <v>1</v>
      </c>
      <c r="F242">
        <v>38.39</v>
      </c>
      <c r="G242">
        <v>2</v>
      </c>
      <c r="H242">
        <v>0</v>
      </c>
      <c r="I242">
        <v>0</v>
      </c>
      <c r="J242" s="35">
        <v>4463.2051000000001</v>
      </c>
      <c r="K242" s="35">
        <f t="shared" si="9"/>
        <v>-9892.2749000000003</v>
      </c>
      <c r="L242">
        <f t="shared" si="10"/>
        <v>2.2164060755352697</v>
      </c>
      <c r="M242" s="35">
        <f t="shared" si="11"/>
        <v>14355.48</v>
      </c>
    </row>
    <row r="243" spans="1:13" x14ac:dyDescent="0.25">
      <c r="A243">
        <v>19</v>
      </c>
      <c r="D243">
        <v>19</v>
      </c>
      <c r="E243">
        <v>1</v>
      </c>
      <c r="F243">
        <v>29.07</v>
      </c>
      <c r="G243">
        <v>0</v>
      </c>
      <c r="H243">
        <v>0</v>
      </c>
      <c r="I243">
        <v>2</v>
      </c>
      <c r="J243" s="35">
        <v>17352.6803</v>
      </c>
      <c r="K243" s="35">
        <f t="shared" si="9"/>
        <v>10057.4403</v>
      </c>
      <c r="L243">
        <f t="shared" si="10"/>
        <v>0.57959001872465776</v>
      </c>
      <c r="M243" s="35">
        <f t="shared" si="11"/>
        <v>7295.24</v>
      </c>
    </row>
    <row r="244" spans="1:13" x14ac:dyDescent="0.25">
      <c r="A244">
        <v>44</v>
      </c>
      <c r="D244">
        <v>44</v>
      </c>
      <c r="E244">
        <v>1</v>
      </c>
      <c r="F244">
        <v>38.06</v>
      </c>
      <c r="G244">
        <v>1</v>
      </c>
      <c r="H244">
        <v>0</v>
      </c>
      <c r="I244">
        <v>0</v>
      </c>
      <c r="J244" s="35">
        <v>7152.6714000000002</v>
      </c>
      <c r="K244" s="35">
        <f t="shared" si="9"/>
        <v>-9670.248599999999</v>
      </c>
      <c r="L244">
        <f t="shared" si="10"/>
        <v>1.3519771927450768</v>
      </c>
      <c r="M244" s="35">
        <f t="shared" si="11"/>
        <v>16822.919999999998</v>
      </c>
    </row>
    <row r="245" spans="1:13" x14ac:dyDescent="0.25">
      <c r="A245">
        <v>23</v>
      </c>
      <c r="D245">
        <v>23</v>
      </c>
      <c r="E245">
        <v>1</v>
      </c>
      <c r="F245">
        <v>36.67</v>
      </c>
      <c r="G245">
        <v>2</v>
      </c>
      <c r="H245">
        <v>0</v>
      </c>
      <c r="I245">
        <v>3</v>
      </c>
      <c r="J245" s="35">
        <v>38511.628299999997</v>
      </c>
      <c r="K245" s="35">
        <f t="shared" si="9"/>
        <v>26647.188299999994</v>
      </c>
      <c r="L245">
        <f t="shared" si="10"/>
        <v>0.69192577609085404</v>
      </c>
      <c r="M245" s="35">
        <f t="shared" si="11"/>
        <v>11864.44</v>
      </c>
    </row>
    <row r="246" spans="1:13" x14ac:dyDescent="0.25">
      <c r="A246">
        <v>33</v>
      </c>
      <c r="D246">
        <v>33</v>
      </c>
      <c r="E246">
        <v>1</v>
      </c>
      <c r="F246">
        <v>22.135000000000002</v>
      </c>
      <c r="G246">
        <v>1</v>
      </c>
      <c r="H246">
        <v>0</v>
      </c>
      <c r="I246">
        <v>3</v>
      </c>
      <c r="J246" s="35">
        <v>5354.0746499999996</v>
      </c>
      <c r="K246" s="35">
        <f t="shared" si="9"/>
        <v>-3541.7453500000001</v>
      </c>
      <c r="L246">
        <f t="shared" si="10"/>
        <v>0.66150466355563431</v>
      </c>
      <c r="M246" s="35">
        <f t="shared" si="11"/>
        <v>8895.82</v>
      </c>
    </row>
    <row r="247" spans="1:13" x14ac:dyDescent="0.25">
      <c r="A247">
        <v>55</v>
      </c>
      <c r="D247">
        <v>55</v>
      </c>
      <c r="E247">
        <v>1</v>
      </c>
      <c r="F247">
        <v>26.8</v>
      </c>
      <c r="G247">
        <v>1</v>
      </c>
      <c r="H247">
        <v>0</v>
      </c>
      <c r="I247">
        <v>1</v>
      </c>
      <c r="J247" s="35">
        <v>35160.134570000002</v>
      </c>
      <c r="K247" s="35">
        <f t="shared" si="9"/>
        <v>19435.534570000003</v>
      </c>
      <c r="L247">
        <f t="shared" si="10"/>
        <v>0.55277190510479901</v>
      </c>
      <c r="M247" s="35">
        <f t="shared" si="11"/>
        <v>15724.6</v>
      </c>
    </row>
    <row r="248" spans="1:13" x14ac:dyDescent="0.25">
      <c r="A248">
        <v>40</v>
      </c>
      <c r="D248">
        <v>40</v>
      </c>
      <c r="E248">
        <v>1</v>
      </c>
      <c r="F248">
        <v>35.299999999999997</v>
      </c>
      <c r="G248">
        <v>3</v>
      </c>
      <c r="H248">
        <v>0</v>
      </c>
      <c r="I248">
        <v>1</v>
      </c>
      <c r="J248" s="35">
        <v>7196.8670000000002</v>
      </c>
      <c r="K248" s="35">
        <f t="shared" si="9"/>
        <v>-8835.7329999999984</v>
      </c>
      <c r="L248">
        <f t="shared" si="10"/>
        <v>1.227719367330256</v>
      </c>
      <c r="M248" s="35">
        <f t="shared" si="11"/>
        <v>16032.599999999999</v>
      </c>
    </row>
    <row r="249" spans="1:13" x14ac:dyDescent="0.25">
      <c r="A249">
        <v>63</v>
      </c>
      <c r="D249">
        <v>63</v>
      </c>
      <c r="E249">
        <v>1</v>
      </c>
      <c r="F249">
        <v>27.74</v>
      </c>
      <c r="G249">
        <v>0</v>
      </c>
      <c r="H249">
        <v>0</v>
      </c>
      <c r="I249">
        <v>3</v>
      </c>
      <c r="J249" s="35">
        <v>29523.1656</v>
      </c>
      <c r="K249" s="35">
        <f t="shared" si="9"/>
        <v>12109.4856</v>
      </c>
      <c r="L249">
        <f t="shared" si="10"/>
        <v>0.41016894204597082</v>
      </c>
      <c r="M249" s="35">
        <f t="shared" si="11"/>
        <v>17413.68</v>
      </c>
    </row>
    <row r="250" spans="1:13" x14ac:dyDescent="0.25">
      <c r="A250">
        <v>54</v>
      </c>
      <c r="D250">
        <v>54</v>
      </c>
      <c r="E250">
        <v>1</v>
      </c>
      <c r="F250">
        <v>30.02</v>
      </c>
      <c r="G250">
        <v>0</v>
      </c>
      <c r="H250">
        <v>0</v>
      </c>
      <c r="I250">
        <v>2</v>
      </c>
      <c r="J250" s="35">
        <v>24476.478510000001</v>
      </c>
      <c r="K250" s="35">
        <f t="shared" si="9"/>
        <v>8465.8385100000014</v>
      </c>
      <c r="L250">
        <f t="shared" si="10"/>
        <v>0.34587649144631799</v>
      </c>
      <c r="M250" s="35">
        <f t="shared" si="11"/>
        <v>16010.64</v>
      </c>
    </row>
    <row r="251" spans="1:13" x14ac:dyDescent="0.25">
      <c r="A251">
        <v>60</v>
      </c>
      <c r="D251">
        <v>60</v>
      </c>
      <c r="E251">
        <v>1</v>
      </c>
      <c r="F251">
        <v>38.06</v>
      </c>
      <c r="G251">
        <v>0</v>
      </c>
      <c r="H251">
        <v>0</v>
      </c>
      <c r="I251">
        <v>0</v>
      </c>
      <c r="J251" s="35">
        <v>12648.7034</v>
      </c>
      <c r="K251" s="35">
        <f t="shared" si="9"/>
        <v>-7471.2165999999979</v>
      </c>
      <c r="L251">
        <f t="shared" si="10"/>
        <v>0.59067055046922812</v>
      </c>
      <c r="M251" s="35">
        <f t="shared" si="11"/>
        <v>20119.919999999998</v>
      </c>
    </row>
    <row r="252" spans="1:13" x14ac:dyDescent="0.25">
      <c r="A252">
        <v>24</v>
      </c>
      <c r="D252">
        <v>24</v>
      </c>
      <c r="E252">
        <v>1</v>
      </c>
      <c r="F252">
        <v>35.86</v>
      </c>
      <c r="G252">
        <v>0</v>
      </c>
      <c r="H252">
        <v>0</v>
      </c>
      <c r="I252">
        <v>0</v>
      </c>
      <c r="J252" s="35">
        <v>1986.9333999999999</v>
      </c>
      <c r="K252" s="35">
        <f t="shared" si="9"/>
        <v>-8762.5866000000005</v>
      </c>
      <c r="L252">
        <f t="shared" si="10"/>
        <v>4.4101058445139634</v>
      </c>
      <c r="M252" s="35">
        <f t="shared" si="11"/>
        <v>10749.52</v>
      </c>
    </row>
    <row r="253" spans="1:13" x14ac:dyDescent="0.25">
      <c r="A253">
        <v>19</v>
      </c>
      <c r="D253">
        <v>19</v>
      </c>
      <c r="E253">
        <v>1</v>
      </c>
      <c r="F253">
        <v>20.9</v>
      </c>
      <c r="G253">
        <v>1</v>
      </c>
      <c r="H253">
        <v>0</v>
      </c>
      <c r="I253">
        <v>1</v>
      </c>
      <c r="J253" s="35">
        <v>1832.0940000000001</v>
      </c>
      <c r="K253" s="35">
        <f t="shared" si="9"/>
        <v>-3293.7059999999992</v>
      </c>
      <c r="L253">
        <f t="shared" si="10"/>
        <v>1.7977822098647771</v>
      </c>
      <c r="M253" s="35">
        <f t="shared" si="11"/>
        <v>5125.7999999999993</v>
      </c>
    </row>
    <row r="254" spans="1:13" x14ac:dyDescent="0.25">
      <c r="A254">
        <v>29</v>
      </c>
      <c r="D254">
        <v>29</v>
      </c>
      <c r="E254">
        <v>1</v>
      </c>
      <c r="F254">
        <v>28.975000000000001</v>
      </c>
      <c r="G254">
        <v>1</v>
      </c>
      <c r="H254">
        <v>0</v>
      </c>
      <c r="I254">
        <v>3</v>
      </c>
      <c r="J254" s="35">
        <v>4040.55825</v>
      </c>
      <c r="K254" s="35">
        <f t="shared" si="9"/>
        <v>-6166.1417500000007</v>
      </c>
      <c r="L254">
        <f t="shared" si="10"/>
        <v>1.5260618381135826</v>
      </c>
      <c r="M254" s="35">
        <f t="shared" si="11"/>
        <v>10206.700000000001</v>
      </c>
    </row>
    <row r="255" spans="1:13" x14ac:dyDescent="0.25">
      <c r="A255">
        <v>18</v>
      </c>
      <c r="D255">
        <v>18</v>
      </c>
      <c r="E255">
        <v>1</v>
      </c>
      <c r="F255">
        <v>17.29</v>
      </c>
      <c r="G255">
        <v>2</v>
      </c>
      <c r="H255">
        <v>0</v>
      </c>
      <c r="I255">
        <v>3</v>
      </c>
      <c r="J255" s="35">
        <v>12829.455099999999</v>
      </c>
      <c r="K255" s="35">
        <f t="shared" si="9"/>
        <v>8599.1751000000004</v>
      </c>
      <c r="L255">
        <f t="shared" si="10"/>
        <v>0.67026814724188877</v>
      </c>
      <c r="M255" s="35">
        <f t="shared" si="11"/>
        <v>4230.28</v>
      </c>
    </row>
    <row r="256" spans="1:13" x14ac:dyDescent="0.25">
      <c r="A256">
        <v>63</v>
      </c>
      <c r="D256">
        <v>63</v>
      </c>
      <c r="E256">
        <v>1</v>
      </c>
      <c r="F256">
        <v>32.200000000000003</v>
      </c>
      <c r="G256">
        <v>2</v>
      </c>
      <c r="H256">
        <v>0</v>
      </c>
      <c r="I256">
        <v>1</v>
      </c>
      <c r="J256" s="35">
        <v>47305.305</v>
      </c>
      <c r="K256" s="35">
        <f t="shared" si="9"/>
        <v>27324.904999999999</v>
      </c>
      <c r="L256">
        <f t="shared" si="10"/>
        <v>0.57762876700615284</v>
      </c>
      <c r="M256" s="35">
        <f t="shared" si="11"/>
        <v>19980.400000000001</v>
      </c>
    </row>
    <row r="257" spans="1:13" x14ac:dyDescent="0.25">
      <c r="A257">
        <v>54</v>
      </c>
      <c r="D257">
        <v>54</v>
      </c>
      <c r="E257">
        <v>1</v>
      </c>
      <c r="F257">
        <v>34.21</v>
      </c>
      <c r="G257">
        <v>2</v>
      </c>
      <c r="H257">
        <v>0</v>
      </c>
      <c r="I257">
        <v>0</v>
      </c>
      <c r="J257" s="35">
        <v>44260.749900000003</v>
      </c>
      <c r="K257" s="35">
        <f t="shared" si="9"/>
        <v>25773.029900000001</v>
      </c>
      <c r="L257">
        <f t="shared" si="10"/>
        <v>0.58229989230254775</v>
      </c>
      <c r="M257" s="35">
        <f t="shared" si="11"/>
        <v>18487.72</v>
      </c>
    </row>
    <row r="258" spans="1:13" x14ac:dyDescent="0.25">
      <c r="A258">
        <v>27</v>
      </c>
      <c r="D258">
        <v>27</v>
      </c>
      <c r="E258">
        <v>1</v>
      </c>
      <c r="F258">
        <v>30.3</v>
      </c>
      <c r="G258">
        <v>3</v>
      </c>
      <c r="H258">
        <v>0</v>
      </c>
      <c r="I258">
        <v>1</v>
      </c>
      <c r="J258" s="35">
        <v>4260.7439999999997</v>
      </c>
      <c r="K258" s="35">
        <f t="shared" si="9"/>
        <v>-6991.8560000000007</v>
      </c>
      <c r="L258">
        <f t="shared" si="10"/>
        <v>1.6409941550114255</v>
      </c>
      <c r="M258" s="35">
        <f t="shared" si="11"/>
        <v>11252.6</v>
      </c>
    </row>
    <row r="259" spans="1:13" x14ac:dyDescent="0.25">
      <c r="A259">
        <v>50</v>
      </c>
      <c r="D259">
        <v>50</v>
      </c>
      <c r="E259">
        <v>1</v>
      </c>
      <c r="F259">
        <v>31.824999999999999</v>
      </c>
      <c r="G259">
        <v>0</v>
      </c>
      <c r="H259">
        <v>0</v>
      </c>
      <c r="I259">
        <v>3</v>
      </c>
      <c r="J259" s="35">
        <v>41097.161749999999</v>
      </c>
      <c r="K259" s="35">
        <f t="shared" si="9"/>
        <v>25447.261749999998</v>
      </c>
      <c r="L259">
        <f t="shared" si="10"/>
        <v>0.61919754713961472</v>
      </c>
      <c r="M259" s="35">
        <f t="shared" si="11"/>
        <v>15649.9</v>
      </c>
    </row>
    <row r="260" spans="1:13" x14ac:dyDescent="0.25">
      <c r="A260">
        <v>55</v>
      </c>
      <c r="D260">
        <v>55</v>
      </c>
      <c r="E260">
        <v>1</v>
      </c>
      <c r="F260">
        <v>25.364999999999998</v>
      </c>
      <c r="G260">
        <v>3</v>
      </c>
      <c r="H260">
        <v>0</v>
      </c>
      <c r="I260">
        <v>3</v>
      </c>
      <c r="J260" s="35">
        <v>13047.332350000001</v>
      </c>
      <c r="K260" s="35">
        <f t="shared" si="9"/>
        <v>-3286.8476499999997</v>
      </c>
      <c r="L260">
        <f t="shared" si="10"/>
        <v>0.25191721662551192</v>
      </c>
      <c r="M260" s="35">
        <f t="shared" si="11"/>
        <v>16334.18</v>
      </c>
    </row>
    <row r="261" spans="1:13" x14ac:dyDescent="0.25">
      <c r="A261">
        <v>56</v>
      </c>
      <c r="D261">
        <v>56</v>
      </c>
      <c r="E261">
        <v>1</v>
      </c>
      <c r="F261">
        <v>33.630000000000003</v>
      </c>
      <c r="G261">
        <v>0</v>
      </c>
      <c r="H261">
        <v>0</v>
      </c>
      <c r="I261">
        <v>2</v>
      </c>
      <c r="J261" s="35">
        <v>43921.183700000001</v>
      </c>
      <c r="K261" s="35">
        <f t="shared" si="9"/>
        <v>26232.023699999998</v>
      </c>
      <c r="L261">
        <f t="shared" si="10"/>
        <v>0.59725220247194744</v>
      </c>
      <c r="M261" s="35">
        <f t="shared" si="11"/>
        <v>17689.160000000003</v>
      </c>
    </row>
    <row r="262" spans="1:13" x14ac:dyDescent="0.25">
      <c r="A262">
        <v>38</v>
      </c>
      <c r="D262">
        <v>38</v>
      </c>
      <c r="E262">
        <v>1</v>
      </c>
      <c r="F262">
        <v>40.15</v>
      </c>
      <c r="G262">
        <v>0</v>
      </c>
      <c r="H262">
        <v>0</v>
      </c>
      <c r="I262">
        <v>0</v>
      </c>
      <c r="J262" s="35">
        <v>5400.9804999999997</v>
      </c>
      <c r="K262" s="35">
        <f t="shared" ref="K262:K325" si="12">J262-M262</f>
        <v>-10132.8195</v>
      </c>
      <c r="L262">
        <f t="shared" ref="L262:L325" si="13">ABS((M262-J262)/J262)</f>
        <v>1.8761074030909759</v>
      </c>
      <c r="M262" s="35">
        <f t="shared" ref="M262:M325" si="14">$C$2+($D$2*D262)+($E$2*E262)+($F$2*F262)+($G$2*G262)+($H$2*H262)+($I$2*I262)</f>
        <v>15533.8</v>
      </c>
    </row>
    <row r="263" spans="1:13" x14ac:dyDescent="0.25">
      <c r="A263">
        <v>51</v>
      </c>
      <c r="D263">
        <v>51</v>
      </c>
      <c r="E263">
        <v>1</v>
      </c>
      <c r="F263">
        <v>24.414999999999999</v>
      </c>
      <c r="G263">
        <v>4</v>
      </c>
      <c r="H263">
        <v>0</v>
      </c>
      <c r="I263">
        <v>2</v>
      </c>
      <c r="J263" s="35">
        <v>11520.099850000001</v>
      </c>
      <c r="K263" s="35">
        <f t="shared" si="12"/>
        <v>-4081.6801499999983</v>
      </c>
      <c r="L263">
        <f t="shared" si="13"/>
        <v>0.35430944203144193</v>
      </c>
      <c r="M263" s="35">
        <f t="shared" si="14"/>
        <v>15601.779999999999</v>
      </c>
    </row>
    <row r="264" spans="1:13" x14ac:dyDescent="0.25">
      <c r="A264">
        <v>19</v>
      </c>
      <c r="D264">
        <v>19</v>
      </c>
      <c r="E264">
        <v>1</v>
      </c>
      <c r="F264">
        <v>31.92</v>
      </c>
      <c r="G264">
        <v>0</v>
      </c>
      <c r="H264">
        <v>0</v>
      </c>
      <c r="I264">
        <v>2</v>
      </c>
      <c r="J264" s="35">
        <v>33750.291799999999</v>
      </c>
      <c r="K264" s="35">
        <f t="shared" si="12"/>
        <v>25508.851799999997</v>
      </c>
      <c r="L264">
        <f t="shared" si="13"/>
        <v>0.75581129642262823</v>
      </c>
      <c r="M264" s="35">
        <f t="shared" si="14"/>
        <v>8241.44</v>
      </c>
    </row>
    <row r="265" spans="1:13" x14ac:dyDescent="0.25">
      <c r="A265">
        <v>58</v>
      </c>
      <c r="D265">
        <v>58</v>
      </c>
      <c r="E265">
        <v>1</v>
      </c>
      <c r="F265">
        <v>25.2</v>
      </c>
      <c r="G265">
        <v>0</v>
      </c>
      <c r="H265">
        <v>0</v>
      </c>
      <c r="I265">
        <v>1</v>
      </c>
      <c r="J265" s="35">
        <v>11837.16</v>
      </c>
      <c r="K265" s="35">
        <f t="shared" si="12"/>
        <v>-3533.24</v>
      </c>
      <c r="L265">
        <f t="shared" si="13"/>
        <v>0.29848713711734909</v>
      </c>
      <c r="M265" s="35">
        <f t="shared" si="14"/>
        <v>15370.4</v>
      </c>
    </row>
    <row r="266" spans="1:13" x14ac:dyDescent="0.25">
      <c r="A266">
        <v>20</v>
      </c>
      <c r="D266">
        <v>20</v>
      </c>
      <c r="E266">
        <v>1</v>
      </c>
      <c r="F266">
        <v>26.84</v>
      </c>
      <c r="G266">
        <v>1</v>
      </c>
      <c r="H266">
        <v>0</v>
      </c>
      <c r="I266">
        <v>0</v>
      </c>
      <c r="J266" s="35">
        <v>17085.267599999999</v>
      </c>
      <c r="K266" s="35">
        <f t="shared" si="12"/>
        <v>9747.3876</v>
      </c>
      <c r="L266">
        <f t="shared" si="13"/>
        <v>0.57051418966361411</v>
      </c>
      <c r="M266" s="35">
        <f t="shared" si="14"/>
        <v>7337.8799999999992</v>
      </c>
    </row>
    <row r="267" spans="1:13" x14ac:dyDescent="0.25">
      <c r="A267">
        <v>52</v>
      </c>
      <c r="D267">
        <v>52</v>
      </c>
      <c r="E267">
        <v>1</v>
      </c>
      <c r="F267">
        <v>24.32</v>
      </c>
      <c r="G267">
        <v>3</v>
      </c>
      <c r="H267">
        <v>0</v>
      </c>
      <c r="I267">
        <v>3</v>
      </c>
      <c r="J267" s="35">
        <v>24869.836800000001</v>
      </c>
      <c r="K267" s="35">
        <f t="shared" si="12"/>
        <v>9602.5968000000012</v>
      </c>
      <c r="L267">
        <f t="shared" si="13"/>
        <v>0.38611418632228423</v>
      </c>
      <c r="M267" s="35">
        <f t="shared" si="14"/>
        <v>15267.24</v>
      </c>
    </row>
    <row r="268" spans="1:13" x14ac:dyDescent="0.25">
      <c r="A268">
        <v>19</v>
      </c>
      <c r="D268">
        <v>19</v>
      </c>
      <c r="E268">
        <v>1</v>
      </c>
      <c r="F268">
        <v>36.954999999999998</v>
      </c>
      <c r="G268">
        <v>0</v>
      </c>
      <c r="H268">
        <v>0</v>
      </c>
      <c r="I268">
        <v>2</v>
      </c>
      <c r="J268" s="35">
        <v>36219.405449999998</v>
      </c>
      <c r="K268" s="35">
        <f t="shared" si="12"/>
        <v>26306.345450000001</v>
      </c>
      <c r="L268">
        <f t="shared" si="13"/>
        <v>0.72630528091675239</v>
      </c>
      <c r="M268" s="35">
        <f t="shared" si="14"/>
        <v>9913.06</v>
      </c>
    </row>
    <row r="269" spans="1:13" x14ac:dyDescent="0.25">
      <c r="A269">
        <v>53</v>
      </c>
      <c r="D269">
        <v>53</v>
      </c>
      <c r="E269">
        <v>1</v>
      </c>
      <c r="F269">
        <v>38.06</v>
      </c>
      <c r="G269">
        <v>3</v>
      </c>
      <c r="H269">
        <v>0</v>
      </c>
      <c r="I269">
        <v>0</v>
      </c>
      <c r="J269" s="35">
        <v>20462.997660000001</v>
      </c>
      <c r="K269" s="35">
        <f t="shared" si="12"/>
        <v>394.07766000000265</v>
      </c>
      <c r="L269">
        <f t="shared" si="13"/>
        <v>1.9258061137852011E-2</v>
      </c>
      <c r="M269" s="35">
        <f t="shared" si="14"/>
        <v>20068.919999999998</v>
      </c>
    </row>
    <row r="270" spans="1:13" x14ac:dyDescent="0.25">
      <c r="A270">
        <v>46</v>
      </c>
      <c r="D270">
        <v>46</v>
      </c>
      <c r="E270">
        <v>1</v>
      </c>
      <c r="F270">
        <v>42.35</v>
      </c>
      <c r="G270">
        <v>3</v>
      </c>
      <c r="H270">
        <v>0</v>
      </c>
      <c r="I270">
        <v>0</v>
      </c>
      <c r="J270" s="35">
        <v>46151.124499999998</v>
      </c>
      <c r="K270" s="35">
        <f t="shared" si="12"/>
        <v>26337.924499999997</v>
      </c>
      <c r="L270">
        <f t="shared" si="13"/>
        <v>0.57068868386944716</v>
      </c>
      <c r="M270" s="35">
        <f t="shared" si="14"/>
        <v>19813.2</v>
      </c>
    </row>
    <row r="271" spans="1:13" x14ac:dyDescent="0.25">
      <c r="A271">
        <v>40</v>
      </c>
      <c r="D271">
        <v>40</v>
      </c>
      <c r="E271">
        <v>1</v>
      </c>
      <c r="F271">
        <v>19.8</v>
      </c>
      <c r="G271">
        <v>1</v>
      </c>
      <c r="H271">
        <v>0</v>
      </c>
      <c r="I271">
        <v>0</v>
      </c>
      <c r="J271" s="35">
        <v>17179.522000000001</v>
      </c>
      <c r="K271" s="35">
        <f t="shared" si="12"/>
        <v>7378.9220000000005</v>
      </c>
      <c r="L271">
        <f t="shared" si="13"/>
        <v>0.42951846972226587</v>
      </c>
      <c r="M271" s="35">
        <f t="shared" si="14"/>
        <v>9800.6</v>
      </c>
    </row>
    <row r="272" spans="1:13" x14ac:dyDescent="0.25">
      <c r="A272">
        <v>59</v>
      </c>
      <c r="D272">
        <v>59</v>
      </c>
      <c r="E272">
        <v>1</v>
      </c>
      <c r="F272">
        <v>32.395000000000003</v>
      </c>
      <c r="G272">
        <v>3</v>
      </c>
      <c r="H272">
        <v>0</v>
      </c>
      <c r="I272">
        <v>3</v>
      </c>
      <c r="J272" s="35">
        <v>14590.63205</v>
      </c>
      <c r="K272" s="35">
        <f t="shared" si="12"/>
        <v>-5037.5079499999993</v>
      </c>
      <c r="L272">
        <f t="shared" si="13"/>
        <v>0.34525632150390628</v>
      </c>
      <c r="M272" s="35">
        <f t="shared" si="14"/>
        <v>19628.14</v>
      </c>
    </row>
    <row r="273" spans="1:13" x14ac:dyDescent="0.25">
      <c r="A273">
        <v>45</v>
      </c>
      <c r="D273">
        <v>45</v>
      </c>
      <c r="E273">
        <v>1</v>
      </c>
      <c r="F273">
        <v>30.2</v>
      </c>
      <c r="G273">
        <v>1</v>
      </c>
      <c r="H273">
        <v>0</v>
      </c>
      <c r="I273">
        <v>1</v>
      </c>
      <c r="J273" s="35">
        <v>7441.0529999999999</v>
      </c>
      <c r="K273" s="35">
        <f t="shared" si="12"/>
        <v>-7012.3469999999998</v>
      </c>
      <c r="L273">
        <f t="shared" si="13"/>
        <v>0.94238637999218655</v>
      </c>
      <c r="M273" s="35">
        <f t="shared" si="14"/>
        <v>14453.4</v>
      </c>
    </row>
    <row r="274" spans="1:13" x14ac:dyDescent="0.25">
      <c r="A274">
        <v>49</v>
      </c>
      <c r="D274">
        <v>49</v>
      </c>
      <c r="E274">
        <v>1</v>
      </c>
      <c r="F274">
        <v>25.84</v>
      </c>
      <c r="G274">
        <v>1</v>
      </c>
      <c r="H274">
        <v>0</v>
      </c>
      <c r="I274">
        <v>3</v>
      </c>
      <c r="J274" s="35">
        <v>9282.4806000000008</v>
      </c>
      <c r="K274" s="35">
        <f t="shared" si="12"/>
        <v>-4683.3993999999984</v>
      </c>
      <c r="L274">
        <f t="shared" si="13"/>
        <v>0.50454179241699659</v>
      </c>
      <c r="M274" s="35">
        <f t="shared" si="14"/>
        <v>13965.88</v>
      </c>
    </row>
    <row r="275" spans="1:13" x14ac:dyDescent="0.25">
      <c r="A275">
        <v>18</v>
      </c>
      <c r="D275">
        <v>18</v>
      </c>
      <c r="E275">
        <v>1</v>
      </c>
      <c r="F275">
        <v>29.37</v>
      </c>
      <c r="G275">
        <v>1</v>
      </c>
      <c r="H275">
        <v>0</v>
      </c>
      <c r="I275">
        <v>0</v>
      </c>
      <c r="J275" s="35">
        <v>1719.4363000000001</v>
      </c>
      <c r="K275" s="35">
        <f t="shared" si="12"/>
        <v>-5978.4036999999998</v>
      </c>
      <c r="L275">
        <f t="shared" si="13"/>
        <v>3.4769556162098008</v>
      </c>
      <c r="M275" s="35">
        <f t="shared" si="14"/>
        <v>7697.84</v>
      </c>
    </row>
    <row r="276" spans="1:13" x14ac:dyDescent="0.25">
      <c r="A276">
        <v>50</v>
      </c>
      <c r="D276">
        <v>50</v>
      </c>
      <c r="E276">
        <v>1</v>
      </c>
      <c r="F276">
        <v>34.200000000000003</v>
      </c>
      <c r="G276">
        <v>2</v>
      </c>
      <c r="H276">
        <v>0</v>
      </c>
      <c r="I276">
        <v>1</v>
      </c>
      <c r="J276" s="35">
        <v>42856.838000000003</v>
      </c>
      <c r="K276" s="35">
        <f t="shared" si="12"/>
        <v>25332.438000000002</v>
      </c>
      <c r="L276">
        <f t="shared" si="13"/>
        <v>0.59109442465167406</v>
      </c>
      <c r="M276" s="35">
        <f t="shared" si="14"/>
        <v>17524.400000000001</v>
      </c>
    </row>
    <row r="277" spans="1:13" x14ac:dyDescent="0.25">
      <c r="A277">
        <v>41</v>
      </c>
      <c r="D277">
        <v>41</v>
      </c>
      <c r="E277">
        <v>1</v>
      </c>
      <c r="F277">
        <v>37.049999999999997</v>
      </c>
      <c r="G277">
        <v>2</v>
      </c>
      <c r="H277">
        <v>0</v>
      </c>
      <c r="I277">
        <v>2</v>
      </c>
      <c r="J277" s="35">
        <v>7265.7025000000003</v>
      </c>
      <c r="K277" s="35">
        <f t="shared" si="12"/>
        <v>-9044.8974999999991</v>
      </c>
      <c r="L277">
        <f t="shared" si="13"/>
        <v>1.2448758396039472</v>
      </c>
      <c r="M277" s="35">
        <f t="shared" si="14"/>
        <v>16310.599999999999</v>
      </c>
    </row>
    <row r="278" spans="1:13" x14ac:dyDescent="0.25">
      <c r="A278">
        <v>50</v>
      </c>
      <c r="D278">
        <v>50</v>
      </c>
      <c r="E278">
        <v>1</v>
      </c>
      <c r="F278">
        <v>27.454999999999998</v>
      </c>
      <c r="G278">
        <v>1</v>
      </c>
      <c r="H278">
        <v>0</v>
      </c>
      <c r="I278">
        <v>3</v>
      </c>
      <c r="J278" s="35">
        <v>9617.6624499999998</v>
      </c>
      <c r="K278" s="35">
        <f t="shared" si="12"/>
        <v>-5124.3975499999997</v>
      </c>
      <c r="L278">
        <f t="shared" si="13"/>
        <v>0.53281112501510175</v>
      </c>
      <c r="M278" s="35">
        <f t="shared" si="14"/>
        <v>14742.06</v>
      </c>
    </row>
    <row r="279" spans="1:13" x14ac:dyDescent="0.25">
      <c r="A279">
        <v>25</v>
      </c>
      <c r="D279">
        <v>25</v>
      </c>
      <c r="E279">
        <v>1</v>
      </c>
      <c r="F279">
        <v>27.55</v>
      </c>
      <c r="G279">
        <v>0</v>
      </c>
      <c r="H279">
        <v>0</v>
      </c>
      <c r="I279">
        <v>2</v>
      </c>
      <c r="J279" s="35">
        <v>2523.1695</v>
      </c>
      <c r="K279" s="35">
        <f t="shared" si="12"/>
        <v>-5707.4305000000004</v>
      </c>
      <c r="L279">
        <f t="shared" si="13"/>
        <v>2.2620083589310984</v>
      </c>
      <c r="M279" s="35">
        <f t="shared" si="14"/>
        <v>8230.6</v>
      </c>
    </row>
    <row r="280" spans="1:13" x14ac:dyDescent="0.25">
      <c r="A280">
        <v>47</v>
      </c>
      <c r="D280">
        <v>47</v>
      </c>
      <c r="E280">
        <v>1</v>
      </c>
      <c r="F280">
        <v>26.6</v>
      </c>
      <c r="G280">
        <v>2</v>
      </c>
      <c r="H280">
        <v>0</v>
      </c>
      <c r="I280">
        <v>3</v>
      </c>
      <c r="J280" s="35">
        <v>9715.8410000000003</v>
      </c>
      <c r="K280" s="35">
        <f t="shared" si="12"/>
        <v>-4565.3590000000004</v>
      </c>
      <c r="L280">
        <f t="shared" si="13"/>
        <v>0.46988819598838644</v>
      </c>
      <c r="M280" s="35">
        <f t="shared" si="14"/>
        <v>14281.2</v>
      </c>
    </row>
    <row r="281" spans="1:13" x14ac:dyDescent="0.25">
      <c r="A281">
        <v>19</v>
      </c>
      <c r="D281">
        <v>19</v>
      </c>
      <c r="E281">
        <v>1</v>
      </c>
      <c r="F281">
        <v>20.614999999999998</v>
      </c>
      <c r="G281">
        <v>2</v>
      </c>
      <c r="H281">
        <v>0</v>
      </c>
      <c r="I281">
        <v>2</v>
      </c>
      <c r="J281" s="35">
        <v>2803.69785</v>
      </c>
      <c r="K281" s="35">
        <f t="shared" si="12"/>
        <v>-2770.4821499999994</v>
      </c>
      <c r="L281">
        <f t="shared" si="13"/>
        <v>0.98815289600482425</v>
      </c>
      <c r="M281" s="35">
        <f t="shared" si="14"/>
        <v>5574.1799999999994</v>
      </c>
    </row>
    <row r="282" spans="1:13" x14ac:dyDescent="0.25">
      <c r="A282">
        <v>22</v>
      </c>
      <c r="D282">
        <v>22</v>
      </c>
      <c r="E282">
        <v>1</v>
      </c>
      <c r="F282">
        <v>24.3</v>
      </c>
      <c r="G282">
        <v>0</v>
      </c>
      <c r="H282">
        <v>0</v>
      </c>
      <c r="I282">
        <v>1</v>
      </c>
      <c r="J282" s="35">
        <v>2150.4690000000001</v>
      </c>
      <c r="K282" s="35">
        <f t="shared" si="12"/>
        <v>-4281.1310000000003</v>
      </c>
      <c r="L282">
        <f t="shared" si="13"/>
        <v>1.9907894510453301</v>
      </c>
      <c r="M282" s="35">
        <f t="shared" si="14"/>
        <v>6431.6</v>
      </c>
    </row>
    <row r="283" spans="1:13" x14ac:dyDescent="0.25">
      <c r="A283">
        <v>59</v>
      </c>
      <c r="D283">
        <v>59</v>
      </c>
      <c r="E283">
        <v>1</v>
      </c>
      <c r="F283">
        <v>31.79</v>
      </c>
      <c r="G283">
        <v>2</v>
      </c>
      <c r="H283">
        <v>0</v>
      </c>
      <c r="I283">
        <v>0</v>
      </c>
      <c r="J283" s="35">
        <v>12928.7911</v>
      </c>
      <c r="K283" s="35">
        <f t="shared" si="12"/>
        <v>-5955.4888999999985</v>
      </c>
      <c r="L283">
        <f t="shared" si="13"/>
        <v>0.46063772350687904</v>
      </c>
      <c r="M283" s="35">
        <f t="shared" si="14"/>
        <v>18884.28</v>
      </c>
    </row>
    <row r="284" spans="1:13" x14ac:dyDescent="0.25">
      <c r="A284">
        <v>51</v>
      </c>
      <c r="D284">
        <v>51</v>
      </c>
      <c r="E284">
        <v>1</v>
      </c>
      <c r="F284">
        <v>21.56</v>
      </c>
      <c r="G284">
        <v>1</v>
      </c>
      <c r="H284">
        <v>0</v>
      </c>
      <c r="I284">
        <v>0</v>
      </c>
      <c r="J284" s="35">
        <v>9855.1314000000002</v>
      </c>
      <c r="K284" s="35">
        <f t="shared" si="12"/>
        <v>-3169.788599999998</v>
      </c>
      <c r="L284">
        <f t="shared" si="13"/>
        <v>0.32163839033135549</v>
      </c>
      <c r="M284" s="35">
        <f t="shared" si="14"/>
        <v>13024.919999999998</v>
      </c>
    </row>
    <row r="285" spans="1:13" x14ac:dyDescent="0.25">
      <c r="A285">
        <v>40</v>
      </c>
      <c r="D285">
        <v>40</v>
      </c>
      <c r="E285">
        <v>1</v>
      </c>
      <c r="F285">
        <v>28.12</v>
      </c>
      <c r="G285">
        <v>1</v>
      </c>
      <c r="H285">
        <v>0</v>
      </c>
      <c r="I285">
        <v>3</v>
      </c>
      <c r="J285" s="35">
        <v>22331.566800000001</v>
      </c>
      <c r="K285" s="35">
        <f t="shared" si="12"/>
        <v>9768.7268000000004</v>
      </c>
      <c r="L285">
        <f t="shared" si="13"/>
        <v>0.43744027848507255</v>
      </c>
      <c r="M285" s="35">
        <f t="shared" si="14"/>
        <v>12562.84</v>
      </c>
    </row>
    <row r="286" spans="1:13" x14ac:dyDescent="0.25">
      <c r="A286">
        <v>54</v>
      </c>
      <c r="D286">
        <v>54</v>
      </c>
      <c r="E286">
        <v>1</v>
      </c>
      <c r="F286">
        <v>40.564999999999998</v>
      </c>
      <c r="G286">
        <v>3</v>
      </c>
      <c r="H286">
        <v>0</v>
      </c>
      <c r="I286">
        <v>3</v>
      </c>
      <c r="J286" s="35">
        <v>48549.178350000002</v>
      </c>
      <c r="K286" s="35">
        <f t="shared" si="12"/>
        <v>27408.59835</v>
      </c>
      <c r="L286">
        <f t="shared" si="13"/>
        <v>0.56455328970567431</v>
      </c>
      <c r="M286" s="35">
        <f t="shared" si="14"/>
        <v>21140.58</v>
      </c>
    </row>
    <row r="287" spans="1:13" x14ac:dyDescent="0.25">
      <c r="A287">
        <v>30</v>
      </c>
      <c r="D287">
        <v>30</v>
      </c>
      <c r="E287">
        <v>1</v>
      </c>
      <c r="F287">
        <v>27.645</v>
      </c>
      <c r="G287">
        <v>1</v>
      </c>
      <c r="H287">
        <v>0</v>
      </c>
      <c r="I287">
        <v>3</v>
      </c>
      <c r="J287" s="35">
        <v>4237.12655</v>
      </c>
      <c r="K287" s="35">
        <f t="shared" si="12"/>
        <v>-5768.0134499999995</v>
      </c>
      <c r="L287">
        <f t="shared" si="13"/>
        <v>1.3613030864041575</v>
      </c>
      <c r="M287" s="35">
        <f t="shared" si="14"/>
        <v>10005.14</v>
      </c>
    </row>
    <row r="288" spans="1:13" x14ac:dyDescent="0.25">
      <c r="A288">
        <v>55</v>
      </c>
      <c r="D288">
        <v>55</v>
      </c>
      <c r="E288">
        <v>1</v>
      </c>
      <c r="F288">
        <v>32.395000000000003</v>
      </c>
      <c r="G288">
        <v>1</v>
      </c>
      <c r="H288">
        <v>0</v>
      </c>
      <c r="I288">
        <v>3</v>
      </c>
      <c r="J288" s="35">
        <v>11879.10405</v>
      </c>
      <c r="K288" s="35">
        <f t="shared" si="12"/>
        <v>-5703.0359499999995</v>
      </c>
      <c r="L288">
        <f t="shared" si="13"/>
        <v>0.48008973791251536</v>
      </c>
      <c r="M288" s="35">
        <f t="shared" si="14"/>
        <v>17582.14</v>
      </c>
    </row>
    <row r="289" spans="1:13" x14ac:dyDescent="0.25">
      <c r="A289">
        <v>52</v>
      </c>
      <c r="D289">
        <v>52</v>
      </c>
      <c r="E289">
        <v>1</v>
      </c>
      <c r="F289">
        <v>31.2</v>
      </c>
      <c r="G289">
        <v>0</v>
      </c>
      <c r="H289">
        <v>0</v>
      </c>
      <c r="I289">
        <v>1</v>
      </c>
      <c r="J289" s="35">
        <v>9625.92</v>
      </c>
      <c r="K289" s="35">
        <f t="shared" si="12"/>
        <v>-6296.48</v>
      </c>
      <c r="L289">
        <f t="shared" si="13"/>
        <v>0.65411721684784407</v>
      </c>
      <c r="M289" s="35">
        <f t="shared" si="14"/>
        <v>15922.4</v>
      </c>
    </row>
    <row r="290" spans="1:13" x14ac:dyDescent="0.25">
      <c r="A290">
        <v>46</v>
      </c>
      <c r="D290">
        <v>46</v>
      </c>
      <c r="E290">
        <v>1</v>
      </c>
      <c r="F290">
        <v>26.62</v>
      </c>
      <c r="G290">
        <v>1</v>
      </c>
      <c r="H290">
        <v>0</v>
      </c>
      <c r="I290">
        <v>0</v>
      </c>
      <c r="J290" s="35">
        <v>7742.1098000000002</v>
      </c>
      <c r="K290" s="35">
        <f t="shared" si="12"/>
        <v>-5762.7302</v>
      </c>
      <c r="L290">
        <f t="shared" si="13"/>
        <v>0.74433589149045654</v>
      </c>
      <c r="M290" s="35">
        <f t="shared" si="14"/>
        <v>13504.84</v>
      </c>
    </row>
    <row r="291" spans="1:13" x14ac:dyDescent="0.25">
      <c r="A291">
        <v>46</v>
      </c>
      <c r="D291">
        <v>46</v>
      </c>
      <c r="E291">
        <v>1</v>
      </c>
      <c r="F291">
        <v>48.07</v>
      </c>
      <c r="G291">
        <v>2</v>
      </c>
      <c r="H291">
        <v>0</v>
      </c>
      <c r="I291">
        <v>3</v>
      </c>
      <c r="J291" s="35">
        <v>9432.9253000000008</v>
      </c>
      <c r="K291" s="35">
        <f t="shared" si="12"/>
        <v>-11736.314699999997</v>
      </c>
      <c r="L291">
        <f t="shared" si="13"/>
        <v>1.2441861168984341</v>
      </c>
      <c r="M291" s="35">
        <f t="shared" si="14"/>
        <v>21169.239999999998</v>
      </c>
    </row>
    <row r="292" spans="1:13" x14ac:dyDescent="0.25">
      <c r="A292">
        <v>63</v>
      </c>
      <c r="D292">
        <v>63</v>
      </c>
      <c r="E292">
        <v>1</v>
      </c>
      <c r="F292">
        <v>26.22</v>
      </c>
      <c r="G292">
        <v>0</v>
      </c>
      <c r="H292">
        <v>0</v>
      </c>
      <c r="I292">
        <v>2</v>
      </c>
      <c r="J292" s="35">
        <v>14256.192800000001</v>
      </c>
      <c r="K292" s="35">
        <f t="shared" si="12"/>
        <v>-2652.8472000000002</v>
      </c>
      <c r="L292">
        <f t="shared" si="13"/>
        <v>0.1860838470141902</v>
      </c>
      <c r="M292" s="35">
        <f t="shared" si="14"/>
        <v>16909.04</v>
      </c>
    </row>
    <row r="293" spans="1:13" x14ac:dyDescent="0.25">
      <c r="A293">
        <v>59</v>
      </c>
      <c r="D293">
        <v>59</v>
      </c>
      <c r="E293">
        <v>1</v>
      </c>
      <c r="F293">
        <v>36.765000000000001</v>
      </c>
      <c r="G293">
        <v>1</v>
      </c>
      <c r="H293">
        <v>0</v>
      </c>
      <c r="I293">
        <v>3</v>
      </c>
      <c r="J293" s="35">
        <v>47896.79135</v>
      </c>
      <c r="K293" s="35">
        <f t="shared" si="12"/>
        <v>27903.81135</v>
      </c>
      <c r="L293">
        <f t="shared" si="13"/>
        <v>0.58258205953915121</v>
      </c>
      <c r="M293" s="35">
        <f t="shared" si="14"/>
        <v>19992.98</v>
      </c>
    </row>
    <row r="294" spans="1:13" x14ac:dyDescent="0.25">
      <c r="A294">
        <v>52</v>
      </c>
      <c r="D294">
        <v>52</v>
      </c>
      <c r="E294">
        <v>1</v>
      </c>
      <c r="F294">
        <v>26.4</v>
      </c>
      <c r="G294">
        <v>3</v>
      </c>
      <c r="H294">
        <v>0</v>
      </c>
      <c r="I294">
        <v>0</v>
      </c>
      <c r="J294" s="35">
        <v>25992.821039999999</v>
      </c>
      <c r="K294" s="35">
        <f t="shared" si="12"/>
        <v>10035.02104</v>
      </c>
      <c r="L294">
        <f t="shared" si="13"/>
        <v>0.38606894667405445</v>
      </c>
      <c r="M294" s="35">
        <f t="shared" si="14"/>
        <v>15957.8</v>
      </c>
    </row>
    <row r="295" spans="1:13" x14ac:dyDescent="0.25">
      <c r="A295">
        <v>28</v>
      </c>
      <c r="D295">
        <v>28</v>
      </c>
      <c r="E295">
        <v>1</v>
      </c>
      <c r="F295">
        <v>33.4</v>
      </c>
      <c r="G295">
        <v>0</v>
      </c>
      <c r="H295">
        <v>0</v>
      </c>
      <c r="I295">
        <v>1</v>
      </c>
      <c r="J295" s="35">
        <v>3172.018</v>
      </c>
      <c r="K295" s="35">
        <f t="shared" si="12"/>
        <v>-7720.7819999999992</v>
      </c>
      <c r="L295">
        <f t="shared" si="13"/>
        <v>2.4340284323733341</v>
      </c>
      <c r="M295" s="35">
        <f t="shared" si="14"/>
        <v>10892.8</v>
      </c>
    </row>
    <row r="296" spans="1:13" x14ac:dyDescent="0.25">
      <c r="A296">
        <v>29</v>
      </c>
      <c r="D296">
        <v>29</v>
      </c>
      <c r="E296">
        <v>1</v>
      </c>
      <c r="F296">
        <v>29.64</v>
      </c>
      <c r="G296">
        <v>1</v>
      </c>
      <c r="H296">
        <v>0</v>
      </c>
      <c r="I296">
        <v>3</v>
      </c>
      <c r="J296" s="35">
        <v>20277.807509999999</v>
      </c>
      <c r="K296" s="35">
        <f t="shared" si="12"/>
        <v>9850.3275099999992</v>
      </c>
      <c r="L296">
        <f t="shared" si="13"/>
        <v>0.48576886357868382</v>
      </c>
      <c r="M296" s="35">
        <f t="shared" si="14"/>
        <v>10427.48</v>
      </c>
    </row>
    <row r="297" spans="1:13" x14ac:dyDescent="0.25">
      <c r="A297">
        <v>25</v>
      </c>
      <c r="D297">
        <v>25</v>
      </c>
      <c r="E297">
        <v>1</v>
      </c>
      <c r="F297">
        <v>45.54</v>
      </c>
      <c r="G297">
        <v>2</v>
      </c>
      <c r="H297">
        <v>0</v>
      </c>
      <c r="I297">
        <v>0</v>
      </c>
      <c r="J297" s="35">
        <v>42112.2356</v>
      </c>
      <c r="K297" s="35">
        <f t="shared" si="12"/>
        <v>26822.955600000001</v>
      </c>
      <c r="L297">
        <f t="shared" si="13"/>
        <v>0.63693972114840658</v>
      </c>
      <c r="M297" s="35">
        <f t="shared" si="14"/>
        <v>15289.279999999999</v>
      </c>
    </row>
    <row r="298" spans="1:13" x14ac:dyDescent="0.25">
      <c r="A298">
        <v>22</v>
      </c>
      <c r="D298">
        <v>22</v>
      </c>
      <c r="E298">
        <v>1</v>
      </c>
      <c r="F298">
        <v>28.82</v>
      </c>
      <c r="G298">
        <v>0</v>
      </c>
      <c r="H298">
        <v>0</v>
      </c>
      <c r="I298">
        <v>0</v>
      </c>
      <c r="J298" s="35">
        <v>2156.7518</v>
      </c>
      <c r="K298" s="35">
        <f t="shared" si="12"/>
        <v>-5775.4881999999998</v>
      </c>
      <c r="L298">
        <f t="shared" si="13"/>
        <v>2.6778640917327623</v>
      </c>
      <c r="M298" s="35">
        <f t="shared" si="14"/>
        <v>7932.24</v>
      </c>
    </row>
    <row r="299" spans="1:13" x14ac:dyDescent="0.25">
      <c r="A299">
        <v>25</v>
      </c>
      <c r="D299">
        <v>25</v>
      </c>
      <c r="E299">
        <v>1</v>
      </c>
      <c r="F299">
        <v>26.8</v>
      </c>
      <c r="G299">
        <v>3</v>
      </c>
      <c r="H299">
        <v>0</v>
      </c>
      <c r="I299">
        <v>1</v>
      </c>
      <c r="J299" s="35">
        <v>3906.127</v>
      </c>
      <c r="K299" s="35">
        <f t="shared" si="12"/>
        <v>-5704.473</v>
      </c>
      <c r="L299">
        <f t="shared" si="13"/>
        <v>1.4603910727941001</v>
      </c>
      <c r="M299" s="35">
        <f t="shared" si="14"/>
        <v>9610.6</v>
      </c>
    </row>
    <row r="300" spans="1:13" x14ac:dyDescent="0.25">
      <c r="A300">
        <v>18</v>
      </c>
      <c r="D300">
        <v>18</v>
      </c>
      <c r="E300">
        <v>1</v>
      </c>
      <c r="F300">
        <v>22.99</v>
      </c>
      <c r="G300">
        <v>0</v>
      </c>
      <c r="H300">
        <v>0</v>
      </c>
      <c r="I300">
        <v>3</v>
      </c>
      <c r="J300" s="35">
        <v>1704.5681</v>
      </c>
      <c r="K300" s="35">
        <f t="shared" si="12"/>
        <v>-3332.1118999999994</v>
      </c>
      <c r="L300">
        <f t="shared" si="13"/>
        <v>1.9548130109908777</v>
      </c>
      <c r="M300" s="35">
        <f t="shared" si="14"/>
        <v>5036.6799999999994</v>
      </c>
    </row>
    <row r="301" spans="1:13" x14ac:dyDescent="0.25">
      <c r="A301">
        <v>19</v>
      </c>
      <c r="D301">
        <v>19</v>
      </c>
      <c r="E301">
        <v>1</v>
      </c>
      <c r="F301">
        <v>27.7</v>
      </c>
      <c r="G301">
        <v>0</v>
      </c>
      <c r="H301">
        <v>0</v>
      </c>
      <c r="I301">
        <v>1</v>
      </c>
      <c r="J301" s="35">
        <v>16297.846</v>
      </c>
      <c r="K301" s="35">
        <f t="shared" si="12"/>
        <v>9457.4459999999999</v>
      </c>
      <c r="L301">
        <f t="shared" si="13"/>
        <v>0.58028809451261232</v>
      </c>
      <c r="M301" s="35">
        <f t="shared" si="14"/>
        <v>6840.4</v>
      </c>
    </row>
    <row r="302" spans="1:13" x14ac:dyDescent="0.25">
      <c r="A302">
        <v>47</v>
      </c>
      <c r="D302">
        <v>47</v>
      </c>
      <c r="E302">
        <v>1</v>
      </c>
      <c r="F302">
        <v>25.41</v>
      </c>
      <c r="G302">
        <v>1</v>
      </c>
      <c r="H302">
        <v>0</v>
      </c>
      <c r="I302">
        <v>0</v>
      </c>
      <c r="J302" s="35">
        <v>21978.676899999999</v>
      </c>
      <c r="K302" s="35">
        <f t="shared" si="12"/>
        <v>8635.5568999999978</v>
      </c>
      <c r="L302">
        <f t="shared" si="13"/>
        <v>0.3929061307598547</v>
      </c>
      <c r="M302" s="35">
        <f t="shared" si="14"/>
        <v>13343.12</v>
      </c>
    </row>
    <row r="303" spans="1:13" x14ac:dyDescent="0.25">
      <c r="A303">
        <v>31</v>
      </c>
      <c r="D303">
        <v>31</v>
      </c>
      <c r="E303">
        <v>1</v>
      </c>
      <c r="F303">
        <v>34.39</v>
      </c>
      <c r="G303">
        <v>3</v>
      </c>
      <c r="H303">
        <v>0</v>
      </c>
      <c r="I303">
        <v>2</v>
      </c>
      <c r="J303" s="35">
        <v>38746.355100000001</v>
      </c>
      <c r="K303" s="35">
        <f t="shared" si="12"/>
        <v>25175.875100000001</v>
      </c>
      <c r="L303">
        <f t="shared" si="13"/>
        <v>0.64976112036922928</v>
      </c>
      <c r="M303" s="35">
        <f t="shared" si="14"/>
        <v>13570.48</v>
      </c>
    </row>
    <row r="304" spans="1:13" x14ac:dyDescent="0.25">
      <c r="A304">
        <v>48</v>
      </c>
      <c r="D304">
        <v>48</v>
      </c>
      <c r="E304">
        <v>1</v>
      </c>
      <c r="F304">
        <v>28.88</v>
      </c>
      <c r="G304">
        <v>1</v>
      </c>
      <c r="H304">
        <v>0</v>
      </c>
      <c r="I304">
        <v>2</v>
      </c>
      <c r="J304" s="35">
        <v>9249.4951999999994</v>
      </c>
      <c r="K304" s="35">
        <f t="shared" si="12"/>
        <v>-5485.6648000000005</v>
      </c>
      <c r="L304">
        <f t="shared" si="13"/>
        <v>0.59307720922975349</v>
      </c>
      <c r="M304" s="35">
        <f t="shared" si="14"/>
        <v>14735.16</v>
      </c>
    </row>
    <row r="305" spans="1:13" x14ac:dyDescent="0.25">
      <c r="A305">
        <v>36</v>
      </c>
      <c r="D305">
        <v>36</v>
      </c>
      <c r="E305">
        <v>1</v>
      </c>
      <c r="F305">
        <v>27.55</v>
      </c>
      <c r="G305">
        <v>3</v>
      </c>
      <c r="H305">
        <v>0</v>
      </c>
      <c r="I305">
        <v>3</v>
      </c>
      <c r="J305" s="35">
        <v>6746.7425000000003</v>
      </c>
      <c r="K305" s="35">
        <f t="shared" si="12"/>
        <v>-5752.8575000000001</v>
      </c>
      <c r="L305">
        <f t="shared" si="13"/>
        <v>0.8526866854633921</v>
      </c>
      <c r="M305" s="35">
        <f t="shared" si="14"/>
        <v>12499.6</v>
      </c>
    </row>
    <row r="306" spans="1:13" x14ac:dyDescent="0.25">
      <c r="A306">
        <v>53</v>
      </c>
      <c r="D306">
        <v>53</v>
      </c>
      <c r="E306">
        <v>1</v>
      </c>
      <c r="F306">
        <v>22.61</v>
      </c>
      <c r="G306">
        <v>3</v>
      </c>
      <c r="H306">
        <v>0</v>
      </c>
      <c r="I306">
        <v>3</v>
      </c>
      <c r="J306" s="35">
        <v>24873.384900000001</v>
      </c>
      <c r="K306" s="35">
        <f t="shared" si="12"/>
        <v>9933.8649000000005</v>
      </c>
      <c r="L306">
        <f t="shared" si="13"/>
        <v>0.39937728378898685</v>
      </c>
      <c r="M306" s="35">
        <f t="shared" si="14"/>
        <v>14939.52</v>
      </c>
    </row>
    <row r="307" spans="1:13" x14ac:dyDescent="0.25">
      <c r="A307">
        <v>56</v>
      </c>
      <c r="D307">
        <v>56</v>
      </c>
      <c r="E307">
        <v>1</v>
      </c>
      <c r="F307">
        <v>37.51</v>
      </c>
      <c r="G307">
        <v>2</v>
      </c>
      <c r="H307">
        <v>0</v>
      </c>
      <c r="I307">
        <v>0</v>
      </c>
      <c r="J307" s="35">
        <v>12265.5069</v>
      </c>
      <c r="K307" s="35">
        <f t="shared" si="12"/>
        <v>-7797.8130999999994</v>
      </c>
      <c r="L307">
        <f t="shared" si="13"/>
        <v>0.63575139320169471</v>
      </c>
      <c r="M307" s="35">
        <f t="shared" si="14"/>
        <v>20063.32</v>
      </c>
    </row>
    <row r="308" spans="1:13" x14ac:dyDescent="0.25">
      <c r="A308">
        <v>28</v>
      </c>
      <c r="D308">
        <v>28</v>
      </c>
      <c r="E308">
        <v>1</v>
      </c>
      <c r="F308">
        <v>33</v>
      </c>
      <c r="G308">
        <v>2</v>
      </c>
      <c r="H308">
        <v>0</v>
      </c>
      <c r="I308">
        <v>0</v>
      </c>
      <c r="J308" s="35">
        <v>4349.4620000000004</v>
      </c>
      <c r="K308" s="35">
        <f t="shared" si="12"/>
        <v>-7496.5379999999996</v>
      </c>
      <c r="L308">
        <f t="shared" si="13"/>
        <v>1.7235552351072383</v>
      </c>
      <c r="M308" s="35">
        <f t="shared" si="14"/>
        <v>11846</v>
      </c>
    </row>
    <row r="309" spans="1:13" x14ac:dyDescent="0.25">
      <c r="A309">
        <v>57</v>
      </c>
      <c r="D309">
        <v>57</v>
      </c>
      <c r="E309">
        <v>1</v>
      </c>
      <c r="F309">
        <v>38</v>
      </c>
      <c r="G309">
        <v>2</v>
      </c>
      <c r="H309">
        <v>0</v>
      </c>
      <c r="I309">
        <v>1</v>
      </c>
      <c r="J309" s="35">
        <v>12646.207</v>
      </c>
      <c r="K309" s="35">
        <f t="shared" si="12"/>
        <v>-7819.7929999999997</v>
      </c>
      <c r="L309">
        <f t="shared" si="13"/>
        <v>0.61835086204108469</v>
      </c>
      <c r="M309" s="35">
        <f t="shared" si="14"/>
        <v>20466</v>
      </c>
    </row>
    <row r="310" spans="1:13" x14ac:dyDescent="0.25">
      <c r="A310">
        <v>29</v>
      </c>
      <c r="D310">
        <v>29</v>
      </c>
      <c r="E310">
        <v>1</v>
      </c>
      <c r="F310">
        <v>33.344999999999999</v>
      </c>
      <c r="G310">
        <v>2</v>
      </c>
      <c r="H310">
        <v>0</v>
      </c>
      <c r="I310">
        <v>2</v>
      </c>
      <c r="J310" s="35">
        <v>19442.353500000001</v>
      </c>
      <c r="K310" s="35">
        <f t="shared" si="12"/>
        <v>7241.813500000002</v>
      </c>
      <c r="L310">
        <f t="shared" si="13"/>
        <v>0.37247617681676254</v>
      </c>
      <c r="M310" s="35">
        <f t="shared" si="14"/>
        <v>12200.539999999999</v>
      </c>
    </row>
    <row r="311" spans="1:13" x14ac:dyDescent="0.25">
      <c r="A311">
        <v>28</v>
      </c>
      <c r="D311">
        <v>28</v>
      </c>
      <c r="E311">
        <v>1</v>
      </c>
      <c r="F311">
        <v>27.5</v>
      </c>
      <c r="G311">
        <v>2</v>
      </c>
      <c r="H311">
        <v>0</v>
      </c>
      <c r="I311">
        <v>1</v>
      </c>
      <c r="J311" s="35">
        <v>20177.671129999999</v>
      </c>
      <c r="K311" s="35">
        <f t="shared" si="12"/>
        <v>10157.671129999999</v>
      </c>
      <c r="L311">
        <f t="shared" si="13"/>
        <v>0.50341147224357596</v>
      </c>
      <c r="M311" s="35">
        <f t="shared" si="14"/>
        <v>10020</v>
      </c>
    </row>
    <row r="312" spans="1:13" x14ac:dyDescent="0.25">
      <c r="A312">
        <v>30</v>
      </c>
      <c r="D312">
        <v>30</v>
      </c>
      <c r="E312">
        <v>1</v>
      </c>
      <c r="F312">
        <v>33.33</v>
      </c>
      <c r="G312">
        <v>1</v>
      </c>
      <c r="H312">
        <v>0</v>
      </c>
      <c r="I312">
        <v>0</v>
      </c>
      <c r="J312" s="35">
        <v>4151.0286999999998</v>
      </c>
      <c r="K312" s="35">
        <f t="shared" si="12"/>
        <v>-7741.5312999999996</v>
      </c>
      <c r="L312">
        <f t="shared" si="13"/>
        <v>1.8649669418089063</v>
      </c>
      <c r="M312" s="35">
        <f t="shared" si="14"/>
        <v>11892.56</v>
      </c>
    </row>
    <row r="313" spans="1:13" x14ac:dyDescent="0.25">
      <c r="A313">
        <v>58</v>
      </c>
      <c r="D313">
        <v>58</v>
      </c>
      <c r="E313">
        <v>1</v>
      </c>
      <c r="F313">
        <v>34.865000000000002</v>
      </c>
      <c r="G313">
        <v>0</v>
      </c>
      <c r="H313">
        <v>0</v>
      </c>
      <c r="I313">
        <v>3</v>
      </c>
      <c r="J313" s="35">
        <v>11944.594349999999</v>
      </c>
      <c r="K313" s="35">
        <f t="shared" si="12"/>
        <v>-6634.5856500000009</v>
      </c>
      <c r="L313">
        <f t="shared" si="13"/>
        <v>0.55544671134018053</v>
      </c>
      <c r="M313" s="35">
        <f t="shared" si="14"/>
        <v>18579.18</v>
      </c>
    </row>
    <row r="314" spans="1:13" x14ac:dyDescent="0.25">
      <c r="A314">
        <v>41</v>
      </c>
      <c r="D314">
        <v>41</v>
      </c>
      <c r="E314">
        <v>1</v>
      </c>
      <c r="F314">
        <v>33.06</v>
      </c>
      <c r="G314">
        <v>2</v>
      </c>
      <c r="H314">
        <v>0</v>
      </c>
      <c r="I314">
        <v>2</v>
      </c>
      <c r="J314" s="35">
        <v>7749.1563999999998</v>
      </c>
      <c r="K314" s="35">
        <f t="shared" si="12"/>
        <v>-7236.7636000000002</v>
      </c>
      <c r="L314">
        <f t="shared" si="13"/>
        <v>0.93387760247037988</v>
      </c>
      <c r="M314" s="35">
        <f t="shared" si="14"/>
        <v>14985.92</v>
      </c>
    </row>
    <row r="315" spans="1:13" x14ac:dyDescent="0.25">
      <c r="A315">
        <v>50</v>
      </c>
      <c r="D315">
        <v>50</v>
      </c>
      <c r="E315">
        <v>1</v>
      </c>
      <c r="F315">
        <v>26.6</v>
      </c>
      <c r="G315">
        <v>0</v>
      </c>
      <c r="H315">
        <v>0</v>
      </c>
      <c r="I315">
        <v>1</v>
      </c>
      <c r="J315" s="35">
        <v>8444.4740000000002</v>
      </c>
      <c r="K315" s="35">
        <f t="shared" si="12"/>
        <v>-5470.7260000000006</v>
      </c>
      <c r="L315">
        <f t="shared" si="13"/>
        <v>0.64784686411492298</v>
      </c>
      <c r="M315" s="35">
        <f t="shared" si="14"/>
        <v>13915.2</v>
      </c>
    </row>
    <row r="316" spans="1:13" x14ac:dyDescent="0.25">
      <c r="A316">
        <v>19</v>
      </c>
      <c r="D316">
        <v>19</v>
      </c>
      <c r="E316">
        <v>1</v>
      </c>
      <c r="F316">
        <v>24.7</v>
      </c>
      <c r="G316">
        <v>0</v>
      </c>
      <c r="H316">
        <v>0</v>
      </c>
      <c r="I316">
        <v>1</v>
      </c>
      <c r="J316" s="35">
        <v>1737.376</v>
      </c>
      <c r="K316" s="35">
        <f t="shared" si="12"/>
        <v>-4107.0239999999994</v>
      </c>
      <c r="L316">
        <f t="shared" si="13"/>
        <v>2.3639235260530822</v>
      </c>
      <c r="M316" s="35">
        <f t="shared" si="14"/>
        <v>5844.4</v>
      </c>
    </row>
    <row r="317" spans="1:13" x14ac:dyDescent="0.25">
      <c r="A317">
        <v>43</v>
      </c>
      <c r="D317">
        <v>43</v>
      </c>
      <c r="E317">
        <v>1</v>
      </c>
      <c r="F317">
        <v>35.97</v>
      </c>
      <c r="G317">
        <v>3</v>
      </c>
      <c r="H317">
        <v>0</v>
      </c>
      <c r="I317">
        <v>0</v>
      </c>
      <c r="J317" s="35">
        <v>42124.515299999999</v>
      </c>
      <c r="K317" s="35">
        <f t="shared" si="12"/>
        <v>25149.475299999998</v>
      </c>
      <c r="L317">
        <f t="shared" si="13"/>
        <v>0.59702705469468031</v>
      </c>
      <c r="M317" s="35">
        <f t="shared" si="14"/>
        <v>16975.04</v>
      </c>
    </row>
    <row r="318" spans="1:13" x14ac:dyDescent="0.25">
      <c r="A318">
        <v>49</v>
      </c>
      <c r="D318">
        <v>49</v>
      </c>
      <c r="E318">
        <v>1</v>
      </c>
      <c r="F318">
        <v>35.86</v>
      </c>
      <c r="G318">
        <v>0</v>
      </c>
      <c r="H318">
        <v>0</v>
      </c>
      <c r="I318">
        <v>0</v>
      </c>
      <c r="J318" s="35">
        <v>8124.4084000000003</v>
      </c>
      <c r="K318" s="35">
        <f t="shared" si="12"/>
        <v>-8625.1116000000002</v>
      </c>
      <c r="L318">
        <f t="shared" si="13"/>
        <v>1.0616294966166397</v>
      </c>
      <c r="M318" s="35">
        <f t="shared" si="14"/>
        <v>16749.52</v>
      </c>
    </row>
    <row r="319" spans="1:13" x14ac:dyDescent="0.25">
      <c r="A319">
        <v>27</v>
      </c>
      <c r="D319">
        <v>27</v>
      </c>
      <c r="E319">
        <v>1</v>
      </c>
      <c r="F319">
        <v>31.4</v>
      </c>
      <c r="G319">
        <v>0</v>
      </c>
      <c r="H319">
        <v>0</v>
      </c>
      <c r="I319">
        <v>1</v>
      </c>
      <c r="J319" s="35">
        <v>34838.873</v>
      </c>
      <c r="K319" s="35">
        <f t="shared" si="12"/>
        <v>24850.073</v>
      </c>
      <c r="L319">
        <f t="shared" si="13"/>
        <v>0.71328578855004865</v>
      </c>
      <c r="M319" s="35">
        <f t="shared" si="14"/>
        <v>9988.7999999999993</v>
      </c>
    </row>
    <row r="320" spans="1:13" x14ac:dyDescent="0.25">
      <c r="A320">
        <v>52</v>
      </c>
      <c r="D320">
        <v>52</v>
      </c>
      <c r="E320">
        <v>1</v>
      </c>
      <c r="F320">
        <v>33.25</v>
      </c>
      <c r="G320">
        <v>0</v>
      </c>
      <c r="H320">
        <v>0</v>
      </c>
      <c r="I320">
        <v>3</v>
      </c>
      <c r="J320" s="35">
        <v>9722.7695000000003</v>
      </c>
      <c r="K320" s="35">
        <f t="shared" si="12"/>
        <v>-6880.2304999999997</v>
      </c>
      <c r="L320">
        <f t="shared" si="13"/>
        <v>0.70764101730479156</v>
      </c>
      <c r="M320" s="35">
        <f t="shared" si="14"/>
        <v>16603</v>
      </c>
    </row>
    <row r="321" spans="1:13" x14ac:dyDescent="0.25">
      <c r="A321">
        <v>50</v>
      </c>
      <c r="D321">
        <v>50</v>
      </c>
      <c r="E321">
        <v>1</v>
      </c>
      <c r="F321">
        <v>32.204999999999998</v>
      </c>
      <c r="G321">
        <v>0</v>
      </c>
      <c r="H321">
        <v>0</v>
      </c>
      <c r="I321">
        <v>2</v>
      </c>
      <c r="J321" s="35">
        <v>8835.2649500000007</v>
      </c>
      <c r="K321" s="35">
        <f t="shared" si="12"/>
        <v>-6940.7950499999988</v>
      </c>
      <c r="L321">
        <f t="shared" si="13"/>
        <v>0.78557859773067684</v>
      </c>
      <c r="M321" s="35">
        <f t="shared" si="14"/>
        <v>15776.06</v>
      </c>
    </row>
    <row r="322" spans="1:13" x14ac:dyDescent="0.25">
      <c r="A322">
        <v>54</v>
      </c>
      <c r="D322">
        <v>54</v>
      </c>
      <c r="E322">
        <v>1</v>
      </c>
      <c r="F322">
        <v>32.774999999999999</v>
      </c>
      <c r="G322">
        <v>0</v>
      </c>
      <c r="H322">
        <v>0</v>
      </c>
      <c r="I322">
        <v>3</v>
      </c>
      <c r="J322" s="35">
        <v>10435.06525</v>
      </c>
      <c r="K322" s="35">
        <f t="shared" si="12"/>
        <v>-6490.2347499999996</v>
      </c>
      <c r="L322">
        <f t="shared" si="13"/>
        <v>0.62196398340681192</v>
      </c>
      <c r="M322" s="35">
        <f t="shared" si="14"/>
        <v>16925.3</v>
      </c>
    </row>
    <row r="323" spans="1:13" x14ac:dyDescent="0.25">
      <c r="A323">
        <v>44</v>
      </c>
      <c r="D323">
        <v>44</v>
      </c>
      <c r="E323">
        <v>1</v>
      </c>
      <c r="F323">
        <v>27.645</v>
      </c>
      <c r="G323">
        <v>0</v>
      </c>
      <c r="H323">
        <v>0</v>
      </c>
      <c r="I323">
        <v>2</v>
      </c>
      <c r="J323" s="35">
        <v>7421.1945500000002</v>
      </c>
      <c r="K323" s="35">
        <f t="shared" si="12"/>
        <v>-5400.9454499999993</v>
      </c>
      <c r="L323">
        <f t="shared" si="13"/>
        <v>0.72777305777544921</v>
      </c>
      <c r="M323" s="35">
        <f t="shared" si="14"/>
        <v>12822.14</v>
      </c>
    </row>
    <row r="324" spans="1:13" x14ac:dyDescent="0.25">
      <c r="A324">
        <v>32</v>
      </c>
      <c r="D324">
        <v>32</v>
      </c>
      <c r="E324">
        <v>1</v>
      </c>
      <c r="F324">
        <v>37.335000000000001</v>
      </c>
      <c r="G324">
        <v>1</v>
      </c>
      <c r="H324">
        <v>0</v>
      </c>
      <c r="I324">
        <v>3</v>
      </c>
      <c r="J324" s="35">
        <v>4667.6076499999999</v>
      </c>
      <c r="K324" s="35">
        <f t="shared" si="12"/>
        <v>-9034.6123500000012</v>
      </c>
      <c r="L324">
        <f t="shared" si="13"/>
        <v>1.9355980681024039</v>
      </c>
      <c r="M324" s="35">
        <f t="shared" si="14"/>
        <v>13702.220000000001</v>
      </c>
    </row>
    <row r="325" spans="1:13" x14ac:dyDescent="0.25">
      <c r="A325">
        <v>34</v>
      </c>
      <c r="D325">
        <v>34</v>
      </c>
      <c r="E325">
        <v>1</v>
      </c>
      <c r="F325">
        <v>25.27</v>
      </c>
      <c r="G325">
        <v>1</v>
      </c>
      <c r="H325">
        <v>0</v>
      </c>
      <c r="I325">
        <v>2</v>
      </c>
      <c r="J325" s="35">
        <v>4894.7533000000003</v>
      </c>
      <c r="K325" s="35">
        <f t="shared" si="12"/>
        <v>-5281.8866999999991</v>
      </c>
      <c r="L325">
        <f t="shared" si="13"/>
        <v>1.0790915039579214</v>
      </c>
      <c r="M325" s="35">
        <f t="shared" si="14"/>
        <v>10176.64</v>
      </c>
    </row>
    <row r="326" spans="1:13" x14ac:dyDescent="0.25">
      <c r="A326">
        <v>26</v>
      </c>
      <c r="D326">
        <v>26</v>
      </c>
      <c r="E326">
        <v>1</v>
      </c>
      <c r="F326">
        <v>29.64</v>
      </c>
      <c r="G326">
        <v>4</v>
      </c>
      <c r="H326">
        <v>0</v>
      </c>
      <c r="I326">
        <v>3</v>
      </c>
      <c r="J326" s="35">
        <v>24671.663339999999</v>
      </c>
      <c r="K326" s="35">
        <f t="shared" ref="K326:K389" si="15">J326-M326</f>
        <v>13335.18334</v>
      </c>
      <c r="L326">
        <f t="shared" ref="L326:L389" si="16">ABS((M326-J326)/J326)</f>
        <v>0.54050605166858601</v>
      </c>
      <c r="M326" s="35">
        <f t="shared" ref="M326:M389" si="17">$C$2+($D$2*D326)+($E$2*E326)+($F$2*F326)+($G$2*G326)+($H$2*H326)+($I$2*I326)</f>
        <v>11336.48</v>
      </c>
    </row>
    <row r="327" spans="1:13" x14ac:dyDescent="0.25">
      <c r="A327">
        <v>34</v>
      </c>
      <c r="D327">
        <v>34</v>
      </c>
      <c r="E327">
        <v>1</v>
      </c>
      <c r="F327">
        <v>30.8</v>
      </c>
      <c r="G327">
        <v>0</v>
      </c>
      <c r="H327">
        <v>0</v>
      </c>
      <c r="I327">
        <v>1</v>
      </c>
      <c r="J327" s="35">
        <v>35491.64</v>
      </c>
      <c r="K327" s="35">
        <f t="shared" si="15"/>
        <v>24022.04</v>
      </c>
      <c r="L327">
        <f t="shared" si="16"/>
        <v>0.67683657334515968</v>
      </c>
      <c r="M327" s="35">
        <f t="shared" si="17"/>
        <v>11469.6</v>
      </c>
    </row>
    <row r="328" spans="1:13" x14ac:dyDescent="0.25">
      <c r="A328">
        <v>57</v>
      </c>
      <c r="D328">
        <v>57</v>
      </c>
      <c r="E328">
        <v>1</v>
      </c>
      <c r="F328">
        <v>40.945</v>
      </c>
      <c r="G328">
        <v>0</v>
      </c>
      <c r="H328">
        <v>0</v>
      </c>
      <c r="I328">
        <v>3</v>
      </c>
      <c r="J328" s="35">
        <v>11566.30055</v>
      </c>
      <c r="K328" s="35">
        <f t="shared" si="15"/>
        <v>-8791.439449999998</v>
      </c>
      <c r="L328">
        <f t="shared" si="16"/>
        <v>0.76009087019617505</v>
      </c>
      <c r="M328" s="35">
        <f t="shared" si="17"/>
        <v>20357.739999999998</v>
      </c>
    </row>
    <row r="329" spans="1:13" x14ac:dyDescent="0.25">
      <c r="A329">
        <v>29</v>
      </c>
      <c r="D329">
        <v>29</v>
      </c>
      <c r="E329">
        <v>1</v>
      </c>
      <c r="F329">
        <v>27.2</v>
      </c>
      <c r="G329">
        <v>0</v>
      </c>
      <c r="H329">
        <v>0</v>
      </c>
      <c r="I329">
        <v>1</v>
      </c>
      <c r="J329" s="35">
        <v>2866.0909999999999</v>
      </c>
      <c r="K329" s="35">
        <f t="shared" si="15"/>
        <v>-6208.3089999999993</v>
      </c>
      <c r="L329">
        <f t="shared" si="16"/>
        <v>2.1661241740056401</v>
      </c>
      <c r="M329" s="35">
        <f t="shared" si="17"/>
        <v>9074.4</v>
      </c>
    </row>
    <row r="330" spans="1:13" x14ac:dyDescent="0.25">
      <c r="A330">
        <v>40</v>
      </c>
      <c r="D330">
        <v>40</v>
      </c>
      <c r="E330">
        <v>1</v>
      </c>
      <c r="F330">
        <v>34.104999999999997</v>
      </c>
      <c r="G330">
        <v>1</v>
      </c>
      <c r="H330">
        <v>0</v>
      </c>
      <c r="I330">
        <v>3</v>
      </c>
      <c r="J330" s="35">
        <v>6600.2059499999996</v>
      </c>
      <c r="K330" s="35">
        <f t="shared" si="15"/>
        <v>-7949.6540499999992</v>
      </c>
      <c r="L330">
        <f t="shared" si="16"/>
        <v>1.2044554533938445</v>
      </c>
      <c r="M330" s="35">
        <f t="shared" si="17"/>
        <v>14549.859999999999</v>
      </c>
    </row>
    <row r="331" spans="1:13" x14ac:dyDescent="0.25">
      <c r="A331">
        <v>27</v>
      </c>
      <c r="D331">
        <v>27</v>
      </c>
      <c r="E331">
        <v>1</v>
      </c>
      <c r="F331">
        <v>23.21</v>
      </c>
      <c r="G331">
        <v>1</v>
      </c>
      <c r="H331">
        <v>0</v>
      </c>
      <c r="I331">
        <v>0</v>
      </c>
      <c r="J331" s="35">
        <v>3561.8888999999999</v>
      </c>
      <c r="K331" s="35">
        <f t="shared" si="15"/>
        <v>-4250.8311000000003</v>
      </c>
      <c r="L331">
        <f t="shared" si="16"/>
        <v>1.1934204629459386</v>
      </c>
      <c r="M331" s="35">
        <f t="shared" si="17"/>
        <v>7812.72</v>
      </c>
    </row>
    <row r="332" spans="1:13" x14ac:dyDescent="0.25">
      <c r="A332">
        <v>45</v>
      </c>
      <c r="D332">
        <v>45</v>
      </c>
      <c r="E332">
        <v>1</v>
      </c>
      <c r="F332">
        <v>36.479999999999997</v>
      </c>
      <c r="G332">
        <v>2</v>
      </c>
      <c r="H332">
        <v>0</v>
      </c>
      <c r="I332">
        <v>2</v>
      </c>
      <c r="J332" s="35">
        <v>42760.502200000003</v>
      </c>
      <c r="K332" s="35">
        <f t="shared" si="15"/>
        <v>25679.142200000002</v>
      </c>
      <c r="L332">
        <f t="shared" si="16"/>
        <v>0.6005341583663627</v>
      </c>
      <c r="M332" s="35">
        <f t="shared" si="17"/>
        <v>17081.36</v>
      </c>
    </row>
    <row r="333" spans="1:13" x14ac:dyDescent="0.25">
      <c r="A333">
        <v>64</v>
      </c>
      <c r="D333">
        <v>64</v>
      </c>
      <c r="E333">
        <v>1</v>
      </c>
      <c r="F333">
        <v>33.799999999999997</v>
      </c>
      <c r="G333">
        <v>1</v>
      </c>
      <c r="H333">
        <v>0</v>
      </c>
      <c r="I333">
        <v>1</v>
      </c>
      <c r="J333" s="35">
        <v>47928.03</v>
      </c>
      <c r="K333" s="35">
        <f t="shared" si="15"/>
        <v>27719.43</v>
      </c>
      <c r="L333">
        <f t="shared" si="16"/>
        <v>0.57835529647264872</v>
      </c>
      <c r="M333" s="35">
        <f t="shared" si="17"/>
        <v>20208.599999999999</v>
      </c>
    </row>
    <row r="334" spans="1:13" x14ac:dyDescent="0.25">
      <c r="A334">
        <v>52</v>
      </c>
      <c r="D334">
        <v>52</v>
      </c>
      <c r="E334">
        <v>1</v>
      </c>
      <c r="F334">
        <v>36.700000000000003</v>
      </c>
      <c r="G334">
        <v>0</v>
      </c>
      <c r="H334">
        <v>0</v>
      </c>
      <c r="I334">
        <v>1</v>
      </c>
      <c r="J334" s="35">
        <v>9144.5650000000005</v>
      </c>
      <c r="K334" s="35">
        <f t="shared" si="15"/>
        <v>-8603.8350000000009</v>
      </c>
      <c r="L334">
        <f t="shared" si="16"/>
        <v>0.94086870179172</v>
      </c>
      <c r="M334" s="35">
        <f t="shared" si="17"/>
        <v>17748.400000000001</v>
      </c>
    </row>
    <row r="335" spans="1:13" x14ac:dyDescent="0.25">
      <c r="A335">
        <v>61</v>
      </c>
      <c r="D335">
        <v>61</v>
      </c>
      <c r="E335">
        <v>1</v>
      </c>
      <c r="F335">
        <v>36.384999999999998</v>
      </c>
      <c r="G335">
        <v>1</v>
      </c>
      <c r="H335">
        <v>0</v>
      </c>
      <c r="I335">
        <v>3</v>
      </c>
      <c r="J335" s="35">
        <v>48517.563150000002</v>
      </c>
      <c r="K335" s="35">
        <f t="shared" si="15"/>
        <v>28170.743150000002</v>
      </c>
      <c r="L335">
        <f t="shared" si="16"/>
        <v>0.58062980333339353</v>
      </c>
      <c r="M335" s="35">
        <f t="shared" si="17"/>
        <v>20346.82</v>
      </c>
    </row>
    <row r="336" spans="1:13" x14ac:dyDescent="0.25">
      <c r="A336">
        <v>52</v>
      </c>
      <c r="D336">
        <v>52</v>
      </c>
      <c r="E336">
        <v>1</v>
      </c>
      <c r="F336">
        <v>27.36</v>
      </c>
      <c r="G336">
        <v>0</v>
      </c>
      <c r="H336">
        <v>0</v>
      </c>
      <c r="I336">
        <v>2</v>
      </c>
      <c r="J336" s="35">
        <v>24393.6224</v>
      </c>
      <c r="K336" s="35">
        <f t="shared" si="15"/>
        <v>9746.1023999999998</v>
      </c>
      <c r="L336">
        <f t="shared" si="16"/>
        <v>0.39953485547107592</v>
      </c>
      <c r="M336" s="35">
        <f t="shared" si="17"/>
        <v>14647.52</v>
      </c>
    </row>
    <row r="337" spans="1:13" x14ac:dyDescent="0.25">
      <c r="A337">
        <v>61</v>
      </c>
      <c r="D337">
        <v>61</v>
      </c>
      <c r="E337">
        <v>1</v>
      </c>
      <c r="F337">
        <v>31.16</v>
      </c>
      <c r="G337">
        <v>0</v>
      </c>
      <c r="H337">
        <v>0</v>
      </c>
      <c r="I337">
        <v>2</v>
      </c>
      <c r="J337" s="35">
        <v>13429.035400000001</v>
      </c>
      <c r="K337" s="35">
        <f t="shared" si="15"/>
        <v>-4640.084600000002</v>
      </c>
      <c r="L337">
        <f t="shared" si="16"/>
        <v>0.34552627659317969</v>
      </c>
      <c r="M337" s="35">
        <f t="shared" si="17"/>
        <v>18069.120000000003</v>
      </c>
    </row>
    <row r="338" spans="1:13" x14ac:dyDescent="0.25">
      <c r="A338">
        <v>56</v>
      </c>
      <c r="D338">
        <v>56</v>
      </c>
      <c r="E338">
        <v>1</v>
      </c>
      <c r="F338">
        <v>28.785</v>
      </c>
      <c r="G338">
        <v>0</v>
      </c>
      <c r="H338">
        <v>0</v>
      </c>
      <c r="I338">
        <v>3</v>
      </c>
      <c r="J338" s="35">
        <v>11658.379150000001</v>
      </c>
      <c r="K338" s="35">
        <f t="shared" si="15"/>
        <v>-4422.2408500000001</v>
      </c>
      <c r="L338">
        <f t="shared" si="16"/>
        <v>0.37931866798138913</v>
      </c>
      <c r="M338" s="35">
        <f t="shared" si="17"/>
        <v>16080.62</v>
      </c>
    </row>
    <row r="339" spans="1:13" x14ac:dyDescent="0.25">
      <c r="A339">
        <v>43</v>
      </c>
      <c r="D339">
        <v>43</v>
      </c>
      <c r="E339">
        <v>1</v>
      </c>
      <c r="F339">
        <v>35.72</v>
      </c>
      <c r="G339">
        <v>2</v>
      </c>
      <c r="H339">
        <v>0</v>
      </c>
      <c r="I339">
        <v>3</v>
      </c>
      <c r="J339" s="35">
        <v>19144.576519999999</v>
      </c>
      <c r="K339" s="35">
        <f t="shared" si="15"/>
        <v>2795.5365199999997</v>
      </c>
      <c r="L339">
        <f t="shared" si="16"/>
        <v>0.14602237438261181</v>
      </c>
      <c r="M339" s="35">
        <f t="shared" si="17"/>
        <v>16349.039999999999</v>
      </c>
    </row>
    <row r="340" spans="1:13" x14ac:dyDescent="0.25">
      <c r="A340">
        <v>64</v>
      </c>
      <c r="D340">
        <v>64</v>
      </c>
      <c r="E340">
        <v>1</v>
      </c>
      <c r="F340">
        <v>34.5</v>
      </c>
      <c r="G340">
        <v>0</v>
      </c>
      <c r="H340">
        <v>0</v>
      </c>
      <c r="I340">
        <v>1</v>
      </c>
      <c r="J340" s="35">
        <v>13822.803</v>
      </c>
      <c r="K340" s="35">
        <f t="shared" si="15"/>
        <v>-6075.1970000000001</v>
      </c>
      <c r="L340">
        <f t="shared" si="16"/>
        <v>0.43950543171309031</v>
      </c>
      <c r="M340" s="35">
        <f t="shared" si="17"/>
        <v>19898</v>
      </c>
    </row>
    <row r="341" spans="1:13" x14ac:dyDescent="0.25">
      <c r="A341">
        <v>60</v>
      </c>
      <c r="D341">
        <v>60</v>
      </c>
      <c r="E341">
        <v>1</v>
      </c>
      <c r="F341">
        <v>25.74</v>
      </c>
      <c r="G341">
        <v>0</v>
      </c>
      <c r="H341">
        <v>0</v>
      </c>
      <c r="I341">
        <v>0</v>
      </c>
      <c r="J341" s="35">
        <v>12142.578600000001</v>
      </c>
      <c r="K341" s="35">
        <f t="shared" si="15"/>
        <v>-3887.1013999999996</v>
      </c>
      <c r="L341">
        <f t="shared" si="16"/>
        <v>0.32012157615351977</v>
      </c>
      <c r="M341" s="35">
        <f t="shared" si="17"/>
        <v>16029.68</v>
      </c>
    </row>
    <row r="342" spans="1:13" x14ac:dyDescent="0.25">
      <c r="A342">
        <v>62</v>
      </c>
      <c r="D342">
        <v>62</v>
      </c>
      <c r="E342">
        <v>1</v>
      </c>
      <c r="F342">
        <v>27.55</v>
      </c>
      <c r="G342">
        <v>1</v>
      </c>
      <c r="H342">
        <v>0</v>
      </c>
      <c r="I342">
        <v>2</v>
      </c>
      <c r="J342" s="35">
        <v>13937.666499999999</v>
      </c>
      <c r="K342" s="35">
        <f t="shared" si="15"/>
        <v>-3715.9334999999992</v>
      </c>
      <c r="L342">
        <f t="shared" si="16"/>
        <v>0.26661087779650916</v>
      </c>
      <c r="M342" s="35">
        <f t="shared" si="17"/>
        <v>17653.599999999999</v>
      </c>
    </row>
    <row r="343" spans="1:13" x14ac:dyDescent="0.25">
      <c r="A343">
        <v>50</v>
      </c>
      <c r="D343">
        <v>50</v>
      </c>
      <c r="E343">
        <v>1</v>
      </c>
      <c r="F343">
        <v>32.299999999999997</v>
      </c>
      <c r="G343">
        <v>1</v>
      </c>
      <c r="H343">
        <v>0</v>
      </c>
      <c r="I343">
        <v>3</v>
      </c>
      <c r="J343" s="35">
        <v>41919.097000000002</v>
      </c>
      <c r="K343" s="35">
        <f t="shared" si="15"/>
        <v>25568.497000000003</v>
      </c>
      <c r="L343">
        <f t="shared" si="16"/>
        <v>0.60994865896085504</v>
      </c>
      <c r="M343" s="35">
        <f t="shared" si="17"/>
        <v>16350.599999999999</v>
      </c>
    </row>
    <row r="344" spans="1:13" x14ac:dyDescent="0.25">
      <c r="A344">
        <v>46</v>
      </c>
      <c r="D344">
        <v>46</v>
      </c>
      <c r="E344">
        <v>1</v>
      </c>
      <c r="F344">
        <v>27.72</v>
      </c>
      <c r="G344">
        <v>1</v>
      </c>
      <c r="H344">
        <v>0</v>
      </c>
      <c r="I344">
        <v>0</v>
      </c>
      <c r="J344" s="35">
        <v>8232.6388000000006</v>
      </c>
      <c r="K344" s="35">
        <f t="shared" si="15"/>
        <v>-5637.4011999999984</v>
      </c>
      <c r="L344">
        <f t="shared" si="16"/>
        <v>0.68476236319271022</v>
      </c>
      <c r="M344" s="35">
        <f t="shared" si="17"/>
        <v>13870.039999999999</v>
      </c>
    </row>
    <row r="345" spans="1:13" x14ac:dyDescent="0.25">
      <c r="A345">
        <v>24</v>
      </c>
      <c r="D345">
        <v>24</v>
      </c>
      <c r="E345">
        <v>1</v>
      </c>
      <c r="F345">
        <v>27.6</v>
      </c>
      <c r="G345">
        <v>0</v>
      </c>
      <c r="H345">
        <v>0</v>
      </c>
      <c r="I345">
        <v>1</v>
      </c>
      <c r="J345" s="35">
        <v>18955.220170000001</v>
      </c>
      <c r="K345" s="35">
        <f t="shared" si="15"/>
        <v>10948.02017</v>
      </c>
      <c r="L345">
        <f t="shared" si="16"/>
        <v>0.57757283069321375</v>
      </c>
      <c r="M345" s="35">
        <f t="shared" si="17"/>
        <v>8007.2000000000007</v>
      </c>
    </row>
    <row r="346" spans="1:13" x14ac:dyDescent="0.25">
      <c r="A346">
        <v>62</v>
      </c>
      <c r="D346">
        <v>62</v>
      </c>
      <c r="E346">
        <v>1</v>
      </c>
      <c r="F346">
        <v>30.02</v>
      </c>
      <c r="G346">
        <v>0</v>
      </c>
      <c r="H346">
        <v>0</v>
      </c>
      <c r="I346">
        <v>2</v>
      </c>
      <c r="J346" s="35">
        <v>13352.0998</v>
      </c>
      <c r="K346" s="35">
        <f t="shared" si="15"/>
        <v>-4578.5401999999995</v>
      </c>
      <c r="L346">
        <f t="shared" si="16"/>
        <v>0.34290787730630951</v>
      </c>
      <c r="M346" s="35">
        <f t="shared" si="17"/>
        <v>17930.64</v>
      </c>
    </row>
    <row r="347" spans="1:13" x14ac:dyDescent="0.25">
      <c r="A347">
        <v>60</v>
      </c>
      <c r="D347">
        <v>60</v>
      </c>
      <c r="E347">
        <v>1</v>
      </c>
      <c r="F347">
        <v>27.55</v>
      </c>
      <c r="G347">
        <v>0</v>
      </c>
      <c r="H347">
        <v>0</v>
      </c>
      <c r="I347">
        <v>3</v>
      </c>
      <c r="J347" s="35">
        <v>13217.094499999999</v>
      </c>
      <c r="K347" s="35">
        <f t="shared" si="15"/>
        <v>-3413.5054999999993</v>
      </c>
      <c r="L347">
        <f t="shared" si="16"/>
        <v>0.25826443928353537</v>
      </c>
      <c r="M347" s="35">
        <f t="shared" si="17"/>
        <v>16630.599999999999</v>
      </c>
    </row>
    <row r="348" spans="1:13" x14ac:dyDescent="0.25">
      <c r="A348">
        <v>63</v>
      </c>
      <c r="D348">
        <v>63</v>
      </c>
      <c r="E348">
        <v>1</v>
      </c>
      <c r="F348">
        <v>36.765000000000001</v>
      </c>
      <c r="G348">
        <v>0</v>
      </c>
      <c r="H348">
        <v>0</v>
      </c>
      <c r="I348">
        <v>3</v>
      </c>
      <c r="J348" s="35">
        <v>13981.850350000001</v>
      </c>
      <c r="K348" s="35">
        <f t="shared" si="15"/>
        <v>-6428.1296499999989</v>
      </c>
      <c r="L348">
        <f t="shared" si="16"/>
        <v>0.45974813698388628</v>
      </c>
      <c r="M348" s="35">
        <f t="shared" si="17"/>
        <v>20409.98</v>
      </c>
    </row>
    <row r="349" spans="1:13" x14ac:dyDescent="0.25">
      <c r="A349">
        <v>49</v>
      </c>
      <c r="D349">
        <v>49</v>
      </c>
      <c r="E349">
        <v>1</v>
      </c>
      <c r="F349">
        <v>41.47</v>
      </c>
      <c r="G349">
        <v>4</v>
      </c>
      <c r="H349">
        <v>0</v>
      </c>
      <c r="I349">
        <v>0</v>
      </c>
      <c r="J349" s="35">
        <v>10977.2063</v>
      </c>
      <c r="K349" s="35">
        <f t="shared" si="15"/>
        <v>-9806.833700000001</v>
      </c>
      <c r="L349">
        <f t="shared" si="16"/>
        <v>0.89338156102614208</v>
      </c>
      <c r="M349" s="35">
        <f t="shared" si="17"/>
        <v>20784.04</v>
      </c>
    </row>
    <row r="350" spans="1:13" x14ac:dyDescent="0.25">
      <c r="A350">
        <v>34</v>
      </c>
      <c r="D350">
        <v>34</v>
      </c>
      <c r="E350">
        <v>1</v>
      </c>
      <c r="F350">
        <v>29.26</v>
      </c>
      <c r="G350">
        <v>3</v>
      </c>
      <c r="H350">
        <v>0</v>
      </c>
      <c r="I350">
        <v>0</v>
      </c>
      <c r="J350" s="35">
        <v>6184.2993999999999</v>
      </c>
      <c r="K350" s="35">
        <f t="shared" si="15"/>
        <v>-6403.0205999999998</v>
      </c>
      <c r="L350">
        <f t="shared" si="16"/>
        <v>1.0353671751403239</v>
      </c>
      <c r="M350" s="35">
        <f t="shared" si="17"/>
        <v>12587.32</v>
      </c>
    </row>
    <row r="351" spans="1:13" x14ac:dyDescent="0.25">
      <c r="A351">
        <v>33</v>
      </c>
      <c r="D351">
        <v>33</v>
      </c>
      <c r="E351">
        <v>1</v>
      </c>
      <c r="F351">
        <v>35.75</v>
      </c>
      <c r="G351">
        <v>2</v>
      </c>
      <c r="H351">
        <v>0</v>
      </c>
      <c r="I351">
        <v>0</v>
      </c>
      <c r="J351" s="35">
        <v>4889.9994999999999</v>
      </c>
      <c r="K351" s="35">
        <f t="shared" si="15"/>
        <v>-9069.0005000000001</v>
      </c>
      <c r="L351">
        <f t="shared" si="16"/>
        <v>1.854601518875411</v>
      </c>
      <c r="M351" s="35">
        <f t="shared" si="17"/>
        <v>13959</v>
      </c>
    </row>
    <row r="352" spans="1:13" x14ac:dyDescent="0.25">
      <c r="A352">
        <v>46</v>
      </c>
      <c r="D352">
        <v>46</v>
      </c>
      <c r="E352">
        <v>1</v>
      </c>
      <c r="F352">
        <v>33.344999999999999</v>
      </c>
      <c r="G352">
        <v>1</v>
      </c>
      <c r="H352">
        <v>0</v>
      </c>
      <c r="I352">
        <v>3</v>
      </c>
      <c r="J352" s="35">
        <v>8334.4575499999992</v>
      </c>
      <c r="K352" s="35">
        <f t="shared" si="15"/>
        <v>-7403.0824499999999</v>
      </c>
      <c r="L352">
        <f t="shared" si="16"/>
        <v>0.88825006373690163</v>
      </c>
      <c r="M352" s="35">
        <f t="shared" si="17"/>
        <v>15737.539999999999</v>
      </c>
    </row>
    <row r="353" spans="1:13" x14ac:dyDescent="0.25">
      <c r="A353">
        <v>36</v>
      </c>
      <c r="D353">
        <v>36</v>
      </c>
      <c r="E353">
        <v>1</v>
      </c>
      <c r="F353">
        <v>29.92</v>
      </c>
      <c r="G353">
        <v>1</v>
      </c>
      <c r="H353">
        <v>0</v>
      </c>
      <c r="I353">
        <v>0</v>
      </c>
      <c r="J353" s="35">
        <v>5478.0367999999999</v>
      </c>
      <c r="K353" s="35">
        <f t="shared" si="15"/>
        <v>-6722.4032000000007</v>
      </c>
      <c r="L353">
        <f t="shared" si="16"/>
        <v>1.2271555386411426</v>
      </c>
      <c r="M353" s="35">
        <f t="shared" si="17"/>
        <v>12200.44</v>
      </c>
    </row>
    <row r="354" spans="1:13" x14ac:dyDescent="0.25">
      <c r="A354">
        <v>19</v>
      </c>
      <c r="D354">
        <v>19</v>
      </c>
      <c r="E354">
        <v>1</v>
      </c>
      <c r="F354">
        <v>27.835000000000001</v>
      </c>
      <c r="G354">
        <v>0</v>
      </c>
      <c r="H354">
        <v>0</v>
      </c>
      <c r="I354">
        <v>2</v>
      </c>
      <c r="J354" s="35">
        <v>1635.7336499999999</v>
      </c>
      <c r="K354" s="35">
        <f t="shared" si="15"/>
        <v>-5249.486350000001</v>
      </c>
      <c r="L354">
        <f t="shared" si="16"/>
        <v>3.2092549725317454</v>
      </c>
      <c r="M354" s="35">
        <f t="shared" si="17"/>
        <v>6885.2200000000012</v>
      </c>
    </row>
    <row r="355" spans="1:13" x14ac:dyDescent="0.25">
      <c r="A355">
        <v>57</v>
      </c>
      <c r="D355">
        <v>57</v>
      </c>
      <c r="E355">
        <v>1</v>
      </c>
      <c r="F355">
        <v>23.18</v>
      </c>
      <c r="G355">
        <v>0</v>
      </c>
      <c r="H355">
        <v>0</v>
      </c>
      <c r="I355">
        <v>2</v>
      </c>
      <c r="J355" s="35">
        <v>11830.6072</v>
      </c>
      <c r="K355" s="35">
        <f t="shared" si="15"/>
        <v>-2629.1527999999998</v>
      </c>
      <c r="L355">
        <f t="shared" si="16"/>
        <v>0.22223312426432346</v>
      </c>
      <c r="M355" s="35">
        <f t="shared" si="17"/>
        <v>14459.76</v>
      </c>
    </row>
    <row r="356" spans="1:13" x14ac:dyDescent="0.25">
      <c r="A356">
        <v>50</v>
      </c>
      <c r="D356">
        <v>50</v>
      </c>
      <c r="E356">
        <v>1</v>
      </c>
      <c r="F356">
        <v>25.6</v>
      </c>
      <c r="G356">
        <v>0</v>
      </c>
      <c r="H356">
        <v>0</v>
      </c>
      <c r="I356">
        <v>1</v>
      </c>
      <c r="J356" s="35">
        <v>8932.0840000000007</v>
      </c>
      <c r="K356" s="35">
        <f t="shared" si="15"/>
        <v>-4651.116</v>
      </c>
      <c r="L356">
        <f t="shared" si="16"/>
        <v>0.52072013653252691</v>
      </c>
      <c r="M356" s="35">
        <f t="shared" si="17"/>
        <v>13583.2</v>
      </c>
    </row>
    <row r="357" spans="1:13" x14ac:dyDescent="0.25">
      <c r="A357">
        <v>30</v>
      </c>
      <c r="D357">
        <v>30</v>
      </c>
      <c r="E357">
        <v>1</v>
      </c>
      <c r="F357">
        <v>27.7</v>
      </c>
      <c r="G357">
        <v>0</v>
      </c>
      <c r="H357">
        <v>0</v>
      </c>
      <c r="I357">
        <v>1</v>
      </c>
      <c r="J357" s="35">
        <v>3554.203</v>
      </c>
      <c r="K357" s="35">
        <f t="shared" si="15"/>
        <v>-5926.1970000000001</v>
      </c>
      <c r="L357">
        <f t="shared" si="16"/>
        <v>1.6673771869530245</v>
      </c>
      <c r="M357" s="35">
        <f t="shared" si="17"/>
        <v>9480.4</v>
      </c>
    </row>
    <row r="358" spans="1:13" x14ac:dyDescent="0.25">
      <c r="A358">
        <v>33</v>
      </c>
      <c r="D358">
        <v>33</v>
      </c>
      <c r="E358">
        <v>1</v>
      </c>
      <c r="F358">
        <v>35.244999999999997</v>
      </c>
      <c r="G358">
        <v>0</v>
      </c>
      <c r="H358">
        <v>0</v>
      </c>
      <c r="I358">
        <v>3</v>
      </c>
      <c r="J358" s="35">
        <v>12404.8791</v>
      </c>
      <c r="K358" s="35">
        <f t="shared" si="15"/>
        <v>-300.46089999999822</v>
      </c>
      <c r="L358">
        <f t="shared" si="16"/>
        <v>2.4221187290732905E-2</v>
      </c>
      <c r="M358" s="35">
        <f t="shared" si="17"/>
        <v>12705.339999999998</v>
      </c>
    </row>
    <row r="359" spans="1:13" x14ac:dyDescent="0.25">
      <c r="A359">
        <v>18</v>
      </c>
      <c r="D359">
        <v>18</v>
      </c>
      <c r="E359">
        <v>1</v>
      </c>
      <c r="F359">
        <v>38.28</v>
      </c>
      <c r="G359">
        <v>0</v>
      </c>
      <c r="H359">
        <v>0</v>
      </c>
      <c r="I359">
        <v>0</v>
      </c>
      <c r="J359" s="35">
        <v>14133.03775</v>
      </c>
      <c r="K359" s="35">
        <f t="shared" si="15"/>
        <v>4020.0777499999986</v>
      </c>
      <c r="L359">
        <f t="shared" si="16"/>
        <v>0.28444541231059817</v>
      </c>
      <c r="M359" s="35">
        <f t="shared" si="17"/>
        <v>10112.960000000001</v>
      </c>
    </row>
    <row r="360" spans="1:13" x14ac:dyDescent="0.25">
      <c r="A360">
        <v>46</v>
      </c>
      <c r="D360">
        <v>46</v>
      </c>
      <c r="E360">
        <v>1</v>
      </c>
      <c r="F360">
        <v>27.6</v>
      </c>
      <c r="G360">
        <v>0</v>
      </c>
      <c r="H360">
        <v>0</v>
      </c>
      <c r="I360">
        <v>1</v>
      </c>
      <c r="J360" s="35">
        <v>24603.04837</v>
      </c>
      <c r="K360" s="35">
        <f t="shared" si="15"/>
        <v>11315.84837</v>
      </c>
      <c r="L360">
        <f t="shared" si="16"/>
        <v>0.45993684196459594</v>
      </c>
      <c r="M360" s="35">
        <f t="shared" si="17"/>
        <v>13287.2</v>
      </c>
    </row>
    <row r="361" spans="1:13" x14ac:dyDescent="0.25">
      <c r="A361">
        <v>46</v>
      </c>
      <c r="D361">
        <v>46</v>
      </c>
      <c r="E361">
        <v>1</v>
      </c>
      <c r="F361">
        <v>43.89</v>
      </c>
      <c r="G361">
        <v>3</v>
      </c>
      <c r="H361">
        <v>0</v>
      </c>
      <c r="I361">
        <v>0</v>
      </c>
      <c r="J361" s="35">
        <v>8944.1151000000009</v>
      </c>
      <c r="K361" s="35">
        <f t="shared" si="15"/>
        <v>-11380.364899999999</v>
      </c>
      <c r="L361">
        <f t="shared" si="16"/>
        <v>1.2723857835863492</v>
      </c>
      <c r="M361" s="35">
        <f t="shared" si="17"/>
        <v>20324.48</v>
      </c>
    </row>
    <row r="362" spans="1:13" x14ac:dyDescent="0.25">
      <c r="A362">
        <v>47</v>
      </c>
      <c r="D362">
        <v>47</v>
      </c>
      <c r="E362">
        <v>1</v>
      </c>
      <c r="F362">
        <v>29.83</v>
      </c>
      <c r="G362">
        <v>3</v>
      </c>
      <c r="H362">
        <v>0</v>
      </c>
      <c r="I362">
        <v>2</v>
      </c>
      <c r="J362" s="35">
        <v>9620.3307000000004</v>
      </c>
      <c r="K362" s="35">
        <f t="shared" si="15"/>
        <v>-6276.2292999999991</v>
      </c>
      <c r="L362">
        <f t="shared" si="16"/>
        <v>0.65239226131800221</v>
      </c>
      <c r="M362" s="35">
        <f t="shared" si="17"/>
        <v>15896.56</v>
      </c>
    </row>
    <row r="363" spans="1:13" x14ac:dyDescent="0.25">
      <c r="A363">
        <v>23</v>
      </c>
      <c r="D363">
        <v>23</v>
      </c>
      <c r="E363">
        <v>1</v>
      </c>
      <c r="F363">
        <v>41.91</v>
      </c>
      <c r="G363">
        <v>0</v>
      </c>
      <c r="H363">
        <v>0</v>
      </c>
      <c r="I363">
        <v>0</v>
      </c>
      <c r="J363" s="35">
        <v>1837.2819</v>
      </c>
      <c r="K363" s="35">
        <f t="shared" si="15"/>
        <v>-10680.838099999999</v>
      </c>
      <c r="L363">
        <f t="shared" si="16"/>
        <v>5.8133910207246906</v>
      </c>
      <c r="M363" s="35">
        <f t="shared" si="17"/>
        <v>12518.119999999999</v>
      </c>
    </row>
    <row r="364" spans="1:13" x14ac:dyDescent="0.25">
      <c r="A364">
        <v>18</v>
      </c>
      <c r="D364">
        <v>18</v>
      </c>
      <c r="E364">
        <v>1</v>
      </c>
      <c r="F364">
        <v>20.79</v>
      </c>
      <c r="G364">
        <v>0</v>
      </c>
      <c r="H364">
        <v>0</v>
      </c>
      <c r="I364">
        <v>0</v>
      </c>
      <c r="J364" s="35">
        <v>1607.5101</v>
      </c>
      <c r="K364" s="35">
        <f t="shared" si="15"/>
        <v>-2698.7698999999998</v>
      </c>
      <c r="L364">
        <f t="shared" si="16"/>
        <v>1.6788509758041332</v>
      </c>
      <c r="M364" s="35">
        <f t="shared" si="17"/>
        <v>4306.28</v>
      </c>
    </row>
    <row r="365" spans="1:13" x14ac:dyDescent="0.25">
      <c r="A365">
        <v>48</v>
      </c>
      <c r="D365">
        <v>48</v>
      </c>
      <c r="E365">
        <v>1</v>
      </c>
      <c r="F365">
        <v>32.299999999999997</v>
      </c>
      <c r="G365">
        <v>2</v>
      </c>
      <c r="H365">
        <v>0</v>
      </c>
      <c r="I365">
        <v>3</v>
      </c>
      <c r="J365" s="35">
        <v>10043.249</v>
      </c>
      <c r="K365" s="35">
        <f t="shared" si="15"/>
        <v>-6370.3509999999987</v>
      </c>
      <c r="L365">
        <f t="shared" si="16"/>
        <v>0.63429185117286235</v>
      </c>
      <c r="M365" s="35">
        <f t="shared" si="17"/>
        <v>16413.599999999999</v>
      </c>
    </row>
    <row r="366" spans="1:13" x14ac:dyDescent="0.25">
      <c r="A366">
        <v>35</v>
      </c>
      <c r="D366">
        <v>35</v>
      </c>
      <c r="E366">
        <v>1</v>
      </c>
      <c r="F366">
        <v>30.5</v>
      </c>
      <c r="G366">
        <v>1</v>
      </c>
      <c r="H366">
        <v>0</v>
      </c>
      <c r="I366">
        <v>1</v>
      </c>
      <c r="J366" s="35">
        <v>4751.07</v>
      </c>
      <c r="K366" s="35">
        <f t="shared" si="15"/>
        <v>-7401.93</v>
      </c>
      <c r="L366">
        <f t="shared" si="16"/>
        <v>1.5579501038713386</v>
      </c>
      <c r="M366" s="35">
        <f t="shared" si="17"/>
        <v>12153</v>
      </c>
    </row>
    <row r="367" spans="1:13" x14ac:dyDescent="0.25">
      <c r="A367">
        <v>19</v>
      </c>
      <c r="D367">
        <v>19</v>
      </c>
      <c r="E367">
        <v>1</v>
      </c>
      <c r="F367">
        <v>21.7</v>
      </c>
      <c r="G367">
        <v>0</v>
      </c>
      <c r="H367">
        <v>0</v>
      </c>
      <c r="I367">
        <v>1</v>
      </c>
      <c r="J367" s="35">
        <v>13844.505999999999</v>
      </c>
      <c r="K367" s="35">
        <f t="shared" si="15"/>
        <v>8996.1059999999998</v>
      </c>
      <c r="L367">
        <f t="shared" si="16"/>
        <v>0.64979609962247842</v>
      </c>
      <c r="M367" s="35">
        <f t="shared" si="17"/>
        <v>4848.3999999999996</v>
      </c>
    </row>
    <row r="368" spans="1:13" x14ac:dyDescent="0.25">
      <c r="A368">
        <v>21</v>
      </c>
      <c r="D368">
        <v>21</v>
      </c>
      <c r="E368">
        <v>1</v>
      </c>
      <c r="F368">
        <v>26.4</v>
      </c>
      <c r="G368">
        <v>1</v>
      </c>
      <c r="H368">
        <v>0</v>
      </c>
      <c r="I368">
        <v>1</v>
      </c>
      <c r="J368" s="35">
        <v>2597.779</v>
      </c>
      <c r="K368" s="35">
        <f t="shared" si="15"/>
        <v>-4834.0209999999988</v>
      </c>
      <c r="L368">
        <f t="shared" si="16"/>
        <v>1.8608284230490735</v>
      </c>
      <c r="M368" s="35">
        <f t="shared" si="17"/>
        <v>7431.7999999999993</v>
      </c>
    </row>
    <row r="369" spans="1:13" x14ac:dyDescent="0.25">
      <c r="A369">
        <v>21</v>
      </c>
      <c r="D369">
        <v>21</v>
      </c>
      <c r="E369">
        <v>1</v>
      </c>
      <c r="F369">
        <v>21.89</v>
      </c>
      <c r="G369">
        <v>2</v>
      </c>
      <c r="H369">
        <v>0</v>
      </c>
      <c r="I369">
        <v>0</v>
      </c>
      <c r="J369" s="35">
        <v>3180.5101</v>
      </c>
      <c r="K369" s="35">
        <f t="shared" si="15"/>
        <v>-3296.9699000000005</v>
      </c>
      <c r="L369">
        <f t="shared" si="16"/>
        <v>1.0366167049744632</v>
      </c>
      <c r="M369" s="35">
        <f t="shared" si="17"/>
        <v>6477.4800000000005</v>
      </c>
    </row>
    <row r="370" spans="1:13" x14ac:dyDescent="0.25">
      <c r="A370">
        <v>49</v>
      </c>
      <c r="D370">
        <v>49</v>
      </c>
      <c r="E370">
        <v>1</v>
      </c>
      <c r="F370">
        <v>30.78</v>
      </c>
      <c r="G370">
        <v>1</v>
      </c>
      <c r="H370">
        <v>0</v>
      </c>
      <c r="I370">
        <v>3</v>
      </c>
      <c r="J370" s="35">
        <v>9778.3472000000002</v>
      </c>
      <c r="K370" s="35">
        <f t="shared" si="15"/>
        <v>-5827.6128000000008</v>
      </c>
      <c r="L370">
        <f t="shared" si="16"/>
        <v>0.59597114735300061</v>
      </c>
      <c r="M370" s="35">
        <f t="shared" si="17"/>
        <v>15605.960000000001</v>
      </c>
    </row>
    <row r="371" spans="1:13" x14ac:dyDescent="0.25">
      <c r="A371">
        <v>56</v>
      </c>
      <c r="D371">
        <v>56</v>
      </c>
      <c r="E371">
        <v>1</v>
      </c>
      <c r="F371">
        <v>32.299999999999997</v>
      </c>
      <c r="G371">
        <v>3</v>
      </c>
      <c r="H371">
        <v>0</v>
      </c>
      <c r="I371">
        <v>3</v>
      </c>
      <c r="J371" s="35">
        <v>13430.264999999999</v>
      </c>
      <c r="K371" s="35">
        <f t="shared" si="15"/>
        <v>-5446.3349999999991</v>
      </c>
      <c r="L371">
        <f t="shared" si="16"/>
        <v>0.40552699444128609</v>
      </c>
      <c r="M371" s="35">
        <f t="shared" si="17"/>
        <v>18876.599999999999</v>
      </c>
    </row>
    <row r="372" spans="1:13" x14ac:dyDescent="0.25">
      <c r="A372">
        <v>42</v>
      </c>
      <c r="D372">
        <v>42</v>
      </c>
      <c r="E372">
        <v>1</v>
      </c>
      <c r="F372">
        <v>24.984999999999999</v>
      </c>
      <c r="G372">
        <v>2</v>
      </c>
      <c r="H372">
        <v>0</v>
      </c>
      <c r="I372">
        <v>2</v>
      </c>
      <c r="J372" s="35">
        <v>8017.0611500000005</v>
      </c>
      <c r="K372" s="35">
        <f t="shared" si="15"/>
        <v>-4527.95885</v>
      </c>
      <c r="L372">
        <f t="shared" si="16"/>
        <v>0.5647903596194972</v>
      </c>
      <c r="M372" s="35">
        <f t="shared" si="17"/>
        <v>12545.02</v>
      </c>
    </row>
    <row r="373" spans="1:13" x14ac:dyDescent="0.25">
      <c r="A373">
        <v>44</v>
      </c>
      <c r="D373">
        <v>44</v>
      </c>
      <c r="E373">
        <v>1</v>
      </c>
      <c r="F373">
        <v>32.015000000000001</v>
      </c>
      <c r="G373">
        <v>2</v>
      </c>
      <c r="H373">
        <v>0</v>
      </c>
      <c r="I373">
        <v>2</v>
      </c>
      <c r="J373" s="35">
        <v>8116.2688500000004</v>
      </c>
      <c r="K373" s="35">
        <f t="shared" si="15"/>
        <v>-7242.7111499999992</v>
      </c>
      <c r="L373">
        <f t="shared" si="16"/>
        <v>0.89236954613695418</v>
      </c>
      <c r="M373" s="35">
        <f t="shared" si="17"/>
        <v>15358.98</v>
      </c>
    </row>
    <row r="374" spans="1:13" x14ac:dyDescent="0.25">
      <c r="A374">
        <v>18</v>
      </c>
      <c r="D374">
        <v>18</v>
      </c>
      <c r="E374">
        <v>1</v>
      </c>
      <c r="F374">
        <v>30.4</v>
      </c>
      <c r="G374">
        <v>3</v>
      </c>
      <c r="H374">
        <v>0</v>
      </c>
      <c r="I374">
        <v>3</v>
      </c>
      <c r="J374" s="35">
        <v>3481.8679999999999</v>
      </c>
      <c r="K374" s="35">
        <f t="shared" si="15"/>
        <v>-5643.9319999999989</v>
      </c>
      <c r="L374">
        <f t="shared" si="16"/>
        <v>1.6209494443787067</v>
      </c>
      <c r="M374" s="35">
        <f t="shared" si="17"/>
        <v>9125.7999999999993</v>
      </c>
    </row>
    <row r="375" spans="1:13" x14ac:dyDescent="0.25">
      <c r="A375">
        <v>61</v>
      </c>
      <c r="D375">
        <v>61</v>
      </c>
      <c r="E375">
        <v>1</v>
      </c>
      <c r="F375">
        <v>21.09</v>
      </c>
      <c r="G375">
        <v>0</v>
      </c>
      <c r="H375">
        <v>0</v>
      </c>
      <c r="I375">
        <v>2</v>
      </c>
      <c r="J375" s="35">
        <v>13415.0381</v>
      </c>
      <c r="K375" s="35">
        <f t="shared" si="15"/>
        <v>-1310.8419000000013</v>
      </c>
      <c r="L375">
        <f t="shared" si="16"/>
        <v>9.7714362809003225E-2</v>
      </c>
      <c r="M375" s="35">
        <f t="shared" si="17"/>
        <v>14725.880000000001</v>
      </c>
    </row>
    <row r="376" spans="1:13" x14ac:dyDescent="0.25">
      <c r="A376">
        <v>57</v>
      </c>
      <c r="D376">
        <v>57</v>
      </c>
      <c r="E376">
        <v>1</v>
      </c>
      <c r="F376">
        <v>22.23</v>
      </c>
      <c r="G376">
        <v>0</v>
      </c>
      <c r="H376">
        <v>0</v>
      </c>
      <c r="I376">
        <v>3</v>
      </c>
      <c r="J376" s="35">
        <v>12029.286700000001</v>
      </c>
      <c r="K376" s="35">
        <f t="shared" si="15"/>
        <v>-2115.0733</v>
      </c>
      <c r="L376">
        <f t="shared" si="16"/>
        <v>0.17582699230204563</v>
      </c>
      <c r="M376" s="35">
        <f t="shared" si="17"/>
        <v>14144.36</v>
      </c>
    </row>
    <row r="377" spans="1:13" x14ac:dyDescent="0.25">
      <c r="A377">
        <v>42</v>
      </c>
      <c r="D377">
        <v>42</v>
      </c>
      <c r="E377">
        <v>1</v>
      </c>
      <c r="F377">
        <v>33.155000000000001</v>
      </c>
      <c r="G377">
        <v>1</v>
      </c>
      <c r="H377">
        <v>0</v>
      </c>
      <c r="I377">
        <v>3</v>
      </c>
      <c r="J377" s="35">
        <v>7639.4174499999999</v>
      </c>
      <c r="K377" s="35">
        <f t="shared" si="15"/>
        <v>-7075.042550000001</v>
      </c>
      <c r="L377">
        <f t="shared" si="16"/>
        <v>0.92612330669271137</v>
      </c>
      <c r="M377" s="35">
        <f t="shared" si="17"/>
        <v>14714.460000000001</v>
      </c>
    </row>
    <row r="378" spans="1:13" x14ac:dyDescent="0.25">
      <c r="A378">
        <v>26</v>
      </c>
      <c r="D378">
        <v>26</v>
      </c>
      <c r="E378">
        <v>1</v>
      </c>
      <c r="F378">
        <v>32.9</v>
      </c>
      <c r="G378">
        <v>2</v>
      </c>
      <c r="H378">
        <v>0</v>
      </c>
      <c r="I378">
        <v>1</v>
      </c>
      <c r="J378" s="35">
        <v>36085.218999999997</v>
      </c>
      <c r="K378" s="35">
        <f t="shared" si="15"/>
        <v>24752.418999999998</v>
      </c>
      <c r="L378">
        <f t="shared" si="16"/>
        <v>0.68594343296073668</v>
      </c>
      <c r="M378" s="35">
        <f t="shared" si="17"/>
        <v>11332.8</v>
      </c>
    </row>
    <row r="379" spans="1:13" x14ac:dyDescent="0.25">
      <c r="A379">
        <v>20</v>
      </c>
      <c r="D379">
        <v>20</v>
      </c>
      <c r="E379">
        <v>1</v>
      </c>
      <c r="F379">
        <v>33.33</v>
      </c>
      <c r="G379">
        <v>0</v>
      </c>
      <c r="H379">
        <v>0</v>
      </c>
      <c r="I379">
        <v>0</v>
      </c>
      <c r="J379" s="35">
        <v>1391.5287000000001</v>
      </c>
      <c r="K379" s="35">
        <f t="shared" si="15"/>
        <v>-7558.0312999999996</v>
      </c>
      <c r="L379">
        <f t="shared" si="16"/>
        <v>5.431459157112605</v>
      </c>
      <c r="M379" s="35">
        <f t="shared" si="17"/>
        <v>8949.56</v>
      </c>
    </row>
    <row r="380" spans="1:13" x14ac:dyDescent="0.25">
      <c r="A380">
        <v>23</v>
      </c>
      <c r="D380">
        <v>23</v>
      </c>
      <c r="E380">
        <v>1</v>
      </c>
      <c r="F380">
        <v>28.31</v>
      </c>
      <c r="G380">
        <v>0</v>
      </c>
      <c r="H380">
        <v>0</v>
      </c>
      <c r="I380">
        <v>2</v>
      </c>
      <c r="J380" s="35">
        <v>18033.9679</v>
      </c>
      <c r="K380" s="35">
        <f t="shared" si="15"/>
        <v>10031.0479</v>
      </c>
      <c r="L380">
        <f t="shared" si="16"/>
        <v>0.55623077270754151</v>
      </c>
      <c r="M380" s="35">
        <f t="shared" si="17"/>
        <v>8002.92</v>
      </c>
    </row>
    <row r="381" spans="1:13" x14ac:dyDescent="0.25">
      <c r="A381">
        <v>39</v>
      </c>
      <c r="D381">
        <v>39</v>
      </c>
      <c r="E381">
        <v>1</v>
      </c>
      <c r="F381">
        <v>24.89</v>
      </c>
      <c r="G381">
        <v>3</v>
      </c>
      <c r="H381">
        <v>0</v>
      </c>
      <c r="I381">
        <v>3</v>
      </c>
      <c r="J381" s="35">
        <v>21659.930100000001</v>
      </c>
      <c r="K381" s="35">
        <f t="shared" si="15"/>
        <v>9323.4501000000018</v>
      </c>
      <c r="L381">
        <f t="shared" si="16"/>
        <v>0.43044691543118141</v>
      </c>
      <c r="M381" s="35">
        <f t="shared" si="17"/>
        <v>12336.48</v>
      </c>
    </row>
    <row r="382" spans="1:13" x14ac:dyDescent="0.25">
      <c r="A382">
        <v>24</v>
      </c>
      <c r="D382">
        <v>24</v>
      </c>
      <c r="E382">
        <v>1</v>
      </c>
      <c r="F382">
        <v>40.15</v>
      </c>
      <c r="G382">
        <v>0</v>
      </c>
      <c r="H382">
        <v>0</v>
      </c>
      <c r="I382">
        <v>0</v>
      </c>
      <c r="J382" s="35">
        <v>38126.246500000001</v>
      </c>
      <c r="K382" s="35">
        <f t="shared" si="15"/>
        <v>25952.446500000002</v>
      </c>
      <c r="L382">
        <f t="shared" si="16"/>
        <v>0.68069765273117044</v>
      </c>
      <c r="M382" s="35">
        <f t="shared" si="17"/>
        <v>12173.8</v>
      </c>
    </row>
    <row r="383" spans="1:13" x14ac:dyDescent="0.25">
      <c r="A383">
        <v>64</v>
      </c>
      <c r="D383">
        <v>64</v>
      </c>
      <c r="E383">
        <v>1</v>
      </c>
      <c r="F383">
        <v>30.114999999999998</v>
      </c>
      <c r="G383">
        <v>3</v>
      </c>
      <c r="H383">
        <v>0</v>
      </c>
      <c r="I383">
        <v>2</v>
      </c>
      <c r="J383" s="35">
        <v>16455.707849999999</v>
      </c>
      <c r="K383" s="35">
        <f t="shared" si="15"/>
        <v>-3615.4721500000014</v>
      </c>
      <c r="L383">
        <f t="shared" si="16"/>
        <v>0.21970930591114024</v>
      </c>
      <c r="M383" s="35">
        <f t="shared" si="17"/>
        <v>20071.18</v>
      </c>
    </row>
    <row r="384" spans="1:13" x14ac:dyDescent="0.25">
      <c r="A384">
        <v>62</v>
      </c>
      <c r="D384">
        <v>62</v>
      </c>
      <c r="E384">
        <v>1</v>
      </c>
      <c r="F384">
        <v>31.46</v>
      </c>
      <c r="G384">
        <v>1</v>
      </c>
      <c r="H384">
        <v>0</v>
      </c>
      <c r="I384">
        <v>0</v>
      </c>
      <c r="J384" s="35">
        <v>27000.98473</v>
      </c>
      <c r="K384" s="35">
        <f t="shared" si="15"/>
        <v>8049.264729999999</v>
      </c>
      <c r="L384">
        <f t="shared" si="16"/>
        <v>0.29811004341099817</v>
      </c>
      <c r="M384" s="35">
        <f t="shared" si="17"/>
        <v>18951.72</v>
      </c>
    </row>
    <row r="385" spans="1:13" x14ac:dyDescent="0.25">
      <c r="A385">
        <v>27</v>
      </c>
      <c r="D385">
        <v>27</v>
      </c>
      <c r="E385">
        <v>1</v>
      </c>
      <c r="F385">
        <v>17.954999999999998</v>
      </c>
      <c r="G385">
        <v>2</v>
      </c>
      <c r="H385">
        <v>0</v>
      </c>
      <c r="I385">
        <v>3</v>
      </c>
      <c r="J385" s="35">
        <v>15006.579449999999</v>
      </c>
      <c r="K385" s="35">
        <f t="shared" si="15"/>
        <v>8395.5194499999998</v>
      </c>
      <c r="L385">
        <f t="shared" si="16"/>
        <v>0.55945590252414257</v>
      </c>
      <c r="M385" s="35">
        <f t="shared" si="17"/>
        <v>6611.0599999999995</v>
      </c>
    </row>
    <row r="386" spans="1:13" x14ac:dyDescent="0.25">
      <c r="A386">
        <v>55</v>
      </c>
      <c r="D386">
        <v>55</v>
      </c>
      <c r="E386">
        <v>1</v>
      </c>
      <c r="F386">
        <v>30.684999999999999</v>
      </c>
      <c r="G386">
        <v>0</v>
      </c>
      <c r="H386">
        <v>0</v>
      </c>
      <c r="I386">
        <v>3</v>
      </c>
      <c r="J386" s="35">
        <v>42303.692150000003</v>
      </c>
      <c r="K386" s="35">
        <f t="shared" si="15"/>
        <v>25832.272150000004</v>
      </c>
      <c r="L386">
        <f t="shared" si="16"/>
        <v>0.61063871348165533</v>
      </c>
      <c r="M386" s="35">
        <f t="shared" si="17"/>
        <v>16471.419999999998</v>
      </c>
    </row>
    <row r="387" spans="1:13" x14ac:dyDescent="0.25">
      <c r="A387">
        <v>55</v>
      </c>
      <c r="D387">
        <v>55</v>
      </c>
      <c r="E387">
        <v>1</v>
      </c>
      <c r="F387">
        <v>33</v>
      </c>
      <c r="G387">
        <v>0</v>
      </c>
      <c r="H387">
        <v>0</v>
      </c>
      <c r="I387">
        <v>0</v>
      </c>
      <c r="J387" s="35">
        <v>20781.48892</v>
      </c>
      <c r="K387" s="35">
        <f t="shared" si="15"/>
        <v>3541.4889199999998</v>
      </c>
      <c r="L387">
        <f t="shared" si="16"/>
        <v>0.17041555268889752</v>
      </c>
      <c r="M387" s="35">
        <f t="shared" si="17"/>
        <v>17240</v>
      </c>
    </row>
    <row r="388" spans="1:13" x14ac:dyDescent="0.25">
      <c r="A388">
        <v>35</v>
      </c>
      <c r="D388">
        <v>35</v>
      </c>
      <c r="E388">
        <v>1</v>
      </c>
      <c r="F388">
        <v>43.34</v>
      </c>
      <c r="G388">
        <v>2</v>
      </c>
      <c r="H388">
        <v>0</v>
      </c>
      <c r="I388">
        <v>0</v>
      </c>
      <c r="J388" s="35">
        <v>5846.9175999999998</v>
      </c>
      <c r="K388" s="35">
        <f t="shared" si="15"/>
        <v>-11111.9624</v>
      </c>
      <c r="L388">
        <f t="shared" si="16"/>
        <v>1.9004821275401591</v>
      </c>
      <c r="M388" s="35">
        <f t="shared" si="17"/>
        <v>16958.88</v>
      </c>
    </row>
    <row r="389" spans="1:13" x14ac:dyDescent="0.25">
      <c r="A389">
        <v>44</v>
      </c>
      <c r="D389">
        <v>44</v>
      </c>
      <c r="E389">
        <v>1</v>
      </c>
      <c r="F389">
        <v>22.135000000000002</v>
      </c>
      <c r="G389">
        <v>2</v>
      </c>
      <c r="H389">
        <v>0</v>
      </c>
      <c r="I389">
        <v>3</v>
      </c>
      <c r="J389" s="35">
        <v>8302.5356499999998</v>
      </c>
      <c r="K389" s="35">
        <f t="shared" si="15"/>
        <v>-3776.2843499999999</v>
      </c>
      <c r="L389">
        <f t="shared" si="16"/>
        <v>0.45483506595963846</v>
      </c>
      <c r="M389" s="35">
        <f t="shared" si="17"/>
        <v>12078.82</v>
      </c>
    </row>
    <row r="390" spans="1:13" x14ac:dyDescent="0.25">
      <c r="A390">
        <v>19</v>
      </c>
      <c r="D390">
        <v>19</v>
      </c>
      <c r="E390">
        <v>1</v>
      </c>
      <c r="F390">
        <v>34.4</v>
      </c>
      <c r="G390">
        <v>0</v>
      </c>
      <c r="H390">
        <v>0</v>
      </c>
      <c r="I390">
        <v>1</v>
      </c>
      <c r="J390" s="35">
        <v>1261.8589999999999</v>
      </c>
      <c r="K390" s="35">
        <f t="shared" ref="K390:K453" si="18">J390-M390</f>
        <v>-7802.9409999999989</v>
      </c>
      <c r="L390">
        <f t="shared" ref="L390:L453" si="19">ABS((M390-J390)/J390)</f>
        <v>6.1836869254013322</v>
      </c>
      <c r="M390" s="35">
        <f t="shared" ref="M390:M453" si="20">$C$2+($D$2*D390)+($E$2*E390)+($F$2*F390)+($G$2*G390)+($H$2*H390)+($I$2*I390)</f>
        <v>9064.7999999999993</v>
      </c>
    </row>
    <row r="391" spans="1:13" x14ac:dyDescent="0.25">
      <c r="A391">
        <v>58</v>
      </c>
      <c r="D391">
        <v>58</v>
      </c>
      <c r="E391">
        <v>1</v>
      </c>
      <c r="F391">
        <v>39.049999999999997</v>
      </c>
      <c r="G391">
        <v>0</v>
      </c>
      <c r="H391">
        <v>0</v>
      </c>
      <c r="I391">
        <v>0</v>
      </c>
      <c r="J391" s="35">
        <v>11856.4115</v>
      </c>
      <c r="K391" s="35">
        <f t="shared" si="18"/>
        <v>-8112.1884999999984</v>
      </c>
      <c r="L391">
        <f t="shared" si="19"/>
        <v>0.68420267801939894</v>
      </c>
      <c r="M391" s="35">
        <f t="shared" si="20"/>
        <v>19968.599999999999</v>
      </c>
    </row>
    <row r="392" spans="1:13" x14ac:dyDescent="0.25">
      <c r="A392">
        <v>50</v>
      </c>
      <c r="D392">
        <v>50</v>
      </c>
      <c r="E392">
        <v>1</v>
      </c>
      <c r="F392">
        <v>25.364999999999998</v>
      </c>
      <c r="G392">
        <v>2</v>
      </c>
      <c r="H392">
        <v>0</v>
      </c>
      <c r="I392">
        <v>2</v>
      </c>
      <c r="J392" s="35">
        <v>30284.642940000002</v>
      </c>
      <c r="K392" s="35">
        <f t="shared" si="18"/>
        <v>15693.462940000001</v>
      </c>
      <c r="L392">
        <f t="shared" si="19"/>
        <v>0.51819871117820093</v>
      </c>
      <c r="M392" s="35">
        <f t="shared" si="20"/>
        <v>14591.18</v>
      </c>
    </row>
    <row r="393" spans="1:13" x14ac:dyDescent="0.25">
      <c r="A393">
        <v>26</v>
      </c>
      <c r="D393">
        <v>26</v>
      </c>
      <c r="E393">
        <v>1</v>
      </c>
      <c r="F393">
        <v>22.61</v>
      </c>
      <c r="G393">
        <v>0</v>
      </c>
      <c r="H393">
        <v>0</v>
      </c>
      <c r="I393">
        <v>2</v>
      </c>
      <c r="J393" s="35">
        <v>3176.8159000000001</v>
      </c>
      <c r="K393" s="35">
        <f t="shared" si="18"/>
        <v>-3653.7040999999995</v>
      </c>
      <c r="L393">
        <f t="shared" si="19"/>
        <v>1.1501151514634509</v>
      </c>
      <c r="M393" s="35">
        <f t="shared" si="20"/>
        <v>6830.5199999999995</v>
      </c>
    </row>
    <row r="394" spans="1:13" x14ac:dyDescent="0.25">
      <c r="A394">
        <v>24</v>
      </c>
      <c r="D394">
        <v>24</v>
      </c>
      <c r="E394">
        <v>1</v>
      </c>
      <c r="F394">
        <v>30.21</v>
      </c>
      <c r="G394">
        <v>3</v>
      </c>
      <c r="H394">
        <v>0</v>
      </c>
      <c r="I394">
        <v>2</v>
      </c>
      <c r="J394" s="35">
        <v>4618.0798999999997</v>
      </c>
      <c r="K394" s="35">
        <f t="shared" si="18"/>
        <v>-5884.6401000000014</v>
      </c>
      <c r="L394">
        <f t="shared" si="19"/>
        <v>1.2742612140599823</v>
      </c>
      <c r="M394" s="35">
        <f t="shared" si="20"/>
        <v>10502.720000000001</v>
      </c>
    </row>
    <row r="395" spans="1:13" x14ac:dyDescent="0.25">
      <c r="A395">
        <v>48</v>
      </c>
      <c r="D395">
        <v>48</v>
      </c>
      <c r="E395">
        <v>1</v>
      </c>
      <c r="F395">
        <v>35.625</v>
      </c>
      <c r="G395">
        <v>4</v>
      </c>
      <c r="H395">
        <v>0</v>
      </c>
      <c r="I395">
        <v>3</v>
      </c>
      <c r="J395" s="35">
        <v>10736.87075</v>
      </c>
      <c r="K395" s="35">
        <f t="shared" si="18"/>
        <v>-7866.62925</v>
      </c>
      <c r="L395">
        <f t="shared" si="19"/>
        <v>0.73267429898045477</v>
      </c>
      <c r="M395" s="35">
        <f t="shared" si="20"/>
        <v>18603.5</v>
      </c>
    </row>
    <row r="396" spans="1:13" x14ac:dyDescent="0.25">
      <c r="A396">
        <v>19</v>
      </c>
      <c r="D396">
        <v>19</v>
      </c>
      <c r="E396">
        <v>1</v>
      </c>
      <c r="F396">
        <v>37.43</v>
      </c>
      <c r="G396">
        <v>0</v>
      </c>
      <c r="H396">
        <v>0</v>
      </c>
      <c r="I396">
        <v>2</v>
      </c>
      <c r="J396" s="35">
        <v>2138.0707000000002</v>
      </c>
      <c r="K396" s="35">
        <f t="shared" si="18"/>
        <v>-7932.6893</v>
      </c>
      <c r="L396">
        <f t="shared" si="19"/>
        <v>3.7102090683904883</v>
      </c>
      <c r="M396" s="35">
        <f t="shared" si="20"/>
        <v>10070.76</v>
      </c>
    </row>
    <row r="397" spans="1:13" x14ac:dyDescent="0.25">
      <c r="A397">
        <v>48</v>
      </c>
      <c r="D397">
        <v>48</v>
      </c>
      <c r="E397">
        <v>1</v>
      </c>
      <c r="F397">
        <v>31.445</v>
      </c>
      <c r="G397">
        <v>1</v>
      </c>
      <c r="H397">
        <v>0</v>
      </c>
      <c r="I397">
        <v>3</v>
      </c>
      <c r="J397" s="35">
        <v>8964.0605500000001</v>
      </c>
      <c r="K397" s="35">
        <f t="shared" si="18"/>
        <v>-6622.6794499999996</v>
      </c>
      <c r="L397">
        <f t="shared" si="19"/>
        <v>0.73880351577946446</v>
      </c>
      <c r="M397" s="35">
        <f t="shared" si="20"/>
        <v>15586.74</v>
      </c>
    </row>
    <row r="398" spans="1:13" x14ac:dyDescent="0.25">
      <c r="A398">
        <v>49</v>
      </c>
      <c r="D398">
        <v>49</v>
      </c>
      <c r="E398">
        <v>1</v>
      </c>
      <c r="F398">
        <v>31.35</v>
      </c>
      <c r="G398">
        <v>1</v>
      </c>
      <c r="H398">
        <v>0</v>
      </c>
      <c r="I398">
        <v>3</v>
      </c>
      <c r="J398" s="35">
        <v>9290.1394999999993</v>
      </c>
      <c r="K398" s="35">
        <f t="shared" si="18"/>
        <v>-6505.0605000000014</v>
      </c>
      <c r="L398">
        <f t="shared" si="19"/>
        <v>0.70021128315672787</v>
      </c>
      <c r="M398" s="35">
        <f t="shared" si="20"/>
        <v>15795.2</v>
      </c>
    </row>
    <row r="399" spans="1:13" x14ac:dyDescent="0.25">
      <c r="A399">
        <v>46</v>
      </c>
      <c r="D399">
        <v>46</v>
      </c>
      <c r="E399">
        <v>1</v>
      </c>
      <c r="F399">
        <v>32.299999999999997</v>
      </c>
      <c r="G399">
        <v>2</v>
      </c>
      <c r="H399">
        <v>0</v>
      </c>
      <c r="I399">
        <v>3</v>
      </c>
      <c r="J399" s="35">
        <v>9411.0049999999992</v>
      </c>
      <c r="K399" s="35">
        <f t="shared" si="18"/>
        <v>-6522.5949999999993</v>
      </c>
      <c r="L399">
        <f t="shared" si="19"/>
        <v>0.69308166343552047</v>
      </c>
      <c r="M399" s="35">
        <f t="shared" si="20"/>
        <v>15933.599999999999</v>
      </c>
    </row>
    <row r="400" spans="1:13" x14ac:dyDescent="0.25">
      <c r="A400">
        <v>46</v>
      </c>
      <c r="D400">
        <v>46</v>
      </c>
      <c r="E400">
        <v>1</v>
      </c>
      <c r="F400">
        <v>19.855</v>
      </c>
      <c r="G400">
        <v>0</v>
      </c>
      <c r="H400">
        <v>0</v>
      </c>
      <c r="I400">
        <v>2</v>
      </c>
      <c r="J400" s="35">
        <v>7526.7064499999997</v>
      </c>
      <c r="K400" s="35">
        <f t="shared" si="18"/>
        <v>-3189.1535500000009</v>
      </c>
      <c r="L400">
        <f t="shared" si="19"/>
        <v>0.42371169530598618</v>
      </c>
      <c r="M400" s="35">
        <f t="shared" si="20"/>
        <v>10715.86</v>
      </c>
    </row>
    <row r="401" spans="1:13" x14ac:dyDescent="0.25">
      <c r="A401">
        <v>43</v>
      </c>
      <c r="D401">
        <v>43</v>
      </c>
      <c r="E401">
        <v>1</v>
      </c>
      <c r="F401">
        <v>34.4</v>
      </c>
      <c r="G401">
        <v>3</v>
      </c>
      <c r="H401">
        <v>0</v>
      </c>
      <c r="I401">
        <v>1</v>
      </c>
      <c r="J401" s="35">
        <v>8522.0030000000006</v>
      </c>
      <c r="K401" s="35">
        <f t="shared" si="18"/>
        <v>-7931.7969999999987</v>
      </c>
      <c r="L401">
        <f t="shared" si="19"/>
        <v>0.9307432771380153</v>
      </c>
      <c r="M401" s="35">
        <f t="shared" si="20"/>
        <v>16453.8</v>
      </c>
    </row>
    <row r="402" spans="1:13" x14ac:dyDescent="0.25">
      <c r="A402">
        <v>21</v>
      </c>
      <c r="D402">
        <v>21</v>
      </c>
      <c r="E402">
        <v>1</v>
      </c>
      <c r="F402">
        <v>31.02</v>
      </c>
      <c r="G402">
        <v>0</v>
      </c>
      <c r="H402">
        <v>0</v>
      </c>
      <c r="I402">
        <v>0</v>
      </c>
      <c r="J402" s="35">
        <v>16586.49771</v>
      </c>
      <c r="K402" s="35">
        <f t="shared" si="18"/>
        <v>8163.8577100000002</v>
      </c>
      <c r="L402">
        <f t="shared" si="19"/>
        <v>0.49219900745399736</v>
      </c>
      <c r="M402" s="35">
        <f t="shared" si="20"/>
        <v>8422.64</v>
      </c>
    </row>
    <row r="403" spans="1:13" x14ac:dyDescent="0.25">
      <c r="A403">
        <v>64</v>
      </c>
      <c r="D403">
        <v>64</v>
      </c>
      <c r="E403">
        <v>1</v>
      </c>
      <c r="F403">
        <v>25.6</v>
      </c>
      <c r="G403">
        <v>2</v>
      </c>
      <c r="H403">
        <v>0</v>
      </c>
      <c r="I403">
        <v>1</v>
      </c>
      <c r="J403" s="35">
        <v>14988.432000000001</v>
      </c>
      <c r="K403" s="35">
        <f t="shared" si="18"/>
        <v>-3040.768</v>
      </c>
      <c r="L403">
        <f t="shared" si="19"/>
        <v>0.20287432334483019</v>
      </c>
      <c r="M403" s="35">
        <f t="shared" si="20"/>
        <v>18029.2</v>
      </c>
    </row>
    <row r="404" spans="1:13" x14ac:dyDescent="0.25">
      <c r="A404">
        <v>18</v>
      </c>
      <c r="D404">
        <v>18</v>
      </c>
      <c r="E404">
        <v>1</v>
      </c>
      <c r="F404">
        <v>38.17</v>
      </c>
      <c r="G404">
        <v>0</v>
      </c>
      <c r="H404">
        <v>0</v>
      </c>
      <c r="I404">
        <v>0</v>
      </c>
      <c r="J404" s="35">
        <v>1631.6683</v>
      </c>
      <c r="K404" s="35">
        <f t="shared" si="18"/>
        <v>-8444.7717000000011</v>
      </c>
      <c r="L404">
        <f t="shared" si="19"/>
        <v>5.1755443799453609</v>
      </c>
      <c r="M404" s="35">
        <f t="shared" si="20"/>
        <v>10076.44</v>
      </c>
    </row>
    <row r="405" spans="1:13" x14ac:dyDescent="0.25">
      <c r="A405">
        <v>51</v>
      </c>
      <c r="D405">
        <v>51</v>
      </c>
      <c r="E405">
        <v>1</v>
      </c>
      <c r="F405">
        <v>20.6</v>
      </c>
      <c r="G405">
        <v>0</v>
      </c>
      <c r="H405">
        <v>0</v>
      </c>
      <c r="I405">
        <v>1</v>
      </c>
      <c r="J405" s="35">
        <v>9264.7970000000005</v>
      </c>
      <c r="K405" s="35">
        <f t="shared" si="18"/>
        <v>-2898.4030000000002</v>
      </c>
      <c r="L405">
        <f t="shared" si="19"/>
        <v>0.31284042165198006</v>
      </c>
      <c r="M405" s="35">
        <f t="shared" si="20"/>
        <v>12163.2</v>
      </c>
    </row>
    <row r="406" spans="1:13" x14ac:dyDescent="0.25">
      <c r="A406">
        <v>47</v>
      </c>
      <c r="D406">
        <v>47</v>
      </c>
      <c r="E406">
        <v>1</v>
      </c>
      <c r="F406">
        <v>47.52</v>
      </c>
      <c r="G406">
        <v>1</v>
      </c>
      <c r="H406">
        <v>0</v>
      </c>
      <c r="I406">
        <v>0</v>
      </c>
      <c r="J406" s="35">
        <v>8083.9197999999997</v>
      </c>
      <c r="K406" s="35">
        <f t="shared" si="18"/>
        <v>-12599.7202</v>
      </c>
      <c r="L406">
        <f t="shared" si="19"/>
        <v>1.5586151906158199</v>
      </c>
      <c r="M406" s="35">
        <f t="shared" si="20"/>
        <v>20683.64</v>
      </c>
    </row>
    <row r="407" spans="1:13" x14ac:dyDescent="0.25">
      <c r="A407">
        <v>64</v>
      </c>
      <c r="D407">
        <v>64</v>
      </c>
      <c r="E407">
        <v>1</v>
      </c>
      <c r="F407">
        <v>32.965000000000003</v>
      </c>
      <c r="G407">
        <v>0</v>
      </c>
      <c r="H407">
        <v>0</v>
      </c>
      <c r="I407">
        <v>2</v>
      </c>
      <c r="J407" s="35">
        <v>14692.66935</v>
      </c>
      <c r="K407" s="35">
        <f t="shared" si="18"/>
        <v>-4695.7106500000009</v>
      </c>
      <c r="L407">
        <f t="shared" si="19"/>
        <v>0.31959547568529478</v>
      </c>
      <c r="M407" s="35">
        <f t="shared" si="20"/>
        <v>19388.38</v>
      </c>
    </row>
    <row r="408" spans="1:13" x14ac:dyDescent="0.25">
      <c r="A408">
        <v>49</v>
      </c>
      <c r="D408">
        <v>49</v>
      </c>
      <c r="E408">
        <v>1</v>
      </c>
      <c r="F408">
        <v>32.299999999999997</v>
      </c>
      <c r="G408">
        <v>3</v>
      </c>
      <c r="H408">
        <v>0</v>
      </c>
      <c r="I408">
        <v>2</v>
      </c>
      <c r="J408" s="35">
        <v>10269.459999999999</v>
      </c>
      <c r="K408" s="35">
        <f t="shared" si="18"/>
        <v>-6927.1399999999994</v>
      </c>
      <c r="L408">
        <f t="shared" si="19"/>
        <v>0.67453790170077099</v>
      </c>
      <c r="M408" s="35">
        <f t="shared" si="20"/>
        <v>17196.599999999999</v>
      </c>
    </row>
    <row r="409" spans="1:13" x14ac:dyDescent="0.25">
      <c r="A409">
        <v>31</v>
      </c>
      <c r="D409">
        <v>31</v>
      </c>
      <c r="E409">
        <v>1</v>
      </c>
      <c r="F409">
        <v>20.399999999999999</v>
      </c>
      <c r="G409">
        <v>0</v>
      </c>
      <c r="H409">
        <v>0</v>
      </c>
      <c r="I409">
        <v>1</v>
      </c>
      <c r="J409" s="35">
        <v>3260.1990000000001</v>
      </c>
      <c r="K409" s="35">
        <f t="shared" si="18"/>
        <v>-4036.6009999999992</v>
      </c>
      <c r="L409">
        <f t="shared" si="19"/>
        <v>1.2381455855915542</v>
      </c>
      <c r="M409" s="35">
        <f t="shared" si="20"/>
        <v>7296.7999999999993</v>
      </c>
    </row>
    <row r="410" spans="1:13" x14ac:dyDescent="0.25">
      <c r="A410">
        <v>52</v>
      </c>
      <c r="D410">
        <v>52</v>
      </c>
      <c r="E410">
        <v>1</v>
      </c>
      <c r="F410">
        <v>38.380000000000003</v>
      </c>
      <c r="G410">
        <v>2</v>
      </c>
      <c r="H410">
        <v>0</v>
      </c>
      <c r="I410">
        <v>3</v>
      </c>
      <c r="J410" s="35">
        <v>11396.9002</v>
      </c>
      <c r="K410" s="35">
        <f t="shared" si="18"/>
        <v>-7995.2598000000035</v>
      </c>
      <c r="L410">
        <f t="shared" si="19"/>
        <v>0.70152933338838952</v>
      </c>
      <c r="M410" s="35">
        <f t="shared" si="20"/>
        <v>19392.160000000003</v>
      </c>
    </row>
    <row r="411" spans="1:13" x14ac:dyDescent="0.25">
      <c r="A411">
        <v>33</v>
      </c>
      <c r="D411">
        <v>33</v>
      </c>
      <c r="E411">
        <v>1</v>
      </c>
      <c r="F411">
        <v>24.31</v>
      </c>
      <c r="G411">
        <v>0</v>
      </c>
      <c r="H411">
        <v>0</v>
      </c>
      <c r="I411">
        <v>0</v>
      </c>
      <c r="J411" s="35">
        <v>4185.0978999999998</v>
      </c>
      <c r="K411" s="35">
        <f t="shared" si="18"/>
        <v>-4889.8220999999985</v>
      </c>
      <c r="L411">
        <f t="shared" si="19"/>
        <v>1.1683889401965959</v>
      </c>
      <c r="M411" s="35">
        <f t="shared" si="20"/>
        <v>9074.9199999999983</v>
      </c>
    </row>
    <row r="412" spans="1:13" x14ac:dyDescent="0.25">
      <c r="A412">
        <v>47</v>
      </c>
      <c r="D412">
        <v>47</v>
      </c>
      <c r="E412">
        <v>1</v>
      </c>
      <c r="F412">
        <v>23.6</v>
      </c>
      <c r="G412">
        <v>1</v>
      </c>
      <c r="H412">
        <v>0</v>
      </c>
      <c r="I412">
        <v>1</v>
      </c>
      <c r="J412" s="35">
        <v>8539.6710000000003</v>
      </c>
      <c r="K412" s="35">
        <f t="shared" si="18"/>
        <v>-4202.5290000000005</v>
      </c>
      <c r="L412">
        <f t="shared" si="19"/>
        <v>0.49211837317854523</v>
      </c>
      <c r="M412" s="35">
        <f t="shared" si="20"/>
        <v>12742.2</v>
      </c>
    </row>
    <row r="413" spans="1:13" x14ac:dyDescent="0.25">
      <c r="A413">
        <v>38</v>
      </c>
      <c r="D413">
        <v>38</v>
      </c>
      <c r="E413">
        <v>1</v>
      </c>
      <c r="F413">
        <v>21.12</v>
      </c>
      <c r="G413">
        <v>3</v>
      </c>
      <c r="H413">
        <v>0</v>
      </c>
      <c r="I413">
        <v>0</v>
      </c>
      <c r="J413" s="35">
        <v>6652.5288</v>
      </c>
      <c r="K413" s="35">
        <f t="shared" si="18"/>
        <v>-4192.3112000000001</v>
      </c>
      <c r="L413">
        <f t="shared" si="19"/>
        <v>0.63018309668948747</v>
      </c>
      <c r="M413" s="35">
        <f t="shared" si="20"/>
        <v>10844.84</v>
      </c>
    </row>
    <row r="414" spans="1:13" x14ac:dyDescent="0.25">
      <c r="A414">
        <v>32</v>
      </c>
      <c r="D414">
        <v>32</v>
      </c>
      <c r="E414">
        <v>1</v>
      </c>
      <c r="F414">
        <v>30.03</v>
      </c>
      <c r="G414">
        <v>1</v>
      </c>
      <c r="H414">
        <v>0</v>
      </c>
      <c r="I414">
        <v>0</v>
      </c>
      <c r="J414" s="35">
        <v>4074.4537</v>
      </c>
      <c r="K414" s="35">
        <f t="shared" si="18"/>
        <v>-7202.5063000000009</v>
      </c>
      <c r="L414">
        <f t="shared" si="19"/>
        <v>1.7677231919459535</v>
      </c>
      <c r="M414" s="35">
        <f t="shared" si="20"/>
        <v>11276.960000000001</v>
      </c>
    </row>
    <row r="415" spans="1:13" x14ac:dyDescent="0.25">
      <c r="A415">
        <v>19</v>
      </c>
      <c r="D415">
        <v>19</v>
      </c>
      <c r="E415">
        <v>1</v>
      </c>
      <c r="F415">
        <v>17.48</v>
      </c>
      <c r="G415">
        <v>0</v>
      </c>
      <c r="H415">
        <v>0</v>
      </c>
      <c r="I415">
        <v>2</v>
      </c>
      <c r="J415" s="35">
        <v>1621.3402000000001</v>
      </c>
      <c r="K415" s="35">
        <f t="shared" si="18"/>
        <v>-1826.0198000000005</v>
      </c>
      <c r="L415">
        <f t="shared" si="19"/>
        <v>1.1262409949497338</v>
      </c>
      <c r="M415" s="35">
        <f t="shared" si="20"/>
        <v>3447.3600000000006</v>
      </c>
    </row>
    <row r="416" spans="1:13" x14ac:dyDescent="0.25">
      <c r="A416">
        <v>44</v>
      </c>
      <c r="D416">
        <v>44</v>
      </c>
      <c r="E416">
        <v>1</v>
      </c>
      <c r="F416">
        <v>20.234999999999999</v>
      </c>
      <c r="G416">
        <v>1</v>
      </c>
      <c r="H416">
        <v>0</v>
      </c>
      <c r="I416">
        <v>3</v>
      </c>
      <c r="J416" s="35">
        <v>19594.809649999999</v>
      </c>
      <c r="K416" s="35">
        <f t="shared" si="18"/>
        <v>8689.7896499999988</v>
      </c>
      <c r="L416">
        <f t="shared" si="19"/>
        <v>0.44347405283419017</v>
      </c>
      <c r="M416" s="35">
        <f t="shared" si="20"/>
        <v>10905.02</v>
      </c>
    </row>
    <row r="417" spans="1:13" x14ac:dyDescent="0.25">
      <c r="A417">
        <v>26</v>
      </c>
      <c r="D417">
        <v>26</v>
      </c>
      <c r="E417">
        <v>1</v>
      </c>
      <c r="F417">
        <v>17.195</v>
      </c>
      <c r="G417">
        <v>2</v>
      </c>
      <c r="H417">
        <v>0</v>
      </c>
      <c r="I417">
        <v>3</v>
      </c>
      <c r="J417" s="35">
        <v>14455.644050000001</v>
      </c>
      <c r="K417" s="35">
        <f t="shared" si="18"/>
        <v>8336.904050000001</v>
      </c>
      <c r="L417">
        <f t="shared" si="19"/>
        <v>0.5767231139037351</v>
      </c>
      <c r="M417" s="35">
        <f t="shared" si="20"/>
        <v>6118.74</v>
      </c>
    </row>
    <row r="418" spans="1:13" x14ac:dyDescent="0.25">
      <c r="A418">
        <v>25</v>
      </c>
      <c r="D418">
        <v>25</v>
      </c>
      <c r="E418">
        <v>1</v>
      </c>
      <c r="F418">
        <v>23.9</v>
      </c>
      <c r="G418">
        <v>5</v>
      </c>
      <c r="H418">
        <v>0</v>
      </c>
      <c r="I418">
        <v>1</v>
      </c>
      <c r="J418" s="35">
        <v>5080.0959999999995</v>
      </c>
      <c r="K418" s="35">
        <f t="shared" si="18"/>
        <v>-4653.7039999999997</v>
      </c>
      <c r="L418">
        <f t="shared" si="19"/>
        <v>0.91606615308057171</v>
      </c>
      <c r="M418" s="35">
        <f t="shared" si="20"/>
        <v>9733.7999999999993</v>
      </c>
    </row>
    <row r="419" spans="1:13" x14ac:dyDescent="0.25">
      <c r="A419">
        <v>19</v>
      </c>
      <c r="D419">
        <v>19</v>
      </c>
      <c r="E419">
        <v>1</v>
      </c>
      <c r="F419">
        <v>35.15</v>
      </c>
      <c r="G419">
        <v>0</v>
      </c>
      <c r="H419">
        <v>0</v>
      </c>
      <c r="I419">
        <v>2</v>
      </c>
      <c r="J419" s="35">
        <v>2134.9014999999999</v>
      </c>
      <c r="K419" s="35">
        <f t="shared" si="18"/>
        <v>-7178.8984999999993</v>
      </c>
      <c r="L419">
        <f t="shared" si="19"/>
        <v>3.3626368710687586</v>
      </c>
      <c r="M419" s="35">
        <f t="shared" si="20"/>
        <v>9313.7999999999993</v>
      </c>
    </row>
    <row r="420" spans="1:13" x14ac:dyDescent="0.25">
      <c r="A420">
        <v>43</v>
      </c>
      <c r="D420">
        <v>43</v>
      </c>
      <c r="E420">
        <v>1</v>
      </c>
      <c r="F420">
        <v>35.64</v>
      </c>
      <c r="G420">
        <v>1</v>
      </c>
      <c r="H420">
        <v>0</v>
      </c>
      <c r="I420">
        <v>0</v>
      </c>
      <c r="J420" s="35">
        <v>7345.7266</v>
      </c>
      <c r="K420" s="35">
        <f t="shared" si="18"/>
        <v>-8433.7533999999996</v>
      </c>
      <c r="L420">
        <f t="shared" si="19"/>
        <v>1.148116974568588</v>
      </c>
      <c r="M420" s="35">
        <f t="shared" si="20"/>
        <v>15779.48</v>
      </c>
    </row>
    <row r="421" spans="1:13" x14ac:dyDescent="0.25">
      <c r="A421">
        <v>52</v>
      </c>
      <c r="D421">
        <v>52</v>
      </c>
      <c r="E421">
        <v>1</v>
      </c>
      <c r="F421">
        <v>34.1</v>
      </c>
      <c r="G421">
        <v>0</v>
      </c>
      <c r="H421">
        <v>0</v>
      </c>
      <c r="I421">
        <v>0</v>
      </c>
      <c r="J421" s="35">
        <v>9140.9509999999991</v>
      </c>
      <c r="K421" s="35">
        <f t="shared" si="18"/>
        <v>-7744.2490000000016</v>
      </c>
      <c r="L421">
        <f t="shared" si="19"/>
        <v>0.84720386314290519</v>
      </c>
      <c r="M421" s="35">
        <f t="shared" si="20"/>
        <v>16885.2</v>
      </c>
    </row>
    <row r="422" spans="1:13" x14ac:dyDescent="0.25">
      <c r="A422">
        <v>36</v>
      </c>
      <c r="D422">
        <v>36</v>
      </c>
      <c r="E422">
        <v>1</v>
      </c>
      <c r="F422">
        <v>22.6</v>
      </c>
      <c r="G422">
        <v>2</v>
      </c>
      <c r="H422">
        <v>0</v>
      </c>
      <c r="I422">
        <v>1</v>
      </c>
      <c r="J422" s="35">
        <v>18608.261999999999</v>
      </c>
      <c r="K422" s="35">
        <f t="shared" si="18"/>
        <v>8295.0619999999981</v>
      </c>
      <c r="L422">
        <f t="shared" si="19"/>
        <v>0.44577306574896669</v>
      </c>
      <c r="M422" s="35">
        <f t="shared" si="20"/>
        <v>10313.200000000001</v>
      </c>
    </row>
    <row r="423" spans="1:13" x14ac:dyDescent="0.25">
      <c r="A423">
        <v>64</v>
      </c>
      <c r="D423">
        <v>64</v>
      </c>
      <c r="E423">
        <v>1</v>
      </c>
      <c r="F423">
        <v>39.159999999999997</v>
      </c>
      <c r="G423">
        <v>1</v>
      </c>
      <c r="H423">
        <v>0</v>
      </c>
      <c r="I423">
        <v>0</v>
      </c>
      <c r="J423" s="35">
        <v>14418.2804</v>
      </c>
      <c r="K423" s="35">
        <f t="shared" si="18"/>
        <v>-7569.8395999999993</v>
      </c>
      <c r="L423">
        <f t="shared" si="19"/>
        <v>0.52501681129741373</v>
      </c>
      <c r="M423" s="35">
        <f t="shared" si="20"/>
        <v>21988.12</v>
      </c>
    </row>
    <row r="424" spans="1:13" x14ac:dyDescent="0.25">
      <c r="A424">
        <v>63</v>
      </c>
      <c r="D424">
        <v>63</v>
      </c>
      <c r="E424">
        <v>1</v>
      </c>
      <c r="F424">
        <v>26.98</v>
      </c>
      <c r="G424">
        <v>0</v>
      </c>
      <c r="H424">
        <v>0</v>
      </c>
      <c r="I424">
        <v>2</v>
      </c>
      <c r="J424" s="35">
        <v>28950.4692</v>
      </c>
      <c r="K424" s="35">
        <f t="shared" si="18"/>
        <v>11789.109199999999</v>
      </c>
      <c r="L424">
        <f t="shared" si="19"/>
        <v>0.40721651585529395</v>
      </c>
      <c r="M424" s="35">
        <f t="shared" si="20"/>
        <v>17161.36</v>
      </c>
    </row>
    <row r="425" spans="1:13" x14ac:dyDescent="0.25">
      <c r="A425">
        <v>64</v>
      </c>
      <c r="D425">
        <v>64</v>
      </c>
      <c r="E425">
        <v>1</v>
      </c>
      <c r="F425">
        <v>33.880000000000003</v>
      </c>
      <c r="G425">
        <v>0</v>
      </c>
      <c r="H425">
        <v>0</v>
      </c>
      <c r="I425">
        <v>0</v>
      </c>
      <c r="J425" s="35">
        <v>46889.261200000001</v>
      </c>
      <c r="K425" s="35">
        <f t="shared" si="18"/>
        <v>27197.101199999997</v>
      </c>
      <c r="L425">
        <f t="shared" si="19"/>
        <v>0.58002835839094002</v>
      </c>
      <c r="M425" s="35">
        <f t="shared" si="20"/>
        <v>19692.160000000003</v>
      </c>
    </row>
    <row r="426" spans="1:13" x14ac:dyDescent="0.25">
      <c r="A426">
        <v>61</v>
      </c>
      <c r="D426">
        <v>61</v>
      </c>
      <c r="E426">
        <v>1</v>
      </c>
      <c r="F426">
        <v>35.86</v>
      </c>
      <c r="G426">
        <v>0</v>
      </c>
      <c r="H426">
        <v>0</v>
      </c>
      <c r="I426">
        <v>0</v>
      </c>
      <c r="J426" s="35">
        <v>46599.108399999997</v>
      </c>
      <c r="K426" s="35">
        <f t="shared" si="18"/>
        <v>26969.588399999997</v>
      </c>
      <c r="L426">
        <f t="shared" si="19"/>
        <v>0.5787576055854321</v>
      </c>
      <c r="M426" s="35">
        <f t="shared" si="20"/>
        <v>19629.52</v>
      </c>
    </row>
    <row r="427" spans="1:13" x14ac:dyDescent="0.25">
      <c r="A427">
        <v>40</v>
      </c>
      <c r="D427">
        <v>40</v>
      </c>
      <c r="E427">
        <v>1</v>
      </c>
      <c r="F427">
        <v>32.774999999999999</v>
      </c>
      <c r="G427">
        <v>1</v>
      </c>
      <c r="H427">
        <v>0</v>
      </c>
      <c r="I427">
        <v>3</v>
      </c>
      <c r="J427" s="35">
        <v>39125.332249999999</v>
      </c>
      <c r="K427" s="35">
        <f t="shared" si="18"/>
        <v>25017.03225</v>
      </c>
      <c r="L427">
        <f t="shared" si="19"/>
        <v>0.6394075349992715</v>
      </c>
      <c r="M427" s="35">
        <f t="shared" si="20"/>
        <v>14108.3</v>
      </c>
    </row>
    <row r="428" spans="1:13" x14ac:dyDescent="0.25">
      <c r="A428">
        <v>25</v>
      </c>
      <c r="D428">
        <v>25</v>
      </c>
      <c r="E428">
        <v>1</v>
      </c>
      <c r="F428">
        <v>30.59</v>
      </c>
      <c r="G428">
        <v>0</v>
      </c>
      <c r="H428">
        <v>0</v>
      </c>
      <c r="I428">
        <v>3</v>
      </c>
      <c r="J428" s="35">
        <v>2727.3951000000002</v>
      </c>
      <c r="K428" s="35">
        <f t="shared" si="18"/>
        <v>-6512.4848999999995</v>
      </c>
      <c r="L428">
        <f t="shared" si="19"/>
        <v>2.3878039892350027</v>
      </c>
      <c r="M428" s="35">
        <f t="shared" si="20"/>
        <v>9239.8799999999992</v>
      </c>
    </row>
    <row r="429" spans="1:13" x14ac:dyDescent="0.25">
      <c r="A429">
        <v>48</v>
      </c>
      <c r="D429">
        <v>48</v>
      </c>
      <c r="E429">
        <v>1</v>
      </c>
      <c r="F429">
        <v>30.2</v>
      </c>
      <c r="G429">
        <v>2</v>
      </c>
      <c r="H429">
        <v>0</v>
      </c>
      <c r="I429">
        <v>1</v>
      </c>
      <c r="J429" s="35">
        <v>8968.33</v>
      </c>
      <c r="K429" s="35">
        <f t="shared" si="18"/>
        <v>-6748.07</v>
      </c>
      <c r="L429">
        <f t="shared" si="19"/>
        <v>0.75243328468064841</v>
      </c>
      <c r="M429" s="35">
        <f t="shared" si="20"/>
        <v>15716.4</v>
      </c>
    </row>
    <row r="430" spans="1:13" x14ac:dyDescent="0.25">
      <c r="A430">
        <v>45</v>
      </c>
      <c r="D430">
        <v>45</v>
      </c>
      <c r="E430">
        <v>1</v>
      </c>
      <c r="F430">
        <v>24.31</v>
      </c>
      <c r="G430">
        <v>5</v>
      </c>
      <c r="H430">
        <v>0</v>
      </c>
      <c r="I430">
        <v>0</v>
      </c>
      <c r="J430" s="35">
        <v>9788.8659000000007</v>
      </c>
      <c r="K430" s="35">
        <f t="shared" si="18"/>
        <v>-4881.0540999999976</v>
      </c>
      <c r="L430">
        <f t="shared" si="19"/>
        <v>0.49863325842475759</v>
      </c>
      <c r="M430" s="35">
        <f t="shared" si="20"/>
        <v>14669.919999999998</v>
      </c>
    </row>
    <row r="431" spans="1:13" x14ac:dyDescent="0.25">
      <c r="A431">
        <v>38</v>
      </c>
      <c r="D431">
        <v>38</v>
      </c>
      <c r="E431">
        <v>1</v>
      </c>
      <c r="F431">
        <v>27.265000000000001</v>
      </c>
      <c r="G431">
        <v>1</v>
      </c>
      <c r="H431">
        <v>0</v>
      </c>
      <c r="I431">
        <v>3</v>
      </c>
      <c r="J431" s="35">
        <v>6555.07035</v>
      </c>
      <c r="K431" s="35">
        <f t="shared" si="18"/>
        <v>-5243.9096499999996</v>
      </c>
      <c r="L431">
        <f t="shared" si="19"/>
        <v>0.7999776310562402</v>
      </c>
      <c r="M431" s="35">
        <f t="shared" si="20"/>
        <v>11798.98</v>
      </c>
    </row>
    <row r="432" spans="1:13" x14ac:dyDescent="0.25">
      <c r="A432">
        <v>18</v>
      </c>
      <c r="D432">
        <v>18</v>
      </c>
      <c r="E432">
        <v>1</v>
      </c>
      <c r="F432">
        <v>29.164999999999999</v>
      </c>
      <c r="G432">
        <v>0</v>
      </c>
      <c r="H432">
        <v>0</v>
      </c>
      <c r="I432">
        <v>3</v>
      </c>
      <c r="J432" s="35">
        <v>7323.7348190000002</v>
      </c>
      <c r="K432" s="35">
        <f t="shared" si="18"/>
        <v>236.95481900000141</v>
      </c>
      <c r="L432">
        <f t="shared" si="19"/>
        <v>3.2354369028390867E-2</v>
      </c>
      <c r="M432" s="35">
        <f t="shared" si="20"/>
        <v>7086.7799999999988</v>
      </c>
    </row>
    <row r="433" spans="1:13" x14ac:dyDescent="0.25">
      <c r="A433">
        <v>21</v>
      </c>
      <c r="D433">
        <v>21</v>
      </c>
      <c r="E433">
        <v>1</v>
      </c>
      <c r="F433">
        <v>16.815000000000001</v>
      </c>
      <c r="G433">
        <v>1</v>
      </c>
      <c r="H433">
        <v>0</v>
      </c>
      <c r="I433">
        <v>3</v>
      </c>
      <c r="J433" s="35">
        <v>3167.4558499999998</v>
      </c>
      <c r="K433" s="35">
        <f t="shared" si="18"/>
        <v>-1082.124150000001</v>
      </c>
      <c r="L433">
        <f t="shared" si="19"/>
        <v>0.34163827413727049</v>
      </c>
      <c r="M433" s="35">
        <f t="shared" si="20"/>
        <v>4249.5800000000008</v>
      </c>
    </row>
    <row r="434" spans="1:13" x14ac:dyDescent="0.25">
      <c r="A434">
        <v>27</v>
      </c>
      <c r="D434">
        <v>27</v>
      </c>
      <c r="E434">
        <v>1</v>
      </c>
      <c r="F434">
        <v>30.4</v>
      </c>
      <c r="G434">
        <v>3</v>
      </c>
      <c r="H434">
        <v>0</v>
      </c>
      <c r="I434">
        <v>2</v>
      </c>
      <c r="J434" s="35">
        <v>18804.752400000001</v>
      </c>
      <c r="K434" s="35">
        <f t="shared" si="18"/>
        <v>7518.9524000000019</v>
      </c>
      <c r="L434">
        <f t="shared" si="19"/>
        <v>0.39984320133882761</v>
      </c>
      <c r="M434" s="35">
        <f t="shared" si="20"/>
        <v>11285.8</v>
      </c>
    </row>
    <row r="435" spans="1:13" x14ac:dyDescent="0.25">
      <c r="A435">
        <v>19</v>
      </c>
      <c r="D435">
        <v>19</v>
      </c>
      <c r="E435">
        <v>1</v>
      </c>
      <c r="F435">
        <v>33.1</v>
      </c>
      <c r="G435">
        <v>0</v>
      </c>
      <c r="H435">
        <v>0</v>
      </c>
      <c r="I435">
        <v>1</v>
      </c>
      <c r="J435" s="35">
        <v>23082.955330000001</v>
      </c>
      <c r="K435" s="35">
        <f t="shared" si="18"/>
        <v>14449.75533</v>
      </c>
      <c r="L435">
        <f t="shared" si="19"/>
        <v>0.62599243135995786</v>
      </c>
      <c r="M435" s="35">
        <f t="shared" si="20"/>
        <v>8633.2000000000007</v>
      </c>
    </row>
    <row r="436" spans="1:13" x14ac:dyDescent="0.25">
      <c r="A436">
        <v>29</v>
      </c>
      <c r="D436">
        <v>29</v>
      </c>
      <c r="E436">
        <v>1</v>
      </c>
      <c r="F436">
        <v>20.234999999999999</v>
      </c>
      <c r="G436">
        <v>2</v>
      </c>
      <c r="H436">
        <v>0</v>
      </c>
      <c r="I436">
        <v>2</v>
      </c>
      <c r="J436" s="35">
        <v>4906.4096499999996</v>
      </c>
      <c r="K436" s="35">
        <f t="shared" si="18"/>
        <v>-2941.6103499999999</v>
      </c>
      <c r="L436">
        <f t="shared" si="19"/>
        <v>0.59954438374300856</v>
      </c>
      <c r="M436" s="35">
        <f t="shared" si="20"/>
        <v>7848.0199999999995</v>
      </c>
    </row>
    <row r="437" spans="1:13" x14ac:dyDescent="0.25">
      <c r="A437">
        <v>42</v>
      </c>
      <c r="D437">
        <v>42</v>
      </c>
      <c r="E437">
        <v>1</v>
      </c>
      <c r="F437">
        <v>26.9</v>
      </c>
      <c r="G437">
        <v>0</v>
      </c>
      <c r="H437">
        <v>0</v>
      </c>
      <c r="I437">
        <v>1</v>
      </c>
      <c r="J437" s="35">
        <v>5969.723</v>
      </c>
      <c r="K437" s="35">
        <f t="shared" si="18"/>
        <v>-6125.0769999999993</v>
      </c>
      <c r="L437">
        <f t="shared" si="19"/>
        <v>1.0260236530237667</v>
      </c>
      <c r="M437" s="35">
        <f t="shared" si="20"/>
        <v>12094.8</v>
      </c>
    </row>
    <row r="438" spans="1:13" x14ac:dyDescent="0.25">
      <c r="A438">
        <v>60</v>
      </c>
      <c r="D438">
        <v>60</v>
      </c>
      <c r="E438">
        <v>1</v>
      </c>
      <c r="F438">
        <v>30.5</v>
      </c>
      <c r="G438">
        <v>0</v>
      </c>
      <c r="H438">
        <v>0</v>
      </c>
      <c r="I438">
        <v>1</v>
      </c>
      <c r="J438" s="35">
        <v>12638.195</v>
      </c>
      <c r="K438" s="35">
        <f t="shared" si="18"/>
        <v>-4971.8050000000003</v>
      </c>
      <c r="L438">
        <f t="shared" si="19"/>
        <v>0.39339518024528031</v>
      </c>
      <c r="M438" s="35">
        <f t="shared" si="20"/>
        <v>17610</v>
      </c>
    </row>
    <row r="439" spans="1:13" x14ac:dyDescent="0.25">
      <c r="A439">
        <v>31</v>
      </c>
      <c r="D439">
        <v>31</v>
      </c>
      <c r="E439">
        <v>1</v>
      </c>
      <c r="F439">
        <v>28.594999999999999</v>
      </c>
      <c r="G439">
        <v>1</v>
      </c>
      <c r="H439">
        <v>0</v>
      </c>
      <c r="I439">
        <v>2</v>
      </c>
      <c r="J439" s="35">
        <v>4243.5900499999998</v>
      </c>
      <c r="K439" s="35">
        <f t="shared" si="18"/>
        <v>-6316.9499499999993</v>
      </c>
      <c r="L439">
        <f t="shared" si="19"/>
        <v>1.4885862855673346</v>
      </c>
      <c r="M439" s="35">
        <f t="shared" si="20"/>
        <v>10560.539999999999</v>
      </c>
    </row>
    <row r="440" spans="1:13" x14ac:dyDescent="0.25">
      <c r="A440">
        <v>60</v>
      </c>
      <c r="D440">
        <v>60</v>
      </c>
      <c r="E440">
        <v>1</v>
      </c>
      <c r="F440">
        <v>33.11</v>
      </c>
      <c r="G440">
        <v>3</v>
      </c>
      <c r="H440">
        <v>0</v>
      </c>
      <c r="I440">
        <v>0</v>
      </c>
      <c r="J440" s="35">
        <v>13919.822899999999</v>
      </c>
      <c r="K440" s="35">
        <f t="shared" si="18"/>
        <v>-6185.6971000000012</v>
      </c>
      <c r="L440">
        <f t="shared" si="19"/>
        <v>0.44438044538627008</v>
      </c>
      <c r="M440" s="35">
        <f t="shared" si="20"/>
        <v>20105.52</v>
      </c>
    </row>
    <row r="441" spans="1:13" x14ac:dyDescent="0.25">
      <c r="A441">
        <v>22</v>
      </c>
      <c r="D441">
        <v>22</v>
      </c>
      <c r="E441">
        <v>1</v>
      </c>
      <c r="F441">
        <v>31.73</v>
      </c>
      <c r="G441">
        <v>0</v>
      </c>
      <c r="H441">
        <v>0</v>
      </c>
      <c r="I441">
        <v>3</v>
      </c>
      <c r="J441" s="35">
        <v>2254.7966999999999</v>
      </c>
      <c r="K441" s="35">
        <f t="shared" si="18"/>
        <v>-6643.5633000000007</v>
      </c>
      <c r="L441">
        <f t="shared" si="19"/>
        <v>2.94641343940232</v>
      </c>
      <c r="M441" s="35">
        <f t="shared" si="20"/>
        <v>8898.36</v>
      </c>
    </row>
    <row r="442" spans="1:13" x14ac:dyDescent="0.25">
      <c r="A442">
        <v>35</v>
      </c>
      <c r="D442">
        <v>35</v>
      </c>
      <c r="E442">
        <v>1</v>
      </c>
      <c r="F442">
        <v>28.9</v>
      </c>
      <c r="G442">
        <v>3</v>
      </c>
      <c r="H442">
        <v>0</v>
      </c>
      <c r="I442">
        <v>1</v>
      </c>
      <c r="J442" s="35">
        <v>5926.8459999999995</v>
      </c>
      <c r="K442" s="35">
        <f t="shared" si="18"/>
        <v>-6780.9539999999997</v>
      </c>
      <c r="L442">
        <f t="shared" si="19"/>
        <v>1.1441083503772496</v>
      </c>
      <c r="M442" s="35">
        <f t="shared" si="20"/>
        <v>12707.8</v>
      </c>
    </row>
    <row r="443" spans="1:13" x14ac:dyDescent="0.25">
      <c r="A443">
        <v>52</v>
      </c>
      <c r="D443">
        <v>52</v>
      </c>
      <c r="E443">
        <v>1</v>
      </c>
      <c r="F443">
        <v>46.75</v>
      </c>
      <c r="G443">
        <v>5</v>
      </c>
      <c r="H443">
        <v>0</v>
      </c>
      <c r="I443">
        <v>0</v>
      </c>
      <c r="J443" s="35">
        <v>12592.5345</v>
      </c>
      <c r="K443" s="35">
        <f t="shared" si="18"/>
        <v>-11207.4655</v>
      </c>
      <c r="L443">
        <f t="shared" si="19"/>
        <v>0.89000871905492895</v>
      </c>
      <c r="M443" s="35">
        <f t="shared" si="20"/>
        <v>23800</v>
      </c>
    </row>
    <row r="444" spans="1:13" x14ac:dyDescent="0.25">
      <c r="A444">
        <v>26</v>
      </c>
      <c r="D444">
        <v>26</v>
      </c>
      <c r="E444">
        <v>1</v>
      </c>
      <c r="F444">
        <v>29.45</v>
      </c>
      <c r="G444">
        <v>0</v>
      </c>
      <c r="H444">
        <v>0</v>
      </c>
      <c r="I444">
        <v>3</v>
      </c>
      <c r="J444" s="35">
        <v>2897.3235</v>
      </c>
      <c r="K444" s="35">
        <f t="shared" si="18"/>
        <v>-6204.0764999999992</v>
      </c>
      <c r="L444">
        <f t="shared" si="19"/>
        <v>2.1413130083678951</v>
      </c>
      <c r="M444" s="35">
        <f t="shared" si="20"/>
        <v>9101.4</v>
      </c>
    </row>
    <row r="445" spans="1:13" x14ac:dyDescent="0.25">
      <c r="A445">
        <v>31</v>
      </c>
      <c r="D445">
        <v>31</v>
      </c>
      <c r="E445">
        <v>1</v>
      </c>
      <c r="F445">
        <v>32.68</v>
      </c>
      <c r="G445">
        <v>1</v>
      </c>
      <c r="H445">
        <v>0</v>
      </c>
      <c r="I445">
        <v>2</v>
      </c>
      <c r="J445" s="35">
        <v>4738.2682000000004</v>
      </c>
      <c r="K445" s="35">
        <f t="shared" si="18"/>
        <v>-7178.4917999999998</v>
      </c>
      <c r="L445">
        <f t="shared" si="19"/>
        <v>1.5150032663832746</v>
      </c>
      <c r="M445" s="35">
        <f t="shared" si="20"/>
        <v>11916.76</v>
      </c>
    </row>
    <row r="446" spans="1:13" x14ac:dyDescent="0.25">
      <c r="A446">
        <v>33</v>
      </c>
      <c r="D446">
        <v>33</v>
      </c>
      <c r="E446">
        <v>1</v>
      </c>
      <c r="F446">
        <v>33.5</v>
      </c>
      <c r="G446">
        <v>0</v>
      </c>
      <c r="H446">
        <v>0</v>
      </c>
      <c r="I446">
        <v>1</v>
      </c>
      <c r="J446" s="35">
        <v>37079.372000000003</v>
      </c>
      <c r="K446" s="35">
        <f t="shared" si="18"/>
        <v>24953.372000000003</v>
      </c>
      <c r="L446">
        <f t="shared" si="19"/>
        <v>0.67297180761313868</v>
      </c>
      <c r="M446" s="35">
        <f t="shared" si="20"/>
        <v>12126</v>
      </c>
    </row>
    <row r="447" spans="1:13" x14ac:dyDescent="0.25">
      <c r="A447">
        <v>18</v>
      </c>
      <c r="D447">
        <v>18</v>
      </c>
      <c r="E447">
        <v>1</v>
      </c>
      <c r="F447">
        <v>43.01</v>
      </c>
      <c r="G447">
        <v>0</v>
      </c>
      <c r="H447">
        <v>0</v>
      </c>
      <c r="I447">
        <v>0</v>
      </c>
      <c r="J447" s="35">
        <v>1149.3959</v>
      </c>
      <c r="K447" s="35">
        <f t="shared" si="18"/>
        <v>-10533.9241</v>
      </c>
      <c r="L447">
        <f t="shared" si="19"/>
        <v>9.16474828211933</v>
      </c>
      <c r="M447" s="35">
        <f t="shared" si="20"/>
        <v>11683.32</v>
      </c>
    </row>
    <row r="448" spans="1:13" x14ac:dyDescent="0.25">
      <c r="A448">
        <v>59</v>
      </c>
      <c r="D448">
        <v>59</v>
      </c>
      <c r="E448">
        <v>1</v>
      </c>
      <c r="F448">
        <v>36.520000000000003</v>
      </c>
      <c r="G448">
        <v>1</v>
      </c>
      <c r="H448">
        <v>0</v>
      </c>
      <c r="I448">
        <v>0</v>
      </c>
      <c r="J448" s="35">
        <v>28287.897659999999</v>
      </c>
      <c r="K448" s="35">
        <f t="shared" si="18"/>
        <v>8376.2576599999993</v>
      </c>
      <c r="L448">
        <f t="shared" si="19"/>
        <v>0.2961074647779251</v>
      </c>
      <c r="M448" s="35">
        <f t="shared" si="20"/>
        <v>19911.64</v>
      </c>
    </row>
    <row r="449" spans="1:13" x14ac:dyDescent="0.25">
      <c r="A449">
        <v>56</v>
      </c>
      <c r="D449">
        <v>56</v>
      </c>
      <c r="E449">
        <v>1</v>
      </c>
      <c r="F449">
        <v>26.695</v>
      </c>
      <c r="G449">
        <v>1</v>
      </c>
      <c r="H449">
        <v>0</v>
      </c>
      <c r="I449">
        <v>2</v>
      </c>
      <c r="J449" s="35">
        <v>26109.32905</v>
      </c>
      <c r="K449" s="35">
        <f t="shared" si="18"/>
        <v>10179.58905</v>
      </c>
      <c r="L449">
        <f t="shared" si="19"/>
        <v>0.38988321111223656</v>
      </c>
      <c r="M449" s="35">
        <f t="shared" si="20"/>
        <v>15929.74</v>
      </c>
    </row>
    <row r="450" spans="1:13" x14ac:dyDescent="0.25">
      <c r="A450">
        <v>45</v>
      </c>
      <c r="D450">
        <v>45</v>
      </c>
      <c r="E450">
        <v>1</v>
      </c>
      <c r="F450">
        <v>33.1</v>
      </c>
      <c r="G450">
        <v>0</v>
      </c>
      <c r="H450">
        <v>0</v>
      </c>
      <c r="I450">
        <v>1</v>
      </c>
      <c r="J450" s="35">
        <v>7345.0839999999998</v>
      </c>
      <c r="K450" s="35">
        <f t="shared" si="18"/>
        <v>-7528.1160000000009</v>
      </c>
      <c r="L450">
        <f t="shared" si="19"/>
        <v>1.0249189798237843</v>
      </c>
      <c r="M450" s="35">
        <f t="shared" si="20"/>
        <v>14873.2</v>
      </c>
    </row>
    <row r="451" spans="1:13" x14ac:dyDescent="0.25">
      <c r="A451">
        <v>60</v>
      </c>
      <c r="D451">
        <v>60</v>
      </c>
      <c r="E451">
        <v>1</v>
      </c>
      <c r="F451">
        <v>29.64</v>
      </c>
      <c r="G451">
        <v>0</v>
      </c>
      <c r="H451">
        <v>0</v>
      </c>
      <c r="I451">
        <v>3</v>
      </c>
      <c r="J451" s="35">
        <v>12730.999599999999</v>
      </c>
      <c r="K451" s="35">
        <f t="shared" si="18"/>
        <v>-4593.4804000000004</v>
      </c>
      <c r="L451">
        <f t="shared" si="19"/>
        <v>0.3608106625028879</v>
      </c>
      <c r="M451" s="35">
        <f t="shared" si="20"/>
        <v>17324.48</v>
      </c>
    </row>
    <row r="452" spans="1:13" x14ac:dyDescent="0.25">
      <c r="A452">
        <v>56</v>
      </c>
      <c r="D452">
        <v>56</v>
      </c>
      <c r="E452">
        <v>1</v>
      </c>
      <c r="F452">
        <v>25.65</v>
      </c>
      <c r="G452">
        <v>0</v>
      </c>
      <c r="H452">
        <v>0</v>
      </c>
      <c r="I452">
        <v>2</v>
      </c>
      <c r="J452" s="35">
        <v>11454.021500000001</v>
      </c>
      <c r="K452" s="35">
        <f t="shared" si="18"/>
        <v>-3585.7784999999985</v>
      </c>
      <c r="L452">
        <f t="shared" si="19"/>
        <v>0.31305847470253118</v>
      </c>
      <c r="M452" s="35">
        <f t="shared" si="20"/>
        <v>15039.8</v>
      </c>
    </row>
    <row r="453" spans="1:13" x14ac:dyDescent="0.25">
      <c r="A453">
        <v>40</v>
      </c>
      <c r="D453">
        <v>40</v>
      </c>
      <c r="E453">
        <v>1</v>
      </c>
      <c r="F453">
        <v>29.6</v>
      </c>
      <c r="G453">
        <v>0</v>
      </c>
      <c r="H453">
        <v>0</v>
      </c>
      <c r="I453">
        <v>1</v>
      </c>
      <c r="J453" s="35">
        <v>5910.9440000000004</v>
      </c>
      <c r="K453" s="35">
        <f t="shared" si="18"/>
        <v>-6600.2560000000003</v>
      </c>
      <c r="L453">
        <f t="shared" si="19"/>
        <v>1.1166162291505384</v>
      </c>
      <c r="M453" s="35">
        <f t="shared" si="20"/>
        <v>12511.2</v>
      </c>
    </row>
    <row r="454" spans="1:13" x14ac:dyDescent="0.25">
      <c r="A454">
        <v>35</v>
      </c>
      <c r="D454">
        <v>35</v>
      </c>
      <c r="E454">
        <v>1</v>
      </c>
      <c r="F454">
        <v>38.6</v>
      </c>
      <c r="G454">
        <v>1</v>
      </c>
      <c r="H454">
        <v>0</v>
      </c>
      <c r="I454">
        <v>1</v>
      </c>
      <c r="J454" s="35">
        <v>4762.3289999999997</v>
      </c>
      <c r="K454" s="35">
        <f t="shared" ref="K454:K517" si="21">J454-M454</f>
        <v>-10079.871000000001</v>
      </c>
      <c r="L454">
        <f t="shared" ref="L454:L517" si="22">ABS((M454-J454)/J454)</f>
        <v>2.116584343500838</v>
      </c>
      <c r="M454" s="35">
        <f t="shared" ref="M454:M517" si="23">$C$2+($D$2*D454)+($E$2*E454)+($F$2*F454)+($G$2*G454)+($H$2*H454)+($I$2*I454)</f>
        <v>14842.2</v>
      </c>
    </row>
    <row r="455" spans="1:13" x14ac:dyDescent="0.25">
      <c r="A455">
        <v>39</v>
      </c>
      <c r="D455">
        <v>39</v>
      </c>
      <c r="E455">
        <v>1</v>
      </c>
      <c r="F455">
        <v>29.6</v>
      </c>
      <c r="G455">
        <v>4</v>
      </c>
      <c r="H455">
        <v>0</v>
      </c>
      <c r="I455">
        <v>1</v>
      </c>
      <c r="J455" s="35">
        <v>7512.2669999999998</v>
      </c>
      <c r="K455" s="35">
        <f t="shared" si="21"/>
        <v>-6930.9330000000009</v>
      </c>
      <c r="L455">
        <f t="shared" si="22"/>
        <v>0.92261537030033691</v>
      </c>
      <c r="M455" s="35">
        <f t="shared" si="23"/>
        <v>14443.2</v>
      </c>
    </row>
    <row r="456" spans="1:13" x14ac:dyDescent="0.25">
      <c r="A456">
        <v>30</v>
      </c>
      <c r="D456">
        <v>30</v>
      </c>
      <c r="E456">
        <v>1</v>
      </c>
      <c r="F456">
        <v>24.13</v>
      </c>
      <c r="G456">
        <v>1</v>
      </c>
      <c r="H456">
        <v>0</v>
      </c>
      <c r="I456">
        <v>2</v>
      </c>
      <c r="J456" s="35">
        <v>4032.2406999999998</v>
      </c>
      <c r="K456" s="35">
        <f t="shared" si="21"/>
        <v>-4805.9192999999996</v>
      </c>
      <c r="L456">
        <f t="shared" si="22"/>
        <v>1.1918731190823999</v>
      </c>
      <c r="M456" s="35">
        <f t="shared" si="23"/>
        <v>8838.16</v>
      </c>
    </row>
    <row r="457" spans="1:13" x14ac:dyDescent="0.25">
      <c r="A457">
        <v>24</v>
      </c>
      <c r="D457">
        <v>24</v>
      </c>
      <c r="E457">
        <v>1</v>
      </c>
      <c r="F457">
        <v>23.4</v>
      </c>
      <c r="G457">
        <v>0</v>
      </c>
      <c r="H457">
        <v>0</v>
      </c>
      <c r="I457">
        <v>1</v>
      </c>
      <c r="J457" s="35">
        <v>1969.614</v>
      </c>
      <c r="K457" s="35">
        <f t="shared" si="21"/>
        <v>-4643.1859999999997</v>
      </c>
      <c r="L457">
        <f t="shared" si="22"/>
        <v>2.3574091167101776</v>
      </c>
      <c r="M457" s="35">
        <f t="shared" si="23"/>
        <v>6612.7999999999993</v>
      </c>
    </row>
    <row r="458" spans="1:13" x14ac:dyDescent="0.25">
      <c r="A458">
        <v>20</v>
      </c>
      <c r="D458">
        <v>20</v>
      </c>
      <c r="E458">
        <v>1</v>
      </c>
      <c r="F458">
        <v>29.734999999999999</v>
      </c>
      <c r="G458">
        <v>0</v>
      </c>
      <c r="H458">
        <v>0</v>
      </c>
      <c r="I458">
        <v>2</v>
      </c>
      <c r="J458" s="35">
        <v>1769.5316499999999</v>
      </c>
      <c r="K458" s="35">
        <f t="shared" si="21"/>
        <v>-5986.4883500000005</v>
      </c>
      <c r="L458">
        <f t="shared" si="22"/>
        <v>3.3830919893407958</v>
      </c>
      <c r="M458" s="35">
        <f t="shared" si="23"/>
        <v>7756.02</v>
      </c>
    </row>
    <row r="459" spans="1:13" x14ac:dyDescent="0.25">
      <c r="A459">
        <v>32</v>
      </c>
      <c r="D459">
        <v>32</v>
      </c>
      <c r="E459">
        <v>1</v>
      </c>
      <c r="F459">
        <v>46.53</v>
      </c>
      <c r="G459">
        <v>2</v>
      </c>
      <c r="H459">
        <v>0</v>
      </c>
      <c r="I459">
        <v>0</v>
      </c>
      <c r="J459" s="35">
        <v>4686.3887000000004</v>
      </c>
      <c r="K459" s="35">
        <f t="shared" si="21"/>
        <v>-12611.5713</v>
      </c>
      <c r="L459">
        <f t="shared" si="22"/>
        <v>2.6911065443632531</v>
      </c>
      <c r="M459" s="35">
        <f t="shared" si="23"/>
        <v>17297.96</v>
      </c>
    </row>
    <row r="460" spans="1:13" x14ac:dyDescent="0.25">
      <c r="A460">
        <v>59</v>
      </c>
      <c r="D460">
        <v>59</v>
      </c>
      <c r="E460">
        <v>1</v>
      </c>
      <c r="F460">
        <v>37.4</v>
      </c>
      <c r="G460">
        <v>0</v>
      </c>
      <c r="H460">
        <v>0</v>
      </c>
      <c r="I460">
        <v>1</v>
      </c>
      <c r="J460" s="35">
        <v>21797.000400000001</v>
      </c>
      <c r="K460" s="35">
        <f t="shared" si="21"/>
        <v>2136.2004000000015</v>
      </c>
      <c r="L460">
        <f t="shared" si="22"/>
        <v>9.800432907272881E-2</v>
      </c>
      <c r="M460" s="35">
        <f t="shared" si="23"/>
        <v>19660.8</v>
      </c>
    </row>
    <row r="461" spans="1:13" x14ac:dyDescent="0.25">
      <c r="A461">
        <v>55</v>
      </c>
      <c r="D461">
        <v>55</v>
      </c>
      <c r="E461">
        <v>1</v>
      </c>
      <c r="F461">
        <v>30.14</v>
      </c>
      <c r="G461">
        <v>2</v>
      </c>
      <c r="H461">
        <v>0</v>
      </c>
      <c r="I461">
        <v>0</v>
      </c>
      <c r="J461" s="35">
        <v>11881.9696</v>
      </c>
      <c r="K461" s="35">
        <f t="shared" si="21"/>
        <v>-5494.5103999999992</v>
      </c>
      <c r="L461">
        <f t="shared" si="22"/>
        <v>0.4624242095350925</v>
      </c>
      <c r="M461" s="35">
        <f t="shared" si="23"/>
        <v>17376.48</v>
      </c>
    </row>
    <row r="462" spans="1:13" x14ac:dyDescent="0.25">
      <c r="A462">
        <v>57</v>
      </c>
      <c r="D462">
        <v>57</v>
      </c>
      <c r="E462">
        <v>1</v>
      </c>
      <c r="F462">
        <v>30.495000000000001</v>
      </c>
      <c r="G462">
        <v>0</v>
      </c>
      <c r="H462">
        <v>0</v>
      </c>
      <c r="I462">
        <v>2</v>
      </c>
      <c r="J462" s="35">
        <v>11840.77505</v>
      </c>
      <c r="K462" s="35">
        <f t="shared" si="21"/>
        <v>-5047.56495</v>
      </c>
      <c r="L462">
        <f t="shared" si="22"/>
        <v>0.4262867024063598</v>
      </c>
      <c r="M462" s="35">
        <f t="shared" si="23"/>
        <v>16888.34</v>
      </c>
    </row>
    <row r="463" spans="1:13" x14ac:dyDescent="0.25">
      <c r="A463">
        <v>56</v>
      </c>
      <c r="D463">
        <v>56</v>
      </c>
      <c r="E463">
        <v>1</v>
      </c>
      <c r="F463">
        <v>39.6</v>
      </c>
      <c r="G463">
        <v>0</v>
      </c>
      <c r="H463">
        <v>0</v>
      </c>
      <c r="I463">
        <v>1</v>
      </c>
      <c r="J463" s="35">
        <v>10601.412</v>
      </c>
      <c r="K463" s="35">
        <f t="shared" si="21"/>
        <v>-9069.7880000000005</v>
      </c>
      <c r="L463">
        <f t="shared" si="22"/>
        <v>0.85552641478323832</v>
      </c>
      <c r="M463" s="35">
        <f t="shared" si="23"/>
        <v>19671.2</v>
      </c>
    </row>
    <row r="464" spans="1:13" x14ac:dyDescent="0.25">
      <c r="A464">
        <v>40</v>
      </c>
      <c r="D464">
        <v>40</v>
      </c>
      <c r="E464">
        <v>1</v>
      </c>
      <c r="F464">
        <v>33</v>
      </c>
      <c r="G464">
        <v>3</v>
      </c>
      <c r="H464">
        <v>0</v>
      </c>
      <c r="I464">
        <v>0</v>
      </c>
      <c r="J464" s="35">
        <v>7682.67</v>
      </c>
      <c r="K464" s="35">
        <f t="shared" si="21"/>
        <v>-7586.33</v>
      </c>
      <c r="L464">
        <f t="shared" si="22"/>
        <v>0.98746008874518887</v>
      </c>
      <c r="M464" s="35">
        <f t="shared" si="23"/>
        <v>15269</v>
      </c>
    </row>
    <row r="465" spans="1:13" x14ac:dyDescent="0.25">
      <c r="A465">
        <v>49</v>
      </c>
      <c r="D465">
        <v>49</v>
      </c>
      <c r="E465">
        <v>1</v>
      </c>
      <c r="F465">
        <v>36.630000000000003</v>
      </c>
      <c r="G465">
        <v>3</v>
      </c>
      <c r="H465">
        <v>0</v>
      </c>
      <c r="I465">
        <v>0</v>
      </c>
      <c r="J465" s="35">
        <v>10381.4787</v>
      </c>
      <c r="K465" s="35">
        <f t="shared" si="21"/>
        <v>-8252.6813000000038</v>
      </c>
      <c r="L465">
        <f t="shared" si="22"/>
        <v>0.79494275704673978</v>
      </c>
      <c r="M465" s="35">
        <f t="shared" si="23"/>
        <v>18634.160000000003</v>
      </c>
    </row>
    <row r="466" spans="1:13" x14ac:dyDescent="0.25">
      <c r="A466">
        <v>42</v>
      </c>
      <c r="D466">
        <v>42</v>
      </c>
      <c r="E466">
        <v>1</v>
      </c>
      <c r="F466">
        <v>30</v>
      </c>
      <c r="G466">
        <v>0</v>
      </c>
      <c r="H466">
        <v>0</v>
      </c>
      <c r="I466">
        <v>1</v>
      </c>
      <c r="J466" s="35">
        <v>22144.031999999999</v>
      </c>
      <c r="K466" s="35">
        <f t="shared" si="21"/>
        <v>9020.0319999999992</v>
      </c>
      <c r="L466">
        <f t="shared" si="22"/>
        <v>0.40733467148168861</v>
      </c>
      <c r="M466" s="35">
        <f t="shared" si="23"/>
        <v>13124</v>
      </c>
    </row>
    <row r="467" spans="1:13" x14ac:dyDescent="0.25">
      <c r="A467">
        <v>62</v>
      </c>
      <c r="D467">
        <v>62</v>
      </c>
      <c r="E467">
        <v>1</v>
      </c>
      <c r="F467">
        <v>38.094999999999999</v>
      </c>
      <c r="G467">
        <v>2</v>
      </c>
      <c r="H467">
        <v>0</v>
      </c>
      <c r="I467">
        <v>3</v>
      </c>
      <c r="J467" s="35">
        <v>15230.324049999999</v>
      </c>
      <c r="K467" s="35">
        <f t="shared" si="21"/>
        <v>-6467.2159500000016</v>
      </c>
      <c r="L467">
        <f t="shared" si="22"/>
        <v>0.42462760009364359</v>
      </c>
      <c r="M467" s="35">
        <f t="shared" si="23"/>
        <v>21697.54</v>
      </c>
    </row>
    <row r="468" spans="1:13" x14ac:dyDescent="0.25">
      <c r="A468">
        <v>56</v>
      </c>
      <c r="D468">
        <v>56</v>
      </c>
      <c r="E468">
        <v>1</v>
      </c>
      <c r="F468">
        <v>25.934999999999999</v>
      </c>
      <c r="G468">
        <v>0</v>
      </c>
      <c r="H468">
        <v>0</v>
      </c>
      <c r="I468">
        <v>3</v>
      </c>
      <c r="J468" s="35">
        <v>11165.417649999999</v>
      </c>
      <c r="K468" s="35">
        <f t="shared" si="21"/>
        <v>-3969.0023500000007</v>
      </c>
      <c r="L468">
        <f t="shared" si="22"/>
        <v>0.35547280669792058</v>
      </c>
      <c r="M468" s="35">
        <f t="shared" si="23"/>
        <v>15134.42</v>
      </c>
    </row>
    <row r="469" spans="1:13" x14ac:dyDescent="0.25">
      <c r="A469">
        <v>19</v>
      </c>
      <c r="D469">
        <v>19</v>
      </c>
      <c r="E469">
        <v>1</v>
      </c>
      <c r="F469">
        <v>25.175000000000001</v>
      </c>
      <c r="G469">
        <v>0</v>
      </c>
      <c r="H469">
        <v>0</v>
      </c>
      <c r="I469">
        <v>2</v>
      </c>
      <c r="J469" s="35">
        <v>1632.0362500000001</v>
      </c>
      <c r="K469" s="35">
        <f t="shared" si="21"/>
        <v>-4370.0637500000003</v>
      </c>
      <c r="L469">
        <f t="shared" si="22"/>
        <v>2.6776756643732638</v>
      </c>
      <c r="M469" s="35">
        <f t="shared" si="23"/>
        <v>6002.1</v>
      </c>
    </row>
    <row r="470" spans="1:13" x14ac:dyDescent="0.25">
      <c r="A470">
        <v>30</v>
      </c>
      <c r="D470">
        <v>30</v>
      </c>
      <c r="E470">
        <v>1</v>
      </c>
      <c r="F470">
        <v>28.38</v>
      </c>
      <c r="G470">
        <v>1</v>
      </c>
      <c r="H470">
        <v>0</v>
      </c>
      <c r="I470">
        <v>0</v>
      </c>
      <c r="J470" s="35">
        <v>19521.968199999999</v>
      </c>
      <c r="K470" s="35">
        <f t="shared" si="21"/>
        <v>9272.8081999999995</v>
      </c>
      <c r="L470">
        <f t="shared" si="22"/>
        <v>0.47499351013183189</v>
      </c>
      <c r="M470" s="35">
        <f t="shared" si="23"/>
        <v>10249.16</v>
      </c>
    </row>
    <row r="471" spans="1:13" x14ac:dyDescent="0.25">
      <c r="A471">
        <v>60</v>
      </c>
      <c r="D471">
        <v>60</v>
      </c>
      <c r="E471">
        <v>1</v>
      </c>
      <c r="F471">
        <v>28.7</v>
      </c>
      <c r="G471">
        <v>1</v>
      </c>
      <c r="H471">
        <v>0</v>
      </c>
      <c r="I471">
        <v>1</v>
      </c>
      <c r="J471" s="35">
        <v>13224.692999999999</v>
      </c>
      <c r="K471" s="35">
        <f t="shared" si="21"/>
        <v>-4330.7070000000022</v>
      </c>
      <c r="L471">
        <f t="shared" si="22"/>
        <v>0.32747126908730528</v>
      </c>
      <c r="M471" s="35">
        <f t="shared" si="23"/>
        <v>17555.400000000001</v>
      </c>
    </row>
    <row r="472" spans="1:13" x14ac:dyDescent="0.25">
      <c r="A472">
        <v>56</v>
      </c>
      <c r="D472">
        <v>56</v>
      </c>
      <c r="E472">
        <v>1</v>
      </c>
      <c r="F472">
        <v>33.82</v>
      </c>
      <c r="G472">
        <v>2</v>
      </c>
      <c r="H472">
        <v>0</v>
      </c>
      <c r="I472">
        <v>2</v>
      </c>
      <c r="J472" s="35">
        <v>12643.3778</v>
      </c>
      <c r="K472" s="35">
        <f t="shared" si="21"/>
        <v>-6194.8621999999978</v>
      </c>
      <c r="L472">
        <f t="shared" si="22"/>
        <v>0.48996892270355141</v>
      </c>
      <c r="M472" s="35">
        <f t="shared" si="23"/>
        <v>18838.239999999998</v>
      </c>
    </row>
    <row r="473" spans="1:13" x14ac:dyDescent="0.25">
      <c r="A473">
        <v>28</v>
      </c>
      <c r="D473">
        <v>28</v>
      </c>
      <c r="E473">
        <v>1</v>
      </c>
      <c r="F473">
        <v>24.32</v>
      </c>
      <c r="G473">
        <v>1</v>
      </c>
      <c r="H473">
        <v>0</v>
      </c>
      <c r="I473">
        <v>3</v>
      </c>
      <c r="J473" s="35">
        <v>23288.928400000001</v>
      </c>
      <c r="K473" s="35">
        <f t="shared" si="21"/>
        <v>14867.688400000001</v>
      </c>
      <c r="L473">
        <f t="shared" si="22"/>
        <v>0.63840156767367628</v>
      </c>
      <c r="M473" s="35">
        <f t="shared" si="23"/>
        <v>8421.24</v>
      </c>
    </row>
    <row r="474" spans="1:13" x14ac:dyDescent="0.25">
      <c r="A474">
        <v>18</v>
      </c>
      <c r="D474">
        <v>18</v>
      </c>
      <c r="E474">
        <v>1</v>
      </c>
      <c r="F474">
        <v>24.09</v>
      </c>
      <c r="G474">
        <v>1</v>
      </c>
      <c r="H474">
        <v>0</v>
      </c>
      <c r="I474">
        <v>0</v>
      </c>
      <c r="J474" s="35">
        <v>2201.0971</v>
      </c>
      <c r="K474" s="35">
        <f t="shared" si="21"/>
        <v>-3743.7829000000002</v>
      </c>
      <c r="L474">
        <f t="shared" si="22"/>
        <v>1.700871306404429</v>
      </c>
      <c r="M474" s="35">
        <f t="shared" si="23"/>
        <v>5944.88</v>
      </c>
    </row>
    <row r="475" spans="1:13" x14ac:dyDescent="0.25">
      <c r="A475">
        <v>27</v>
      </c>
      <c r="D475">
        <v>27</v>
      </c>
      <c r="E475">
        <v>1</v>
      </c>
      <c r="F475">
        <v>32.67</v>
      </c>
      <c r="G475">
        <v>0</v>
      </c>
      <c r="H475">
        <v>0</v>
      </c>
      <c r="I475">
        <v>0</v>
      </c>
      <c r="J475" s="35">
        <v>2497.0383000000002</v>
      </c>
      <c r="K475" s="35">
        <f t="shared" si="21"/>
        <v>-7913.4017000000003</v>
      </c>
      <c r="L475">
        <f t="shared" si="22"/>
        <v>3.1691150672378554</v>
      </c>
      <c r="M475" s="35">
        <f t="shared" si="23"/>
        <v>10410.44</v>
      </c>
    </row>
    <row r="476" spans="1:13" x14ac:dyDescent="0.25">
      <c r="A476">
        <v>18</v>
      </c>
      <c r="D476">
        <v>18</v>
      </c>
      <c r="E476">
        <v>1</v>
      </c>
      <c r="F476">
        <v>30.114999999999998</v>
      </c>
      <c r="G476">
        <v>0</v>
      </c>
      <c r="H476">
        <v>0</v>
      </c>
      <c r="I476">
        <v>3</v>
      </c>
      <c r="J476" s="35">
        <v>2203.4718499999999</v>
      </c>
      <c r="K476" s="35">
        <f t="shared" si="21"/>
        <v>-5198.7081500000004</v>
      </c>
      <c r="L476">
        <f t="shared" si="22"/>
        <v>2.3593258747553323</v>
      </c>
      <c r="M476" s="35">
        <f t="shared" si="23"/>
        <v>7402.18</v>
      </c>
    </row>
    <row r="477" spans="1:13" x14ac:dyDescent="0.25">
      <c r="A477">
        <v>19</v>
      </c>
      <c r="D477">
        <v>19</v>
      </c>
      <c r="E477">
        <v>1</v>
      </c>
      <c r="F477">
        <v>29.8</v>
      </c>
      <c r="G477">
        <v>0</v>
      </c>
      <c r="H477">
        <v>0</v>
      </c>
      <c r="I477">
        <v>1</v>
      </c>
      <c r="J477" s="35">
        <v>1744.4649999999999</v>
      </c>
      <c r="K477" s="35">
        <f t="shared" si="21"/>
        <v>-5793.1350000000002</v>
      </c>
      <c r="L477">
        <f t="shared" si="22"/>
        <v>3.3208662827858402</v>
      </c>
      <c r="M477" s="35">
        <f t="shared" si="23"/>
        <v>7537.6</v>
      </c>
    </row>
    <row r="478" spans="1:13" x14ac:dyDescent="0.25">
      <c r="A478">
        <v>47</v>
      </c>
      <c r="D478">
        <v>47</v>
      </c>
      <c r="E478">
        <v>1</v>
      </c>
      <c r="F478">
        <v>33.344999999999999</v>
      </c>
      <c r="G478">
        <v>0</v>
      </c>
      <c r="H478">
        <v>0</v>
      </c>
      <c r="I478">
        <v>3</v>
      </c>
      <c r="J478" s="35">
        <v>20878.78443</v>
      </c>
      <c r="K478" s="35">
        <f t="shared" si="21"/>
        <v>5444.2444300000006</v>
      </c>
      <c r="L478">
        <f t="shared" si="22"/>
        <v>0.26075485611975358</v>
      </c>
      <c r="M478" s="35">
        <f t="shared" si="23"/>
        <v>15434.539999999999</v>
      </c>
    </row>
    <row r="479" spans="1:13" x14ac:dyDescent="0.25">
      <c r="A479">
        <v>54</v>
      </c>
      <c r="D479">
        <v>54</v>
      </c>
      <c r="E479">
        <v>1</v>
      </c>
      <c r="F479">
        <v>25.1</v>
      </c>
      <c r="G479">
        <v>3</v>
      </c>
      <c r="H479">
        <v>0</v>
      </c>
      <c r="I479">
        <v>1</v>
      </c>
      <c r="J479" s="35">
        <v>25382.296999999999</v>
      </c>
      <c r="K479" s="35">
        <f t="shared" si="21"/>
        <v>9376.0969999999979</v>
      </c>
      <c r="L479">
        <f t="shared" si="22"/>
        <v>0.36939513393921747</v>
      </c>
      <c r="M479" s="35">
        <f t="shared" si="23"/>
        <v>16006.2</v>
      </c>
    </row>
    <row r="480" spans="1:13" x14ac:dyDescent="0.25">
      <c r="A480">
        <v>61</v>
      </c>
      <c r="D480">
        <v>61</v>
      </c>
      <c r="E480">
        <v>1</v>
      </c>
      <c r="F480">
        <v>28.31</v>
      </c>
      <c r="G480">
        <v>1</v>
      </c>
      <c r="H480">
        <v>0</v>
      </c>
      <c r="I480">
        <v>2</v>
      </c>
      <c r="J480" s="35">
        <v>28868.6639</v>
      </c>
      <c r="K480" s="35">
        <f t="shared" si="21"/>
        <v>11202.743900000001</v>
      </c>
      <c r="L480">
        <f t="shared" si="22"/>
        <v>0.38805896728736383</v>
      </c>
      <c r="M480" s="35">
        <f t="shared" si="23"/>
        <v>17665.919999999998</v>
      </c>
    </row>
    <row r="481" spans="1:13" x14ac:dyDescent="0.25">
      <c r="A481">
        <v>24</v>
      </c>
      <c r="D481">
        <v>24</v>
      </c>
      <c r="E481">
        <v>1</v>
      </c>
      <c r="F481">
        <v>28.5</v>
      </c>
      <c r="G481">
        <v>0</v>
      </c>
      <c r="H481">
        <v>0</v>
      </c>
      <c r="I481">
        <v>3</v>
      </c>
      <c r="J481" s="35">
        <v>35147.528480000001</v>
      </c>
      <c r="K481" s="35">
        <f t="shared" si="21"/>
        <v>26841.528480000001</v>
      </c>
      <c r="L481">
        <f t="shared" si="22"/>
        <v>0.76368181891576348</v>
      </c>
      <c r="M481" s="35">
        <f t="shared" si="23"/>
        <v>8306</v>
      </c>
    </row>
    <row r="482" spans="1:13" x14ac:dyDescent="0.25">
      <c r="A482">
        <v>25</v>
      </c>
      <c r="D482">
        <v>25</v>
      </c>
      <c r="E482">
        <v>1</v>
      </c>
      <c r="F482">
        <v>35.625</v>
      </c>
      <c r="G482">
        <v>0</v>
      </c>
      <c r="H482">
        <v>0</v>
      </c>
      <c r="I482">
        <v>2</v>
      </c>
      <c r="J482" s="35">
        <v>2534.3937500000002</v>
      </c>
      <c r="K482" s="35">
        <f t="shared" si="21"/>
        <v>-8377.1062500000007</v>
      </c>
      <c r="L482">
        <f t="shared" si="22"/>
        <v>3.3053688875298088</v>
      </c>
      <c r="M482" s="35">
        <f t="shared" si="23"/>
        <v>10911.5</v>
      </c>
    </row>
    <row r="483" spans="1:13" x14ac:dyDescent="0.25">
      <c r="A483">
        <v>21</v>
      </c>
      <c r="D483">
        <v>21</v>
      </c>
      <c r="E483">
        <v>1</v>
      </c>
      <c r="F483">
        <v>36.85</v>
      </c>
      <c r="G483">
        <v>0</v>
      </c>
      <c r="H483">
        <v>0</v>
      </c>
      <c r="I483">
        <v>0</v>
      </c>
      <c r="J483" s="35">
        <v>1534.3045</v>
      </c>
      <c r="K483" s="35">
        <f t="shared" si="21"/>
        <v>-8823.8955000000005</v>
      </c>
      <c r="L483">
        <f t="shared" si="22"/>
        <v>5.7510719026112485</v>
      </c>
      <c r="M483" s="35">
        <f t="shared" si="23"/>
        <v>10358.200000000001</v>
      </c>
    </row>
    <row r="484" spans="1:13" x14ac:dyDescent="0.25">
      <c r="A484">
        <v>23</v>
      </c>
      <c r="D484">
        <v>23</v>
      </c>
      <c r="E484">
        <v>1</v>
      </c>
      <c r="F484">
        <v>32.56</v>
      </c>
      <c r="G484">
        <v>0</v>
      </c>
      <c r="H484">
        <v>0</v>
      </c>
      <c r="I484">
        <v>0</v>
      </c>
      <c r="J484" s="35">
        <v>1824.2854</v>
      </c>
      <c r="K484" s="35">
        <f t="shared" si="21"/>
        <v>-7589.6346000000003</v>
      </c>
      <c r="L484">
        <f t="shared" si="22"/>
        <v>4.1603329172069241</v>
      </c>
      <c r="M484" s="35">
        <f t="shared" si="23"/>
        <v>9413.92</v>
      </c>
    </row>
    <row r="485" spans="1:13" x14ac:dyDescent="0.25">
      <c r="A485">
        <v>63</v>
      </c>
      <c r="D485">
        <v>63</v>
      </c>
      <c r="E485">
        <v>1</v>
      </c>
      <c r="F485">
        <v>41.325000000000003</v>
      </c>
      <c r="G485">
        <v>3</v>
      </c>
      <c r="H485">
        <v>0</v>
      </c>
      <c r="I485">
        <v>2</v>
      </c>
      <c r="J485" s="35">
        <v>15555.188749999999</v>
      </c>
      <c r="K485" s="35">
        <f t="shared" si="21"/>
        <v>-7997.7112500000021</v>
      </c>
      <c r="L485">
        <f t="shared" si="22"/>
        <v>0.51415070421437359</v>
      </c>
      <c r="M485" s="35">
        <f t="shared" si="23"/>
        <v>23552.9</v>
      </c>
    </row>
    <row r="486" spans="1:13" x14ac:dyDescent="0.25">
      <c r="A486">
        <v>49</v>
      </c>
      <c r="D486">
        <v>49</v>
      </c>
      <c r="E486">
        <v>1</v>
      </c>
      <c r="F486">
        <v>37.51</v>
      </c>
      <c r="G486">
        <v>2</v>
      </c>
      <c r="H486">
        <v>0</v>
      </c>
      <c r="I486">
        <v>0</v>
      </c>
      <c r="J486" s="35">
        <v>9304.7019</v>
      </c>
      <c r="K486" s="35">
        <f t="shared" si="21"/>
        <v>-9078.6180999999997</v>
      </c>
      <c r="L486">
        <f t="shared" si="22"/>
        <v>0.97570219847666473</v>
      </c>
      <c r="M486" s="35">
        <f t="shared" si="23"/>
        <v>18383.32</v>
      </c>
    </row>
    <row r="487" spans="1:13" x14ac:dyDescent="0.25">
      <c r="A487">
        <v>18</v>
      </c>
      <c r="D487">
        <v>18</v>
      </c>
      <c r="E487">
        <v>1</v>
      </c>
      <c r="F487">
        <v>31.35</v>
      </c>
      <c r="G487">
        <v>0</v>
      </c>
      <c r="H487">
        <v>0</v>
      </c>
      <c r="I487">
        <v>0</v>
      </c>
      <c r="J487" s="35">
        <v>1622.1885</v>
      </c>
      <c r="K487" s="35">
        <f t="shared" si="21"/>
        <v>-6190.0115000000005</v>
      </c>
      <c r="L487">
        <f t="shared" si="22"/>
        <v>3.8158398361226213</v>
      </c>
      <c r="M487" s="35">
        <f t="shared" si="23"/>
        <v>7812.2000000000007</v>
      </c>
    </row>
    <row r="488" spans="1:13" x14ac:dyDescent="0.25">
      <c r="A488">
        <v>51</v>
      </c>
      <c r="D488">
        <v>51</v>
      </c>
      <c r="E488">
        <v>1</v>
      </c>
      <c r="F488">
        <v>39.5</v>
      </c>
      <c r="G488">
        <v>1</v>
      </c>
      <c r="H488">
        <v>0</v>
      </c>
      <c r="I488">
        <v>1</v>
      </c>
      <c r="J488" s="35">
        <v>9880.0679999999993</v>
      </c>
      <c r="K488" s="35">
        <f t="shared" si="21"/>
        <v>-9100.9320000000007</v>
      </c>
      <c r="L488">
        <f t="shared" si="22"/>
        <v>0.92114062372850081</v>
      </c>
      <c r="M488" s="35">
        <f t="shared" si="23"/>
        <v>18981</v>
      </c>
    </row>
    <row r="489" spans="1:13" x14ac:dyDescent="0.25">
      <c r="A489">
        <v>48</v>
      </c>
      <c r="D489">
        <v>48</v>
      </c>
      <c r="E489">
        <v>1</v>
      </c>
      <c r="F489">
        <v>34.299999999999997</v>
      </c>
      <c r="G489">
        <v>3</v>
      </c>
      <c r="H489">
        <v>0</v>
      </c>
      <c r="I489">
        <v>1</v>
      </c>
      <c r="J489" s="35">
        <v>9563.0290000000005</v>
      </c>
      <c r="K489" s="35">
        <f t="shared" si="21"/>
        <v>-8057.5709999999981</v>
      </c>
      <c r="L489">
        <f t="shared" si="22"/>
        <v>0.84257519244164147</v>
      </c>
      <c r="M489" s="35">
        <f t="shared" si="23"/>
        <v>17620.599999999999</v>
      </c>
    </row>
    <row r="490" spans="1:13" x14ac:dyDescent="0.25">
      <c r="A490">
        <v>31</v>
      </c>
      <c r="D490">
        <v>31</v>
      </c>
      <c r="E490">
        <v>1</v>
      </c>
      <c r="F490">
        <v>31.065000000000001</v>
      </c>
      <c r="G490">
        <v>0</v>
      </c>
      <c r="H490">
        <v>0</v>
      </c>
      <c r="I490">
        <v>3</v>
      </c>
      <c r="J490" s="35">
        <v>4347.0233500000004</v>
      </c>
      <c r="K490" s="35">
        <f t="shared" si="21"/>
        <v>-6490.5566499999995</v>
      </c>
      <c r="L490">
        <f t="shared" si="22"/>
        <v>1.4931037004896692</v>
      </c>
      <c r="M490" s="35">
        <f t="shared" si="23"/>
        <v>10837.58</v>
      </c>
    </row>
    <row r="491" spans="1:13" x14ac:dyDescent="0.25">
      <c r="A491">
        <v>54</v>
      </c>
      <c r="D491">
        <v>54</v>
      </c>
      <c r="E491">
        <v>1</v>
      </c>
      <c r="F491">
        <v>21.47</v>
      </c>
      <c r="G491">
        <v>3</v>
      </c>
      <c r="H491">
        <v>0</v>
      </c>
      <c r="I491">
        <v>2</v>
      </c>
      <c r="J491" s="35">
        <v>12475.3513</v>
      </c>
      <c r="K491" s="35">
        <f t="shared" si="21"/>
        <v>-2325.6887000000006</v>
      </c>
      <c r="L491">
        <f t="shared" si="22"/>
        <v>0.18642270218073945</v>
      </c>
      <c r="M491" s="35">
        <f t="shared" si="23"/>
        <v>14801.04</v>
      </c>
    </row>
    <row r="492" spans="1:13" x14ac:dyDescent="0.25">
      <c r="A492">
        <v>19</v>
      </c>
      <c r="D492">
        <v>19</v>
      </c>
      <c r="E492">
        <v>1</v>
      </c>
      <c r="F492">
        <v>28.7</v>
      </c>
      <c r="G492">
        <v>0</v>
      </c>
      <c r="H492">
        <v>0</v>
      </c>
      <c r="I492">
        <v>1</v>
      </c>
      <c r="J492" s="35">
        <v>1253.9359999999999</v>
      </c>
      <c r="K492" s="35">
        <f t="shared" si="21"/>
        <v>-5918.4639999999999</v>
      </c>
      <c r="L492">
        <f t="shared" si="22"/>
        <v>4.7199091500682657</v>
      </c>
      <c r="M492" s="35">
        <f t="shared" si="23"/>
        <v>7172.4</v>
      </c>
    </row>
    <row r="493" spans="1:13" x14ac:dyDescent="0.25">
      <c r="A493">
        <v>44</v>
      </c>
      <c r="D493">
        <v>44</v>
      </c>
      <c r="E493">
        <v>1</v>
      </c>
      <c r="F493">
        <v>38.06</v>
      </c>
      <c r="G493">
        <v>0</v>
      </c>
      <c r="H493">
        <v>0</v>
      </c>
      <c r="I493">
        <v>0</v>
      </c>
      <c r="J493" s="35">
        <v>48885.135609999998</v>
      </c>
      <c r="K493" s="35">
        <f t="shared" si="21"/>
        <v>32605.215609999999</v>
      </c>
      <c r="L493">
        <f t="shared" si="22"/>
        <v>0.66697606957911848</v>
      </c>
      <c r="M493" s="35">
        <f t="shared" si="23"/>
        <v>16279.92</v>
      </c>
    </row>
    <row r="494" spans="1:13" x14ac:dyDescent="0.25">
      <c r="A494">
        <v>53</v>
      </c>
      <c r="D494">
        <v>53</v>
      </c>
      <c r="E494">
        <v>1</v>
      </c>
      <c r="F494">
        <v>31.16</v>
      </c>
      <c r="G494">
        <v>1</v>
      </c>
      <c r="H494">
        <v>0</v>
      </c>
      <c r="I494">
        <v>2</v>
      </c>
      <c r="J494" s="35">
        <v>10461.9794</v>
      </c>
      <c r="K494" s="35">
        <f t="shared" si="21"/>
        <v>-6230.1406000000025</v>
      </c>
      <c r="L494">
        <f t="shared" si="22"/>
        <v>0.5955030460105859</v>
      </c>
      <c r="M494" s="35">
        <f t="shared" si="23"/>
        <v>16692.120000000003</v>
      </c>
    </row>
    <row r="495" spans="1:13" x14ac:dyDescent="0.25">
      <c r="A495">
        <v>19</v>
      </c>
      <c r="D495">
        <v>19</v>
      </c>
      <c r="E495">
        <v>1</v>
      </c>
      <c r="F495">
        <v>32.9</v>
      </c>
      <c r="G495">
        <v>0</v>
      </c>
      <c r="H495">
        <v>0</v>
      </c>
      <c r="I495">
        <v>1</v>
      </c>
      <c r="J495" s="35">
        <v>1748.7739999999999</v>
      </c>
      <c r="K495" s="35">
        <f t="shared" si="21"/>
        <v>-6818.0259999999998</v>
      </c>
      <c r="L495">
        <f t="shared" si="22"/>
        <v>3.8987462073429731</v>
      </c>
      <c r="M495" s="35">
        <f t="shared" si="23"/>
        <v>8566.7999999999993</v>
      </c>
    </row>
    <row r="496" spans="1:13" x14ac:dyDescent="0.25">
      <c r="A496">
        <v>61</v>
      </c>
      <c r="D496">
        <v>61</v>
      </c>
      <c r="E496">
        <v>1</v>
      </c>
      <c r="F496">
        <v>25.08</v>
      </c>
      <c r="G496">
        <v>0</v>
      </c>
      <c r="H496">
        <v>0</v>
      </c>
      <c r="I496">
        <v>0</v>
      </c>
      <c r="J496" s="35">
        <v>24513.091260000001</v>
      </c>
      <c r="K496" s="35">
        <f t="shared" si="21"/>
        <v>8462.5312600000016</v>
      </c>
      <c r="L496">
        <f t="shared" si="22"/>
        <v>0.34522497265814045</v>
      </c>
      <c r="M496" s="35">
        <f t="shared" si="23"/>
        <v>16050.56</v>
      </c>
    </row>
    <row r="497" spans="1:13" x14ac:dyDescent="0.25">
      <c r="A497">
        <v>18</v>
      </c>
      <c r="D497">
        <v>18</v>
      </c>
      <c r="E497">
        <v>1</v>
      </c>
      <c r="F497">
        <v>25.08</v>
      </c>
      <c r="G497">
        <v>0</v>
      </c>
      <c r="H497">
        <v>0</v>
      </c>
      <c r="I497">
        <v>3</v>
      </c>
      <c r="J497" s="35">
        <v>2196.4731999999999</v>
      </c>
      <c r="K497" s="35">
        <f t="shared" si="21"/>
        <v>-3534.0867999999996</v>
      </c>
      <c r="L497">
        <f t="shared" si="22"/>
        <v>1.6089824360251697</v>
      </c>
      <c r="M497" s="35">
        <f t="shared" si="23"/>
        <v>5730.5599999999995</v>
      </c>
    </row>
    <row r="498" spans="1:13" x14ac:dyDescent="0.25">
      <c r="A498">
        <v>61</v>
      </c>
      <c r="D498">
        <v>61</v>
      </c>
      <c r="E498">
        <v>1</v>
      </c>
      <c r="F498">
        <v>43.4</v>
      </c>
      <c r="G498">
        <v>0</v>
      </c>
      <c r="H498">
        <v>0</v>
      </c>
      <c r="I498">
        <v>1</v>
      </c>
      <c r="J498" s="35">
        <v>12574.049000000001</v>
      </c>
      <c r="K498" s="35">
        <f t="shared" si="21"/>
        <v>-9558.7509999999984</v>
      </c>
      <c r="L498">
        <f t="shared" si="22"/>
        <v>0.7601967353554927</v>
      </c>
      <c r="M498" s="35">
        <f t="shared" si="23"/>
        <v>22132.799999999999</v>
      </c>
    </row>
    <row r="499" spans="1:13" x14ac:dyDescent="0.25">
      <c r="A499">
        <v>21</v>
      </c>
      <c r="D499">
        <v>21</v>
      </c>
      <c r="E499">
        <v>1</v>
      </c>
      <c r="F499">
        <v>25.7</v>
      </c>
      <c r="G499">
        <v>4</v>
      </c>
      <c r="H499">
        <v>0</v>
      </c>
      <c r="I499">
        <v>1</v>
      </c>
      <c r="J499" s="35">
        <v>17942.106</v>
      </c>
      <c r="K499" s="35">
        <f t="shared" si="21"/>
        <v>9113.7060000000001</v>
      </c>
      <c r="L499">
        <f t="shared" si="22"/>
        <v>0.50795073889319353</v>
      </c>
      <c r="M499" s="35">
        <f t="shared" si="23"/>
        <v>8828.4</v>
      </c>
    </row>
    <row r="500" spans="1:13" x14ac:dyDescent="0.25">
      <c r="A500">
        <v>20</v>
      </c>
      <c r="D500">
        <v>20</v>
      </c>
      <c r="E500">
        <v>1</v>
      </c>
      <c r="F500">
        <v>27.93</v>
      </c>
      <c r="G500">
        <v>0</v>
      </c>
      <c r="H500">
        <v>0</v>
      </c>
      <c r="I500">
        <v>3</v>
      </c>
      <c r="J500" s="35">
        <v>1967.0227</v>
      </c>
      <c r="K500" s="35">
        <f t="shared" si="21"/>
        <v>-5189.7373000000007</v>
      </c>
      <c r="L500">
        <f t="shared" si="22"/>
        <v>2.6383718398369274</v>
      </c>
      <c r="M500" s="35">
        <f t="shared" si="23"/>
        <v>7156.76</v>
      </c>
    </row>
    <row r="501" spans="1:13" x14ac:dyDescent="0.25">
      <c r="A501">
        <v>31</v>
      </c>
      <c r="D501">
        <v>31</v>
      </c>
      <c r="E501">
        <v>1</v>
      </c>
      <c r="F501">
        <v>23.6</v>
      </c>
      <c r="G501">
        <v>2</v>
      </c>
      <c r="H501">
        <v>0</v>
      </c>
      <c r="I501">
        <v>1</v>
      </c>
      <c r="J501" s="35">
        <v>4931.6469999999999</v>
      </c>
      <c r="K501" s="35">
        <f t="shared" si="21"/>
        <v>-4513.5530000000008</v>
      </c>
      <c r="L501">
        <f t="shared" si="22"/>
        <v>0.91522223711470041</v>
      </c>
      <c r="M501" s="35">
        <f t="shared" si="23"/>
        <v>9445.2000000000007</v>
      </c>
    </row>
    <row r="502" spans="1:13" x14ac:dyDescent="0.25">
      <c r="A502">
        <v>45</v>
      </c>
      <c r="D502">
        <v>45</v>
      </c>
      <c r="E502">
        <v>1</v>
      </c>
      <c r="F502">
        <v>28.7</v>
      </c>
      <c r="G502">
        <v>2</v>
      </c>
      <c r="H502">
        <v>0</v>
      </c>
      <c r="I502">
        <v>1</v>
      </c>
      <c r="J502" s="35">
        <v>8027.9679999999998</v>
      </c>
      <c r="K502" s="35">
        <f t="shared" si="21"/>
        <v>-6470.4319999999998</v>
      </c>
      <c r="L502">
        <f t="shared" si="22"/>
        <v>0.80598627199311212</v>
      </c>
      <c r="M502" s="35">
        <f t="shared" si="23"/>
        <v>14498.4</v>
      </c>
    </row>
    <row r="503" spans="1:13" x14ac:dyDescent="0.25">
      <c r="A503">
        <v>44</v>
      </c>
      <c r="D503">
        <v>44</v>
      </c>
      <c r="E503">
        <v>1</v>
      </c>
      <c r="F503">
        <v>23.98</v>
      </c>
      <c r="G503">
        <v>2</v>
      </c>
      <c r="H503">
        <v>0</v>
      </c>
      <c r="I503">
        <v>0</v>
      </c>
      <c r="J503" s="35">
        <v>8211.1002000000008</v>
      </c>
      <c r="K503" s="35">
        <f t="shared" si="21"/>
        <v>-4480.2597999999998</v>
      </c>
      <c r="L503">
        <f t="shared" si="22"/>
        <v>0.54563453019365171</v>
      </c>
      <c r="M503" s="35">
        <f t="shared" si="23"/>
        <v>12691.36</v>
      </c>
    </row>
    <row r="504" spans="1:13" x14ac:dyDescent="0.25">
      <c r="A504">
        <v>62</v>
      </c>
      <c r="D504">
        <v>62</v>
      </c>
      <c r="E504">
        <v>1</v>
      </c>
      <c r="F504">
        <v>39.200000000000003</v>
      </c>
      <c r="G504">
        <v>0</v>
      </c>
      <c r="H504">
        <v>0</v>
      </c>
      <c r="I504">
        <v>1</v>
      </c>
      <c r="J504" s="35">
        <v>13470.86</v>
      </c>
      <c r="K504" s="35">
        <f t="shared" si="21"/>
        <v>-7507.5400000000009</v>
      </c>
      <c r="L504">
        <f t="shared" si="22"/>
        <v>0.55731705325420955</v>
      </c>
      <c r="M504" s="35">
        <f t="shared" si="23"/>
        <v>20978.400000000001</v>
      </c>
    </row>
    <row r="505" spans="1:13" x14ac:dyDescent="0.25">
      <c r="A505">
        <v>29</v>
      </c>
      <c r="D505">
        <v>29</v>
      </c>
      <c r="E505">
        <v>1</v>
      </c>
      <c r="F505">
        <v>34.4</v>
      </c>
      <c r="G505">
        <v>0</v>
      </c>
      <c r="H505">
        <v>0</v>
      </c>
      <c r="I505">
        <v>1</v>
      </c>
      <c r="J505" s="35">
        <v>36197.699000000001</v>
      </c>
      <c r="K505" s="35">
        <f t="shared" si="21"/>
        <v>24732.899000000001</v>
      </c>
      <c r="L505">
        <f t="shared" si="22"/>
        <v>0.68327268537152042</v>
      </c>
      <c r="M505" s="35">
        <f t="shared" si="23"/>
        <v>11464.8</v>
      </c>
    </row>
    <row r="506" spans="1:13" x14ac:dyDescent="0.25">
      <c r="A506">
        <v>43</v>
      </c>
      <c r="D506">
        <v>43</v>
      </c>
      <c r="E506">
        <v>1</v>
      </c>
      <c r="F506">
        <v>26.03</v>
      </c>
      <c r="G506">
        <v>0</v>
      </c>
      <c r="H506">
        <v>0</v>
      </c>
      <c r="I506">
        <v>3</v>
      </c>
      <c r="J506" s="35">
        <v>6837.3687</v>
      </c>
      <c r="K506" s="35">
        <f t="shared" si="21"/>
        <v>-5208.591300000001</v>
      </c>
      <c r="L506">
        <f t="shared" si="22"/>
        <v>0.76178300871795912</v>
      </c>
      <c r="M506" s="35">
        <f t="shared" si="23"/>
        <v>12045.960000000001</v>
      </c>
    </row>
    <row r="507" spans="1:13" x14ac:dyDescent="0.25">
      <c r="A507">
        <v>51</v>
      </c>
      <c r="D507">
        <v>51</v>
      </c>
      <c r="E507">
        <v>1</v>
      </c>
      <c r="F507">
        <v>23.21</v>
      </c>
      <c r="G507">
        <v>1</v>
      </c>
      <c r="H507">
        <v>0</v>
      </c>
      <c r="I507">
        <v>0</v>
      </c>
      <c r="J507" s="35">
        <v>22218.1149</v>
      </c>
      <c r="K507" s="35">
        <f t="shared" si="21"/>
        <v>8645.3948999999993</v>
      </c>
      <c r="L507">
        <f t="shared" si="22"/>
        <v>0.38911469037366436</v>
      </c>
      <c r="M507" s="35">
        <f t="shared" si="23"/>
        <v>13572.720000000001</v>
      </c>
    </row>
    <row r="508" spans="1:13" x14ac:dyDescent="0.25">
      <c r="A508">
        <v>19</v>
      </c>
      <c r="D508">
        <v>19</v>
      </c>
      <c r="E508">
        <v>1</v>
      </c>
      <c r="F508">
        <v>30.25</v>
      </c>
      <c r="G508">
        <v>0</v>
      </c>
      <c r="H508">
        <v>0</v>
      </c>
      <c r="I508">
        <v>0</v>
      </c>
      <c r="J508" s="35">
        <v>32548.340499999998</v>
      </c>
      <c r="K508" s="35">
        <f t="shared" si="21"/>
        <v>24861.340499999998</v>
      </c>
      <c r="L508">
        <f t="shared" si="22"/>
        <v>0.76382820500479898</v>
      </c>
      <c r="M508" s="35">
        <f t="shared" si="23"/>
        <v>7687</v>
      </c>
    </row>
    <row r="509" spans="1:13" x14ac:dyDescent="0.25">
      <c r="A509">
        <v>38</v>
      </c>
      <c r="D509">
        <v>38</v>
      </c>
      <c r="E509">
        <v>1</v>
      </c>
      <c r="F509">
        <v>28.93</v>
      </c>
      <c r="G509">
        <v>1</v>
      </c>
      <c r="H509">
        <v>0</v>
      </c>
      <c r="I509">
        <v>0</v>
      </c>
      <c r="J509" s="35">
        <v>5974.3846999999996</v>
      </c>
      <c r="K509" s="35">
        <f t="shared" si="21"/>
        <v>-6377.3753000000006</v>
      </c>
      <c r="L509">
        <f t="shared" si="22"/>
        <v>1.0674530717782538</v>
      </c>
      <c r="M509" s="35">
        <f t="shared" si="23"/>
        <v>12351.76</v>
      </c>
    </row>
    <row r="510" spans="1:13" x14ac:dyDescent="0.25">
      <c r="A510">
        <v>37</v>
      </c>
      <c r="D510">
        <v>37</v>
      </c>
      <c r="E510">
        <v>1</v>
      </c>
      <c r="F510">
        <v>30.875</v>
      </c>
      <c r="G510">
        <v>3</v>
      </c>
      <c r="H510">
        <v>0</v>
      </c>
      <c r="I510">
        <v>2</v>
      </c>
      <c r="J510" s="35">
        <v>6796.8632500000003</v>
      </c>
      <c r="K510" s="35">
        <f t="shared" si="21"/>
        <v>-7046.6367499999997</v>
      </c>
      <c r="L510">
        <f t="shared" si="22"/>
        <v>1.0367483485856508</v>
      </c>
      <c r="M510" s="35">
        <f t="shared" si="23"/>
        <v>13843.5</v>
      </c>
    </row>
    <row r="511" spans="1:13" x14ac:dyDescent="0.25">
      <c r="A511">
        <v>22</v>
      </c>
      <c r="D511">
        <v>22</v>
      </c>
      <c r="E511">
        <v>1</v>
      </c>
      <c r="F511">
        <v>31.35</v>
      </c>
      <c r="G511">
        <v>1</v>
      </c>
      <c r="H511">
        <v>0</v>
      </c>
      <c r="I511">
        <v>2</v>
      </c>
      <c r="J511" s="35">
        <v>2643.2685000000001</v>
      </c>
      <c r="K511" s="35">
        <f t="shared" si="21"/>
        <v>-6671.9315000000006</v>
      </c>
      <c r="L511">
        <f t="shared" si="22"/>
        <v>2.5241217454829128</v>
      </c>
      <c r="M511" s="35">
        <f t="shared" si="23"/>
        <v>9315.2000000000007</v>
      </c>
    </row>
    <row r="512" spans="1:13" x14ac:dyDescent="0.25">
      <c r="A512">
        <v>21</v>
      </c>
      <c r="D512">
        <v>21</v>
      </c>
      <c r="E512">
        <v>1</v>
      </c>
      <c r="F512">
        <v>23.75</v>
      </c>
      <c r="G512">
        <v>2</v>
      </c>
      <c r="H512">
        <v>0</v>
      </c>
      <c r="I512">
        <v>2</v>
      </c>
      <c r="J512" s="35">
        <v>3077.0954999999999</v>
      </c>
      <c r="K512" s="35">
        <f t="shared" si="21"/>
        <v>-4017.9045000000001</v>
      </c>
      <c r="L512">
        <f t="shared" si="22"/>
        <v>1.3057457917701938</v>
      </c>
      <c r="M512" s="35">
        <f t="shared" si="23"/>
        <v>7095</v>
      </c>
    </row>
    <row r="513" spans="1:13" x14ac:dyDescent="0.25">
      <c r="A513">
        <v>24</v>
      </c>
      <c r="D513">
        <v>24</v>
      </c>
      <c r="E513">
        <v>1</v>
      </c>
      <c r="F513">
        <v>25.27</v>
      </c>
      <c r="G513">
        <v>0</v>
      </c>
      <c r="H513">
        <v>0</v>
      </c>
      <c r="I513">
        <v>3</v>
      </c>
      <c r="J513" s="35">
        <v>3044.2132999999999</v>
      </c>
      <c r="K513" s="35">
        <f t="shared" si="21"/>
        <v>-4189.4267</v>
      </c>
      <c r="L513">
        <f t="shared" si="22"/>
        <v>1.376193547278701</v>
      </c>
      <c r="M513" s="35">
        <f t="shared" si="23"/>
        <v>7233.6399999999994</v>
      </c>
    </row>
    <row r="514" spans="1:13" x14ac:dyDescent="0.25">
      <c r="A514">
        <v>57</v>
      </c>
      <c r="D514">
        <v>57</v>
      </c>
      <c r="E514">
        <v>1</v>
      </c>
      <c r="F514">
        <v>28.7</v>
      </c>
      <c r="G514">
        <v>0</v>
      </c>
      <c r="H514">
        <v>0</v>
      </c>
      <c r="I514">
        <v>1</v>
      </c>
      <c r="J514" s="35">
        <v>11455.28</v>
      </c>
      <c r="K514" s="35">
        <f t="shared" si="21"/>
        <v>-4837.119999999999</v>
      </c>
      <c r="L514">
        <f t="shared" si="22"/>
        <v>0.42226117563254661</v>
      </c>
      <c r="M514" s="35">
        <f t="shared" si="23"/>
        <v>16292.4</v>
      </c>
    </row>
    <row r="515" spans="1:13" x14ac:dyDescent="0.25">
      <c r="A515">
        <v>56</v>
      </c>
      <c r="D515">
        <v>56</v>
      </c>
      <c r="E515">
        <v>1</v>
      </c>
      <c r="F515">
        <v>32.11</v>
      </c>
      <c r="G515">
        <v>1</v>
      </c>
      <c r="H515">
        <v>0</v>
      </c>
      <c r="I515">
        <v>3</v>
      </c>
      <c r="J515" s="35">
        <v>11763.000899999999</v>
      </c>
      <c r="K515" s="35">
        <f t="shared" si="21"/>
        <v>-5964.5191000000013</v>
      </c>
      <c r="L515">
        <f t="shared" si="22"/>
        <v>0.50705760806326228</v>
      </c>
      <c r="M515" s="35">
        <f t="shared" si="23"/>
        <v>17727.52</v>
      </c>
    </row>
    <row r="516" spans="1:13" x14ac:dyDescent="0.25">
      <c r="A516">
        <v>27</v>
      </c>
      <c r="D516">
        <v>27</v>
      </c>
      <c r="E516">
        <v>1</v>
      </c>
      <c r="F516">
        <v>33.659999999999997</v>
      </c>
      <c r="G516">
        <v>0</v>
      </c>
      <c r="H516">
        <v>0</v>
      </c>
      <c r="I516">
        <v>0</v>
      </c>
      <c r="J516" s="35">
        <v>2498.4144000000001</v>
      </c>
      <c r="K516" s="35">
        <f t="shared" si="21"/>
        <v>-8240.7055999999993</v>
      </c>
      <c r="L516">
        <f t="shared" si="22"/>
        <v>3.2983742008531487</v>
      </c>
      <c r="M516" s="35">
        <f t="shared" si="23"/>
        <v>10739.119999999999</v>
      </c>
    </row>
    <row r="517" spans="1:13" x14ac:dyDescent="0.25">
      <c r="A517">
        <v>51</v>
      </c>
      <c r="D517">
        <v>51</v>
      </c>
      <c r="E517">
        <v>1</v>
      </c>
      <c r="F517">
        <v>22.42</v>
      </c>
      <c r="G517">
        <v>0</v>
      </c>
      <c r="H517">
        <v>0</v>
      </c>
      <c r="I517">
        <v>3</v>
      </c>
      <c r="J517" s="35">
        <v>9361.3268000000007</v>
      </c>
      <c r="K517" s="35">
        <f t="shared" si="21"/>
        <v>-3406.1131999999998</v>
      </c>
      <c r="L517">
        <f t="shared" si="22"/>
        <v>0.36384940647515901</v>
      </c>
      <c r="M517" s="35">
        <f t="shared" si="23"/>
        <v>12767.44</v>
      </c>
    </row>
    <row r="518" spans="1:13" x14ac:dyDescent="0.25">
      <c r="A518">
        <v>19</v>
      </c>
      <c r="D518">
        <v>19</v>
      </c>
      <c r="E518">
        <v>1</v>
      </c>
      <c r="F518">
        <v>30.4</v>
      </c>
      <c r="G518">
        <v>0</v>
      </c>
      <c r="H518">
        <v>0</v>
      </c>
      <c r="I518">
        <v>1</v>
      </c>
      <c r="J518" s="35">
        <v>1256.299</v>
      </c>
      <c r="K518" s="35">
        <f t="shared" ref="K518:K581" si="24">J518-M518</f>
        <v>-6480.5009999999993</v>
      </c>
      <c r="L518">
        <f t="shared" ref="L518:L581" si="25">ABS((M518-J518)/J518)</f>
        <v>5.1584065576745655</v>
      </c>
      <c r="M518" s="35">
        <f t="shared" ref="M518:M581" si="26">$C$2+($D$2*D518)+($E$2*E518)+($F$2*F518)+($G$2*G518)+($H$2*H518)+($I$2*I518)</f>
        <v>7736.7999999999993</v>
      </c>
    </row>
    <row r="519" spans="1:13" x14ac:dyDescent="0.25">
      <c r="A519">
        <v>39</v>
      </c>
      <c r="D519">
        <v>39</v>
      </c>
      <c r="E519">
        <v>1</v>
      </c>
      <c r="F519">
        <v>28.3</v>
      </c>
      <c r="G519">
        <v>1</v>
      </c>
      <c r="H519">
        <v>0</v>
      </c>
      <c r="I519">
        <v>1</v>
      </c>
      <c r="J519" s="35">
        <v>21082.16</v>
      </c>
      <c r="K519" s="35">
        <f t="shared" si="24"/>
        <v>8699.56</v>
      </c>
      <c r="L519">
        <f t="shared" si="25"/>
        <v>0.41265031666584445</v>
      </c>
      <c r="M519" s="35">
        <f t="shared" si="26"/>
        <v>12382.6</v>
      </c>
    </row>
    <row r="520" spans="1:13" x14ac:dyDescent="0.25">
      <c r="A520">
        <v>58</v>
      </c>
      <c r="D520">
        <v>58</v>
      </c>
      <c r="E520">
        <v>1</v>
      </c>
      <c r="F520">
        <v>35.700000000000003</v>
      </c>
      <c r="G520">
        <v>0</v>
      </c>
      <c r="H520">
        <v>0</v>
      </c>
      <c r="I520">
        <v>1</v>
      </c>
      <c r="J520" s="35">
        <v>11362.754999999999</v>
      </c>
      <c r="K520" s="35">
        <f t="shared" si="24"/>
        <v>-7493.6450000000023</v>
      </c>
      <c r="L520">
        <f t="shared" si="25"/>
        <v>0.65949191019255482</v>
      </c>
      <c r="M520" s="35">
        <f t="shared" si="26"/>
        <v>18856.400000000001</v>
      </c>
    </row>
    <row r="521" spans="1:13" x14ac:dyDescent="0.25">
      <c r="A521">
        <v>20</v>
      </c>
      <c r="D521">
        <v>20</v>
      </c>
      <c r="E521">
        <v>1</v>
      </c>
      <c r="F521">
        <v>35.31</v>
      </c>
      <c r="G521">
        <v>1</v>
      </c>
      <c r="H521">
        <v>0</v>
      </c>
      <c r="I521">
        <v>0</v>
      </c>
      <c r="J521" s="35">
        <v>27724.28875</v>
      </c>
      <c r="K521" s="35">
        <f t="shared" si="24"/>
        <v>17574.368750000001</v>
      </c>
      <c r="L521">
        <f t="shared" si="25"/>
        <v>0.63389791198881529</v>
      </c>
      <c r="M521" s="35">
        <f t="shared" si="26"/>
        <v>10149.92</v>
      </c>
    </row>
    <row r="522" spans="1:13" x14ac:dyDescent="0.25">
      <c r="A522">
        <v>45</v>
      </c>
      <c r="D522">
        <v>45</v>
      </c>
      <c r="E522">
        <v>1</v>
      </c>
      <c r="F522">
        <v>30.495000000000001</v>
      </c>
      <c r="G522">
        <v>2</v>
      </c>
      <c r="H522">
        <v>0</v>
      </c>
      <c r="I522">
        <v>2</v>
      </c>
      <c r="J522" s="35">
        <v>8413.4630500000003</v>
      </c>
      <c r="K522" s="35">
        <f t="shared" si="24"/>
        <v>-6680.8769499999999</v>
      </c>
      <c r="L522">
        <f t="shared" si="25"/>
        <v>0.79406980339683075</v>
      </c>
      <c r="M522" s="35">
        <f t="shared" si="26"/>
        <v>15094.34</v>
      </c>
    </row>
    <row r="523" spans="1:13" x14ac:dyDescent="0.25">
      <c r="A523">
        <v>35</v>
      </c>
      <c r="D523">
        <v>35</v>
      </c>
      <c r="E523">
        <v>1</v>
      </c>
      <c r="F523">
        <v>31</v>
      </c>
      <c r="G523">
        <v>1</v>
      </c>
      <c r="H523">
        <v>0</v>
      </c>
      <c r="I523">
        <v>1</v>
      </c>
      <c r="J523" s="35">
        <v>5240.7650000000003</v>
      </c>
      <c r="K523" s="35">
        <f t="shared" si="24"/>
        <v>-7078.2349999999997</v>
      </c>
      <c r="L523">
        <f t="shared" si="25"/>
        <v>1.3506110272069056</v>
      </c>
      <c r="M523" s="35">
        <f t="shared" si="26"/>
        <v>12319</v>
      </c>
    </row>
    <row r="524" spans="1:13" x14ac:dyDescent="0.25">
      <c r="A524">
        <v>31</v>
      </c>
      <c r="D524">
        <v>31</v>
      </c>
      <c r="E524">
        <v>1</v>
      </c>
      <c r="F524">
        <v>30.875</v>
      </c>
      <c r="G524">
        <v>0</v>
      </c>
      <c r="H524">
        <v>0</v>
      </c>
      <c r="I524">
        <v>3</v>
      </c>
      <c r="J524" s="35">
        <v>3857.7592500000001</v>
      </c>
      <c r="K524" s="35">
        <f t="shared" si="24"/>
        <v>-6916.7407499999999</v>
      </c>
      <c r="L524">
        <f t="shared" si="25"/>
        <v>1.7929425611512693</v>
      </c>
      <c r="M524" s="35">
        <f t="shared" si="26"/>
        <v>10774.5</v>
      </c>
    </row>
    <row r="525" spans="1:13" x14ac:dyDescent="0.25">
      <c r="A525">
        <v>50</v>
      </c>
      <c r="D525">
        <v>50</v>
      </c>
      <c r="E525">
        <v>1</v>
      </c>
      <c r="F525">
        <v>27.36</v>
      </c>
      <c r="G525">
        <v>0</v>
      </c>
      <c r="H525">
        <v>0</v>
      </c>
      <c r="I525">
        <v>3</v>
      </c>
      <c r="J525" s="35">
        <v>25656.575260000001</v>
      </c>
      <c r="K525" s="35">
        <f t="shared" si="24"/>
        <v>11489.055260000001</v>
      </c>
      <c r="L525">
        <f t="shared" si="25"/>
        <v>0.44780159251854879</v>
      </c>
      <c r="M525" s="35">
        <f t="shared" si="26"/>
        <v>14167.52</v>
      </c>
    </row>
    <row r="526" spans="1:13" x14ac:dyDescent="0.25">
      <c r="A526">
        <v>32</v>
      </c>
      <c r="D526">
        <v>32</v>
      </c>
      <c r="E526">
        <v>1</v>
      </c>
      <c r="F526">
        <v>44.22</v>
      </c>
      <c r="G526">
        <v>0</v>
      </c>
      <c r="H526">
        <v>0</v>
      </c>
      <c r="I526">
        <v>0</v>
      </c>
      <c r="J526" s="35">
        <v>3994.1777999999999</v>
      </c>
      <c r="K526" s="35">
        <f t="shared" si="24"/>
        <v>-11450.8622</v>
      </c>
      <c r="L526">
        <f t="shared" si="25"/>
        <v>2.8668884494826443</v>
      </c>
      <c r="M526" s="35">
        <f t="shared" si="26"/>
        <v>15445.039999999999</v>
      </c>
    </row>
    <row r="527" spans="1:13" x14ac:dyDescent="0.25">
      <c r="A527">
        <v>51</v>
      </c>
      <c r="D527">
        <v>51</v>
      </c>
      <c r="E527">
        <v>1</v>
      </c>
      <c r="F527">
        <v>33.914999999999999</v>
      </c>
      <c r="G527">
        <v>0</v>
      </c>
      <c r="H527">
        <v>0</v>
      </c>
      <c r="I527">
        <v>3</v>
      </c>
      <c r="J527" s="35">
        <v>9866.3048500000004</v>
      </c>
      <c r="K527" s="35">
        <f t="shared" si="24"/>
        <v>-6717.4751499999984</v>
      </c>
      <c r="L527">
        <f t="shared" si="25"/>
        <v>0.68085015131070048</v>
      </c>
      <c r="M527" s="35">
        <f t="shared" si="26"/>
        <v>16583.78</v>
      </c>
    </row>
    <row r="528" spans="1:13" x14ac:dyDescent="0.25">
      <c r="A528">
        <v>38</v>
      </c>
      <c r="D528">
        <v>38</v>
      </c>
      <c r="E528">
        <v>1</v>
      </c>
      <c r="F528">
        <v>37.729999999999997</v>
      </c>
      <c r="G528">
        <v>0</v>
      </c>
      <c r="H528">
        <v>0</v>
      </c>
      <c r="I528">
        <v>0</v>
      </c>
      <c r="J528" s="35">
        <v>5397.6166999999996</v>
      </c>
      <c r="K528" s="35">
        <f t="shared" si="24"/>
        <v>-9332.7432999999983</v>
      </c>
      <c r="L528">
        <f t="shared" si="25"/>
        <v>1.7290489152369783</v>
      </c>
      <c r="M528" s="35">
        <f t="shared" si="26"/>
        <v>14730.359999999999</v>
      </c>
    </row>
    <row r="529" spans="1:13" x14ac:dyDescent="0.25">
      <c r="A529">
        <v>42</v>
      </c>
      <c r="D529">
        <v>42</v>
      </c>
      <c r="E529">
        <v>1</v>
      </c>
      <c r="F529">
        <v>26.07</v>
      </c>
      <c r="G529">
        <v>1</v>
      </c>
      <c r="H529">
        <v>0</v>
      </c>
      <c r="I529">
        <v>0</v>
      </c>
      <c r="J529" s="35">
        <v>38245.593269999998</v>
      </c>
      <c r="K529" s="35">
        <f t="shared" si="24"/>
        <v>25883.35327</v>
      </c>
      <c r="L529">
        <f t="shared" si="25"/>
        <v>0.67676694376978086</v>
      </c>
      <c r="M529" s="35">
        <f t="shared" si="26"/>
        <v>12362.24</v>
      </c>
    </row>
    <row r="530" spans="1:13" x14ac:dyDescent="0.25">
      <c r="A530">
        <v>18</v>
      </c>
      <c r="D530">
        <v>18</v>
      </c>
      <c r="E530">
        <v>1</v>
      </c>
      <c r="F530">
        <v>33.880000000000003</v>
      </c>
      <c r="G530">
        <v>0</v>
      </c>
      <c r="H530">
        <v>0</v>
      </c>
      <c r="I530">
        <v>0</v>
      </c>
      <c r="J530" s="35">
        <v>11482.63485</v>
      </c>
      <c r="K530" s="35">
        <f t="shared" si="24"/>
        <v>2830.4748499999987</v>
      </c>
      <c r="L530">
        <f t="shared" si="25"/>
        <v>0.24650046674609691</v>
      </c>
      <c r="M530" s="35">
        <f t="shared" si="26"/>
        <v>8652.1600000000017</v>
      </c>
    </row>
    <row r="531" spans="1:13" x14ac:dyDescent="0.25">
      <c r="A531">
        <v>19</v>
      </c>
      <c r="D531">
        <v>19</v>
      </c>
      <c r="E531">
        <v>1</v>
      </c>
      <c r="F531">
        <v>30.59</v>
      </c>
      <c r="G531">
        <v>2</v>
      </c>
      <c r="H531">
        <v>0</v>
      </c>
      <c r="I531">
        <v>2</v>
      </c>
      <c r="J531" s="35">
        <v>24059.680189999999</v>
      </c>
      <c r="K531" s="35">
        <f t="shared" si="24"/>
        <v>15173.80019</v>
      </c>
      <c r="L531">
        <f t="shared" si="25"/>
        <v>0.63067339508139986</v>
      </c>
      <c r="M531" s="35">
        <f t="shared" si="26"/>
        <v>8885.8799999999992</v>
      </c>
    </row>
    <row r="532" spans="1:13" x14ac:dyDescent="0.25">
      <c r="A532">
        <v>51</v>
      </c>
      <c r="D532">
        <v>51</v>
      </c>
      <c r="E532">
        <v>1</v>
      </c>
      <c r="F532">
        <v>25.8</v>
      </c>
      <c r="G532">
        <v>1</v>
      </c>
      <c r="H532">
        <v>0</v>
      </c>
      <c r="I532">
        <v>1</v>
      </c>
      <c r="J532" s="35">
        <v>9861.0249999999996</v>
      </c>
      <c r="K532" s="35">
        <f t="shared" si="24"/>
        <v>-4571.5750000000007</v>
      </c>
      <c r="L532">
        <f t="shared" si="25"/>
        <v>0.46360038636957118</v>
      </c>
      <c r="M532" s="35">
        <f t="shared" si="26"/>
        <v>14432.6</v>
      </c>
    </row>
    <row r="533" spans="1:13" x14ac:dyDescent="0.25">
      <c r="A533">
        <v>46</v>
      </c>
      <c r="D533">
        <v>46</v>
      </c>
      <c r="E533">
        <v>1</v>
      </c>
      <c r="F533">
        <v>39.424999999999997</v>
      </c>
      <c r="G533">
        <v>1</v>
      </c>
      <c r="H533">
        <v>0</v>
      </c>
      <c r="I533">
        <v>3</v>
      </c>
      <c r="J533" s="35">
        <v>8342.9087500000005</v>
      </c>
      <c r="K533" s="35">
        <f t="shared" si="24"/>
        <v>-9413.191249999998</v>
      </c>
      <c r="L533">
        <f t="shared" si="25"/>
        <v>1.1282864924059006</v>
      </c>
      <c r="M533" s="35">
        <f t="shared" si="26"/>
        <v>17756.099999999999</v>
      </c>
    </row>
    <row r="534" spans="1:13" x14ac:dyDescent="0.25">
      <c r="A534">
        <v>18</v>
      </c>
      <c r="D534">
        <v>18</v>
      </c>
      <c r="E534">
        <v>1</v>
      </c>
      <c r="F534">
        <v>25.46</v>
      </c>
      <c r="G534">
        <v>0</v>
      </c>
      <c r="H534">
        <v>0</v>
      </c>
      <c r="I534">
        <v>3</v>
      </c>
      <c r="J534" s="35">
        <v>1708.0014000000001</v>
      </c>
      <c r="K534" s="35">
        <f t="shared" si="24"/>
        <v>-4148.7186000000011</v>
      </c>
      <c r="L534">
        <f t="shared" si="25"/>
        <v>2.4289901635912012</v>
      </c>
      <c r="M534" s="35">
        <f t="shared" si="26"/>
        <v>5856.7200000000012</v>
      </c>
    </row>
    <row r="535" spans="1:13" x14ac:dyDescent="0.25">
      <c r="A535">
        <v>57</v>
      </c>
      <c r="D535">
        <v>57</v>
      </c>
      <c r="E535">
        <v>1</v>
      </c>
      <c r="F535">
        <v>42.13</v>
      </c>
      <c r="G535">
        <v>1</v>
      </c>
      <c r="H535">
        <v>0</v>
      </c>
      <c r="I535">
        <v>0</v>
      </c>
      <c r="J535" s="35">
        <v>48675.517699999997</v>
      </c>
      <c r="K535" s="35">
        <f t="shared" si="24"/>
        <v>27381.357699999993</v>
      </c>
      <c r="L535">
        <f t="shared" si="25"/>
        <v>0.56252833033555993</v>
      </c>
      <c r="M535" s="35">
        <f t="shared" si="26"/>
        <v>21294.160000000003</v>
      </c>
    </row>
    <row r="536" spans="1:13" x14ac:dyDescent="0.25">
      <c r="A536">
        <v>62</v>
      </c>
      <c r="D536">
        <v>62</v>
      </c>
      <c r="E536">
        <v>1</v>
      </c>
      <c r="F536">
        <v>31.73</v>
      </c>
      <c r="G536">
        <v>0</v>
      </c>
      <c r="H536">
        <v>0</v>
      </c>
      <c r="I536">
        <v>3</v>
      </c>
      <c r="J536" s="35">
        <v>14043.476699999999</v>
      </c>
      <c r="K536" s="35">
        <f t="shared" si="24"/>
        <v>-4454.8833000000013</v>
      </c>
      <c r="L536">
        <f t="shared" si="25"/>
        <v>0.31722082751773295</v>
      </c>
      <c r="M536" s="35">
        <f t="shared" si="26"/>
        <v>18498.36</v>
      </c>
    </row>
    <row r="537" spans="1:13" x14ac:dyDescent="0.25">
      <c r="A537">
        <v>59</v>
      </c>
      <c r="D537">
        <v>59</v>
      </c>
      <c r="E537">
        <v>1</v>
      </c>
      <c r="F537">
        <v>29.7</v>
      </c>
      <c r="G537">
        <v>2</v>
      </c>
      <c r="H537">
        <v>0</v>
      </c>
      <c r="I537">
        <v>0</v>
      </c>
      <c r="J537" s="35">
        <v>12925.886</v>
      </c>
      <c r="K537" s="35">
        <f t="shared" si="24"/>
        <v>-5264.514000000001</v>
      </c>
      <c r="L537">
        <f t="shared" si="25"/>
        <v>0.40728457608244423</v>
      </c>
      <c r="M537" s="35">
        <f t="shared" si="26"/>
        <v>18190.400000000001</v>
      </c>
    </row>
    <row r="538" spans="1:13" x14ac:dyDescent="0.25">
      <c r="A538">
        <v>37</v>
      </c>
      <c r="D538">
        <v>37</v>
      </c>
      <c r="E538">
        <v>1</v>
      </c>
      <c r="F538">
        <v>36.19</v>
      </c>
      <c r="G538">
        <v>0</v>
      </c>
      <c r="H538">
        <v>0</v>
      </c>
      <c r="I538">
        <v>0</v>
      </c>
      <c r="J538" s="35">
        <v>19214.705529999999</v>
      </c>
      <c r="K538" s="35">
        <f t="shared" si="24"/>
        <v>5235.6255299999993</v>
      </c>
      <c r="L538">
        <f t="shared" si="25"/>
        <v>0.27248013360525331</v>
      </c>
      <c r="M538" s="35">
        <f t="shared" si="26"/>
        <v>13979.08</v>
      </c>
    </row>
    <row r="539" spans="1:13" x14ac:dyDescent="0.25">
      <c r="A539">
        <v>64</v>
      </c>
      <c r="D539">
        <v>64</v>
      </c>
      <c r="E539">
        <v>1</v>
      </c>
      <c r="F539">
        <v>40.479999999999997</v>
      </c>
      <c r="G539">
        <v>0</v>
      </c>
      <c r="H539">
        <v>0</v>
      </c>
      <c r="I539">
        <v>0</v>
      </c>
      <c r="J539" s="35">
        <v>13831.1152</v>
      </c>
      <c r="K539" s="35">
        <f t="shared" si="24"/>
        <v>-8052.2448000000004</v>
      </c>
      <c r="L539">
        <f t="shared" si="25"/>
        <v>0.58218333688667423</v>
      </c>
      <c r="M539" s="35">
        <f t="shared" si="26"/>
        <v>21883.360000000001</v>
      </c>
    </row>
    <row r="540" spans="1:13" x14ac:dyDescent="0.25">
      <c r="A540">
        <v>38</v>
      </c>
      <c r="D540">
        <v>38</v>
      </c>
      <c r="E540">
        <v>1</v>
      </c>
      <c r="F540">
        <v>28.024999999999999</v>
      </c>
      <c r="G540">
        <v>1</v>
      </c>
      <c r="H540">
        <v>0</v>
      </c>
      <c r="I540">
        <v>3</v>
      </c>
      <c r="J540" s="35">
        <v>6067.1267500000004</v>
      </c>
      <c r="K540" s="35">
        <f t="shared" si="24"/>
        <v>-5984.1732499999989</v>
      </c>
      <c r="L540">
        <f t="shared" si="25"/>
        <v>0.98632738305656764</v>
      </c>
      <c r="M540" s="35">
        <f t="shared" si="26"/>
        <v>12051.3</v>
      </c>
    </row>
    <row r="541" spans="1:13" x14ac:dyDescent="0.25">
      <c r="A541">
        <v>33</v>
      </c>
      <c r="D541">
        <v>33</v>
      </c>
      <c r="E541">
        <v>1</v>
      </c>
      <c r="F541">
        <v>38.9</v>
      </c>
      <c r="G541">
        <v>3</v>
      </c>
      <c r="H541">
        <v>0</v>
      </c>
      <c r="I541">
        <v>1</v>
      </c>
      <c r="J541" s="35">
        <v>5972.3779999999997</v>
      </c>
      <c r="K541" s="35">
        <f t="shared" si="24"/>
        <v>-9575.4219999999987</v>
      </c>
      <c r="L541">
        <f t="shared" si="25"/>
        <v>1.6032846547890973</v>
      </c>
      <c r="M541" s="35">
        <f t="shared" si="26"/>
        <v>15547.8</v>
      </c>
    </row>
    <row r="542" spans="1:13" x14ac:dyDescent="0.25">
      <c r="A542">
        <v>46</v>
      </c>
      <c r="D542">
        <v>46</v>
      </c>
      <c r="E542">
        <v>1</v>
      </c>
      <c r="F542">
        <v>30.2</v>
      </c>
      <c r="G542">
        <v>2</v>
      </c>
      <c r="H542">
        <v>0</v>
      </c>
      <c r="I542">
        <v>1</v>
      </c>
      <c r="J542" s="35">
        <v>8825.0859999999993</v>
      </c>
      <c r="K542" s="35">
        <f t="shared" si="24"/>
        <v>-6411.3140000000003</v>
      </c>
      <c r="L542">
        <f t="shared" si="25"/>
        <v>0.7264874245984686</v>
      </c>
      <c r="M542" s="35">
        <f t="shared" si="26"/>
        <v>15236.4</v>
      </c>
    </row>
    <row r="543" spans="1:13" x14ac:dyDescent="0.25">
      <c r="A543">
        <v>46</v>
      </c>
      <c r="D543">
        <v>46</v>
      </c>
      <c r="E543">
        <v>1</v>
      </c>
      <c r="F543">
        <v>28.05</v>
      </c>
      <c r="G543">
        <v>1</v>
      </c>
      <c r="H543">
        <v>0</v>
      </c>
      <c r="I543">
        <v>0</v>
      </c>
      <c r="J543" s="35">
        <v>8233.0974999999999</v>
      </c>
      <c r="K543" s="35">
        <f t="shared" si="24"/>
        <v>-5746.5025000000005</v>
      </c>
      <c r="L543">
        <f t="shared" si="25"/>
        <v>0.6979757618563367</v>
      </c>
      <c r="M543" s="35">
        <f t="shared" si="26"/>
        <v>13979.6</v>
      </c>
    </row>
    <row r="544" spans="1:13" x14ac:dyDescent="0.25">
      <c r="A544">
        <v>53</v>
      </c>
      <c r="D544">
        <v>53</v>
      </c>
      <c r="E544">
        <v>1</v>
      </c>
      <c r="F544">
        <v>31.35</v>
      </c>
      <c r="G544">
        <v>0</v>
      </c>
      <c r="H544">
        <v>0</v>
      </c>
      <c r="I544">
        <v>0</v>
      </c>
      <c r="J544" s="35">
        <v>27346.04207</v>
      </c>
      <c r="K544" s="35">
        <f t="shared" si="24"/>
        <v>11133.842069999999</v>
      </c>
      <c r="L544">
        <f t="shared" si="25"/>
        <v>0.407146381238636</v>
      </c>
      <c r="M544" s="35">
        <f t="shared" si="26"/>
        <v>16212.2</v>
      </c>
    </row>
    <row r="545" spans="1:13" x14ac:dyDescent="0.25">
      <c r="A545">
        <v>34</v>
      </c>
      <c r="D545">
        <v>34</v>
      </c>
      <c r="E545">
        <v>1</v>
      </c>
      <c r="F545">
        <v>38</v>
      </c>
      <c r="G545">
        <v>3</v>
      </c>
      <c r="H545">
        <v>0</v>
      </c>
      <c r="I545">
        <v>1</v>
      </c>
      <c r="J545" s="35">
        <v>6196.4480000000003</v>
      </c>
      <c r="K545" s="35">
        <f t="shared" si="24"/>
        <v>-9292.5519999999997</v>
      </c>
      <c r="L545">
        <f t="shared" si="25"/>
        <v>1.4996578685078934</v>
      </c>
      <c r="M545" s="35">
        <f t="shared" si="26"/>
        <v>15489</v>
      </c>
    </row>
    <row r="546" spans="1:13" x14ac:dyDescent="0.25">
      <c r="A546">
        <v>20</v>
      </c>
      <c r="D546">
        <v>20</v>
      </c>
      <c r="E546">
        <v>1</v>
      </c>
      <c r="F546">
        <v>31.79</v>
      </c>
      <c r="G546">
        <v>2</v>
      </c>
      <c r="H546">
        <v>0</v>
      </c>
      <c r="I546">
        <v>0</v>
      </c>
      <c r="J546" s="35">
        <v>3056.3881000000001</v>
      </c>
      <c r="K546" s="35">
        <f t="shared" si="24"/>
        <v>-6467.8918999999987</v>
      </c>
      <c r="L546">
        <f t="shared" si="25"/>
        <v>2.1161880259905468</v>
      </c>
      <c r="M546" s="35">
        <f t="shared" si="26"/>
        <v>9524.2799999999988</v>
      </c>
    </row>
    <row r="547" spans="1:13" x14ac:dyDescent="0.25">
      <c r="A547">
        <v>63</v>
      </c>
      <c r="D547">
        <v>63</v>
      </c>
      <c r="E547">
        <v>1</v>
      </c>
      <c r="F547">
        <v>36.299999999999997</v>
      </c>
      <c r="G547">
        <v>0</v>
      </c>
      <c r="H547">
        <v>0</v>
      </c>
      <c r="I547">
        <v>0</v>
      </c>
      <c r="J547" s="35">
        <v>13887.204</v>
      </c>
      <c r="K547" s="35">
        <f t="shared" si="24"/>
        <v>-6368.3959999999988</v>
      </c>
      <c r="L547">
        <f t="shared" si="25"/>
        <v>0.45858014327434082</v>
      </c>
      <c r="M547" s="35">
        <f t="shared" si="26"/>
        <v>20255.599999999999</v>
      </c>
    </row>
    <row r="548" spans="1:13" x14ac:dyDescent="0.25">
      <c r="A548">
        <v>54</v>
      </c>
      <c r="D548">
        <v>54</v>
      </c>
      <c r="E548">
        <v>1</v>
      </c>
      <c r="F548">
        <v>47.41</v>
      </c>
      <c r="G548">
        <v>0</v>
      </c>
      <c r="H548">
        <v>0</v>
      </c>
      <c r="I548">
        <v>0</v>
      </c>
      <c r="J548" s="35">
        <v>63770.428010000003</v>
      </c>
      <c r="K548" s="35">
        <f t="shared" si="24"/>
        <v>41986.308010000008</v>
      </c>
      <c r="L548">
        <f t="shared" si="25"/>
        <v>0.65839777652764109</v>
      </c>
      <c r="M548" s="35">
        <f t="shared" si="26"/>
        <v>21784.12</v>
      </c>
    </row>
    <row r="549" spans="1:13" x14ac:dyDescent="0.25">
      <c r="A549">
        <v>54</v>
      </c>
      <c r="D549">
        <v>54</v>
      </c>
      <c r="E549">
        <v>1</v>
      </c>
      <c r="F549">
        <v>30.21</v>
      </c>
      <c r="G549">
        <v>0</v>
      </c>
      <c r="H549">
        <v>0</v>
      </c>
      <c r="I549">
        <v>2</v>
      </c>
      <c r="J549" s="35">
        <v>10231.499900000001</v>
      </c>
      <c r="K549" s="35">
        <f t="shared" si="24"/>
        <v>-5842.2201000000005</v>
      </c>
      <c r="L549">
        <f t="shared" si="25"/>
        <v>0.57100328955679314</v>
      </c>
      <c r="M549" s="35">
        <f t="shared" si="26"/>
        <v>16073.720000000001</v>
      </c>
    </row>
    <row r="550" spans="1:13" x14ac:dyDescent="0.25">
      <c r="A550">
        <v>49</v>
      </c>
      <c r="D550">
        <v>49</v>
      </c>
      <c r="E550">
        <v>1</v>
      </c>
      <c r="F550">
        <v>25.84</v>
      </c>
      <c r="G550">
        <v>2</v>
      </c>
      <c r="H550">
        <v>0</v>
      </c>
      <c r="I550">
        <v>2</v>
      </c>
      <c r="J550" s="35">
        <v>23807.240600000001</v>
      </c>
      <c r="K550" s="35">
        <f t="shared" si="24"/>
        <v>9298.3606000000018</v>
      </c>
      <c r="L550">
        <f t="shared" si="25"/>
        <v>0.39056859869765848</v>
      </c>
      <c r="M550" s="35">
        <f t="shared" si="26"/>
        <v>14508.88</v>
      </c>
    </row>
    <row r="551" spans="1:13" x14ac:dyDescent="0.25">
      <c r="A551">
        <v>28</v>
      </c>
      <c r="D551">
        <v>28</v>
      </c>
      <c r="E551">
        <v>1</v>
      </c>
      <c r="F551">
        <v>35.435000000000002</v>
      </c>
      <c r="G551">
        <v>0</v>
      </c>
      <c r="H551">
        <v>0</v>
      </c>
      <c r="I551">
        <v>3</v>
      </c>
      <c r="J551" s="35">
        <v>3268.84665</v>
      </c>
      <c r="K551" s="35">
        <f t="shared" si="24"/>
        <v>-8299.5733500000006</v>
      </c>
      <c r="L551">
        <f t="shared" si="25"/>
        <v>2.5389913442406362</v>
      </c>
      <c r="M551" s="35">
        <f t="shared" si="26"/>
        <v>11568.42</v>
      </c>
    </row>
    <row r="552" spans="1:13" x14ac:dyDescent="0.25">
      <c r="A552">
        <v>54</v>
      </c>
      <c r="D552">
        <v>54</v>
      </c>
      <c r="E552">
        <v>1</v>
      </c>
      <c r="F552">
        <v>46.7</v>
      </c>
      <c r="G552">
        <v>2</v>
      </c>
      <c r="H552">
        <v>0</v>
      </c>
      <c r="I552">
        <v>1</v>
      </c>
      <c r="J552" s="35">
        <v>11538.421</v>
      </c>
      <c r="K552" s="35">
        <f t="shared" si="24"/>
        <v>-11095.979000000001</v>
      </c>
      <c r="L552">
        <f t="shared" si="25"/>
        <v>0.96165489194752041</v>
      </c>
      <c r="M552" s="35">
        <f t="shared" si="26"/>
        <v>22634.400000000001</v>
      </c>
    </row>
    <row r="553" spans="1:13" x14ac:dyDescent="0.25">
      <c r="A553">
        <v>25</v>
      </c>
      <c r="D553">
        <v>25</v>
      </c>
      <c r="E553">
        <v>1</v>
      </c>
      <c r="F553">
        <v>28.594999999999999</v>
      </c>
      <c r="G553">
        <v>0</v>
      </c>
      <c r="H553">
        <v>0</v>
      </c>
      <c r="I553">
        <v>3</v>
      </c>
      <c r="J553" s="35">
        <v>3213.6220499999999</v>
      </c>
      <c r="K553" s="35">
        <f t="shared" si="24"/>
        <v>-5363.9179499999991</v>
      </c>
      <c r="L553">
        <f t="shared" si="25"/>
        <v>1.6691191019180365</v>
      </c>
      <c r="M553" s="35">
        <f t="shared" si="26"/>
        <v>8577.5399999999991</v>
      </c>
    </row>
    <row r="554" spans="1:13" x14ac:dyDescent="0.25">
      <c r="A554">
        <v>43</v>
      </c>
      <c r="D554">
        <v>43</v>
      </c>
      <c r="E554">
        <v>1</v>
      </c>
      <c r="F554">
        <v>46.2</v>
      </c>
      <c r="G554">
        <v>0</v>
      </c>
      <c r="H554">
        <v>0</v>
      </c>
      <c r="I554">
        <v>0</v>
      </c>
      <c r="J554" s="35">
        <v>45863.205000000002</v>
      </c>
      <c r="K554" s="35">
        <f t="shared" si="24"/>
        <v>27120.805</v>
      </c>
      <c r="L554">
        <f t="shared" si="25"/>
        <v>0.59134125057330811</v>
      </c>
      <c r="M554" s="35">
        <f t="shared" si="26"/>
        <v>18742.400000000001</v>
      </c>
    </row>
    <row r="555" spans="1:13" x14ac:dyDescent="0.25">
      <c r="A555">
        <v>63</v>
      </c>
      <c r="D555">
        <v>63</v>
      </c>
      <c r="E555">
        <v>1</v>
      </c>
      <c r="F555">
        <v>30.8</v>
      </c>
      <c r="G555">
        <v>0</v>
      </c>
      <c r="H555">
        <v>0</v>
      </c>
      <c r="I555">
        <v>1</v>
      </c>
      <c r="J555" s="35">
        <v>13390.558999999999</v>
      </c>
      <c r="K555" s="35">
        <f t="shared" si="24"/>
        <v>-5039.0409999999993</v>
      </c>
      <c r="L555">
        <f t="shared" si="25"/>
        <v>0.37631296796496694</v>
      </c>
      <c r="M555" s="35">
        <f t="shared" si="26"/>
        <v>18429.599999999999</v>
      </c>
    </row>
    <row r="556" spans="1:13" x14ac:dyDescent="0.25">
      <c r="A556">
        <v>32</v>
      </c>
      <c r="D556">
        <v>32</v>
      </c>
      <c r="E556">
        <v>1</v>
      </c>
      <c r="F556">
        <v>28.93</v>
      </c>
      <c r="G556">
        <v>0</v>
      </c>
      <c r="H556">
        <v>0</v>
      </c>
      <c r="I556">
        <v>0</v>
      </c>
      <c r="J556" s="35">
        <v>3972.9247</v>
      </c>
      <c r="K556" s="35">
        <f t="shared" si="24"/>
        <v>-6395.8353000000006</v>
      </c>
      <c r="L556">
        <f t="shared" si="25"/>
        <v>1.6098556562121604</v>
      </c>
      <c r="M556" s="35">
        <f t="shared" si="26"/>
        <v>10368.76</v>
      </c>
    </row>
    <row r="557" spans="1:13" x14ac:dyDescent="0.25">
      <c r="A557">
        <v>62</v>
      </c>
      <c r="D557">
        <v>62</v>
      </c>
      <c r="E557">
        <v>1</v>
      </c>
      <c r="F557">
        <v>21.4</v>
      </c>
      <c r="G557">
        <v>0</v>
      </c>
      <c r="H557">
        <v>0</v>
      </c>
      <c r="I557">
        <v>1</v>
      </c>
      <c r="J557" s="35">
        <v>12957.118</v>
      </c>
      <c r="K557" s="35">
        <f t="shared" si="24"/>
        <v>-2111.6819999999989</v>
      </c>
      <c r="L557">
        <f t="shared" si="25"/>
        <v>0.16297466766915289</v>
      </c>
      <c r="M557" s="35">
        <f t="shared" si="26"/>
        <v>15068.8</v>
      </c>
    </row>
    <row r="558" spans="1:13" x14ac:dyDescent="0.25">
      <c r="A558">
        <v>52</v>
      </c>
      <c r="D558">
        <v>52</v>
      </c>
      <c r="E558">
        <v>1</v>
      </c>
      <c r="F558">
        <v>31.73</v>
      </c>
      <c r="G558">
        <v>2</v>
      </c>
      <c r="H558">
        <v>0</v>
      </c>
      <c r="I558">
        <v>2</v>
      </c>
      <c r="J558" s="35">
        <v>11187.6567</v>
      </c>
      <c r="K558" s="35">
        <f t="shared" si="24"/>
        <v>-5996.703300000001</v>
      </c>
      <c r="L558">
        <f t="shared" si="25"/>
        <v>0.53601066432437106</v>
      </c>
      <c r="M558" s="35">
        <f t="shared" si="26"/>
        <v>17184.36</v>
      </c>
    </row>
    <row r="559" spans="1:13" x14ac:dyDescent="0.25">
      <c r="A559">
        <v>25</v>
      </c>
      <c r="D559">
        <v>25</v>
      </c>
      <c r="E559">
        <v>1</v>
      </c>
      <c r="F559">
        <v>41.325000000000003</v>
      </c>
      <c r="G559">
        <v>0</v>
      </c>
      <c r="H559">
        <v>0</v>
      </c>
      <c r="I559">
        <v>3</v>
      </c>
      <c r="J559" s="35">
        <v>17878.900679999999</v>
      </c>
      <c r="K559" s="35">
        <f t="shared" si="24"/>
        <v>5075.0006799999974</v>
      </c>
      <c r="L559">
        <f t="shared" si="25"/>
        <v>0.28385417933872642</v>
      </c>
      <c r="M559" s="35">
        <f t="shared" si="26"/>
        <v>12803.900000000001</v>
      </c>
    </row>
    <row r="560" spans="1:13" x14ac:dyDescent="0.25">
      <c r="A560">
        <v>28</v>
      </c>
      <c r="D560">
        <v>28</v>
      </c>
      <c r="E560">
        <v>1</v>
      </c>
      <c r="F560">
        <v>23.8</v>
      </c>
      <c r="G560">
        <v>2</v>
      </c>
      <c r="H560">
        <v>0</v>
      </c>
      <c r="I560">
        <v>1</v>
      </c>
      <c r="J560" s="35">
        <v>3847.674</v>
      </c>
      <c r="K560" s="35">
        <f t="shared" si="24"/>
        <v>-4943.9260000000004</v>
      </c>
      <c r="L560">
        <f t="shared" si="25"/>
        <v>1.2849129110210482</v>
      </c>
      <c r="M560" s="35">
        <f t="shared" si="26"/>
        <v>8791.6</v>
      </c>
    </row>
    <row r="561" spans="1:13" x14ac:dyDescent="0.25">
      <c r="A561">
        <v>46</v>
      </c>
      <c r="D561">
        <v>46</v>
      </c>
      <c r="E561">
        <v>1</v>
      </c>
      <c r="F561">
        <v>33.44</v>
      </c>
      <c r="G561">
        <v>1</v>
      </c>
      <c r="H561">
        <v>0</v>
      </c>
      <c r="I561">
        <v>3</v>
      </c>
      <c r="J561" s="35">
        <v>8334.5895999999993</v>
      </c>
      <c r="K561" s="35">
        <f t="shared" si="24"/>
        <v>-7434.4904000000006</v>
      </c>
      <c r="L561">
        <f t="shared" si="25"/>
        <v>0.89200437655622555</v>
      </c>
      <c r="M561" s="35">
        <f t="shared" si="26"/>
        <v>15769.08</v>
      </c>
    </row>
    <row r="562" spans="1:13" x14ac:dyDescent="0.25">
      <c r="A562">
        <v>34</v>
      </c>
      <c r="D562">
        <v>34</v>
      </c>
      <c r="E562">
        <v>1</v>
      </c>
      <c r="F562">
        <v>34.21</v>
      </c>
      <c r="G562">
        <v>0</v>
      </c>
      <c r="H562">
        <v>0</v>
      </c>
      <c r="I562">
        <v>0</v>
      </c>
      <c r="J562" s="35">
        <v>3935.1799000000001</v>
      </c>
      <c r="K562" s="35">
        <f t="shared" si="24"/>
        <v>-8666.540100000002</v>
      </c>
      <c r="L562">
        <f t="shared" si="25"/>
        <v>2.2023237362032679</v>
      </c>
      <c r="M562" s="35">
        <f t="shared" si="26"/>
        <v>12601.720000000001</v>
      </c>
    </row>
    <row r="563" spans="1:13" x14ac:dyDescent="0.25">
      <c r="A563">
        <v>35</v>
      </c>
      <c r="D563">
        <v>35</v>
      </c>
      <c r="E563">
        <v>1</v>
      </c>
      <c r="F563">
        <v>34.104999999999997</v>
      </c>
      <c r="G563">
        <v>3</v>
      </c>
      <c r="H563">
        <v>0</v>
      </c>
      <c r="I563">
        <v>2</v>
      </c>
      <c r="J563" s="35">
        <v>39983.425949999997</v>
      </c>
      <c r="K563" s="35">
        <f t="shared" si="24"/>
        <v>25547.565949999997</v>
      </c>
      <c r="L563">
        <f t="shared" si="25"/>
        <v>0.63895390009719766</v>
      </c>
      <c r="M563" s="35">
        <f t="shared" si="26"/>
        <v>14435.859999999999</v>
      </c>
    </row>
    <row r="564" spans="1:13" x14ac:dyDescent="0.25">
      <c r="A564">
        <v>19</v>
      </c>
      <c r="D564">
        <v>19</v>
      </c>
      <c r="E564">
        <v>1</v>
      </c>
      <c r="F564">
        <v>35.53</v>
      </c>
      <c r="G564">
        <v>0</v>
      </c>
      <c r="H564">
        <v>0</v>
      </c>
      <c r="I564">
        <v>2</v>
      </c>
      <c r="J564" s="35">
        <v>1646.4296999999999</v>
      </c>
      <c r="K564" s="35">
        <f t="shared" si="24"/>
        <v>-7793.5303000000013</v>
      </c>
      <c r="L564">
        <f t="shared" si="25"/>
        <v>4.7335943344559457</v>
      </c>
      <c r="M564" s="35">
        <f t="shared" si="26"/>
        <v>9439.9600000000009</v>
      </c>
    </row>
    <row r="565" spans="1:13" x14ac:dyDescent="0.25">
      <c r="A565">
        <v>46</v>
      </c>
      <c r="D565">
        <v>46</v>
      </c>
      <c r="E565">
        <v>1</v>
      </c>
      <c r="F565">
        <v>19.95</v>
      </c>
      <c r="G565">
        <v>2</v>
      </c>
      <c r="H565">
        <v>0</v>
      </c>
      <c r="I565">
        <v>2</v>
      </c>
      <c r="J565" s="35">
        <v>9193.8384999999998</v>
      </c>
      <c r="K565" s="35">
        <f t="shared" si="24"/>
        <v>-2639.5614999999998</v>
      </c>
      <c r="L565">
        <f t="shared" si="25"/>
        <v>0.28710113844179447</v>
      </c>
      <c r="M565" s="35">
        <f t="shared" si="26"/>
        <v>11833.4</v>
      </c>
    </row>
    <row r="566" spans="1:13" x14ac:dyDescent="0.25">
      <c r="A566">
        <v>54</v>
      </c>
      <c r="D566">
        <v>54</v>
      </c>
      <c r="E566">
        <v>1</v>
      </c>
      <c r="F566">
        <v>32.68</v>
      </c>
      <c r="G566">
        <v>0</v>
      </c>
      <c r="H566">
        <v>0</v>
      </c>
      <c r="I566">
        <v>3</v>
      </c>
      <c r="J566" s="35">
        <v>10923.933199999999</v>
      </c>
      <c r="K566" s="35">
        <f t="shared" si="24"/>
        <v>-5969.8268000000025</v>
      </c>
      <c r="L566">
        <f t="shared" si="25"/>
        <v>0.5464905991918737</v>
      </c>
      <c r="M566" s="35">
        <f t="shared" si="26"/>
        <v>16893.760000000002</v>
      </c>
    </row>
    <row r="567" spans="1:13" x14ac:dyDescent="0.25">
      <c r="A567">
        <v>27</v>
      </c>
      <c r="D567">
        <v>27</v>
      </c>
      <c r="E567">
        <v>1</v>
      </c>
      <c r="F567">
        <v>30.5</v>
      </c>
      <c r="G567">
        <v>0</v>
      </c>
      <c r="H567">
        <v>0</v>
      </c>
      <c r="I567">
        <v>1</v>
      </c>
      <c r="J567" s="35">
        <v>2494.0219999999999</v>
      </c>
      <c r="K567" s="35">
        <f t="shared" si="24"/>
        <v>-7195.9780000000001</v>
      </c>
      <c r="L567">
        <f t="shared" si="25"/>
        <v>2.8852905066595245</v>
      </c>
      <c r="M567" s="35">
        <f t="shared" si="26"/>
        <v>9690</v>
      </c>
    </row>
    <row r="568" spans="1:13" x14ac:dyDescent="0.25">
      <c r="A568">
        <v>50</v>
      </c>
      <c r="D568">
        <v>50</v>
      </c>
      <c r="E568">
        <v>1</v>
      </c>
      <c r="F568">
        <v>44.77</v>
      </c>
      <c r="G568">
        <v>1</v>
      </c>
      <c r="H568">
        <v>0</v>
      </c>
      <c r="I568">
        <v>0</v>
      </c>
      <c r="J568" s="35">
        <v>9058.7302999999993</v>
      </c>
      <c r="K568" s="35">
        <f t="shared" si="24"/>
        <v>-11431.9097</v>
      </c>
      <c r="L568">
        <f t="shared" si="25"/>
        <v>1.2619770455027237</v>
      </c>
      <c r="M568" s="35">
        <f t="shared" si="26"/>
        <v>20490.64</v>
      </c>
    </row>
    <row r="569" spans="1:13" x14ac:dyDescent="0.25">
      <c r="A569">
        <v>18</v>
      </c>
      <c r="D569">
        <v>18</v>
      </c>
      <c r="E569">
        <v>1</v>
      </c>
      <c r="F569">
        <v>32.119999999999997</v>
      </c>
      <c r="G569">
        <v>2</v>
      </c>
      <c r="H569">
        <v>0</v>
      </c>
      <c r="I569">
        <v>0</v>
      </c>
      <c r="J569" s="35">
        <v>2801.2588000000001</v>
      </c>
      <c r="K569" s="35">
        <f t="shared" si="24"/>
        <v>-6352.5811999999987</v>
      </c>
      <c r="L569">
        <f t="shared" si="25"/>
        <v>2.2677594801308607</v>
      </c>
      <c r="M569" s="35">
        <f t="shared" si="26"/>
        <v>9153.8399999999983</v>
      </c>
    </row>
    <row r="570" spans="1:13" x14ac:dyDescent="0.25">
      <c r="A570">
        <v>19</v>
      </c>
      <c r="D570">
        <v>19</v>
      </c>
      <c r="E570">
        <v>1</v>
      </c>
      <c r="F570">
        <v>30.495000000000001</v>
      </c>
      <c r="G570">
        <v>0</v>
      </c>
      <c r="H570">
        <v>0</v>
      </c>
      <c r="I570">
        <v>2</v>
      </c>
      <c r="J570" s="35">
        <v>2128.4310500000001</v>
      </c>
      <c r="K570" s="35">
        <f t="shared" si="24"/>
        <v>-5639.90895</v>
      </c>
      <c r="L570">
        <f t="shared" si="25"/>
        <v>2.6497964075463001</v>
      </c>
      <c r="M570" s="35">
        <f t="shared" si="26"/>
        <v>7768.34</v>
      </c>
    </row>
    <row r="571" spans="1:13" x14ac:dyDescent="0.25">
      <c r="A571">
        <v>38</v>
      </c>
      <c r="D571">
        <v>38</v>
      </c>
      <c r="E571">
        <v>1</v>
      </c>
      <c r="F571">
        <v>40.564999999999998</v>
      </c>
      <c r="G571">
        <v>1</v>
      </c>
      <c r="H571">
        <v>0</v>
      </c>
      <c r="I571">
        <v>2</v>
      </c>
      <c r="J571" s="35">
        <v>6373.55735</v>
      </c>
      <c r="K571" s="35">
        <f t="shared" si="24"/>
        <v>-9841.022649999999</v>
      </c>
      <c r="L571">
        <f t="shared" si="25"/>
        <v>1.5440392405035783</v>
      </c>
      <c r="M571" s="35">
        <f t="shared" si="26"/>
        <v>16214.58</v>
      </c>
    </row>
    <row r="572" spans="1:13" x14ac:dyDescent="0.25">
      <c r="A572">
        <v>41</v>
      </c>
      <c r="D572">
        <v>41</v>
      </c>
      <c r="E572">
        <v>1</v>
      </c>
      <c r="F572">
        <v>30.59</v>
      </c>
      <c r="G572">
        <v>2</v>
      </c>
      <c r="H572">
        <v>0</v>
      </c>
      <c r="I572">
        <v>2</v>
      </c>
      <c r="J572" s="35">
        <v>7256.7231000000002</v>
      </c>
      <c r="K572" s="35">
        <f t="shared" si="24"/>
        <v>-6909.156899999999</v>
      </c>
      <c r="L572">
        <f t="shared" si="25"/>
        <v>0.95210424936842342</v>
      </c>
      <c r="M572" s="35">
        <f t="shared" si="26"/>
        <v>14165.88</v>
      </c>
    </row>
    <row r="573" spans="1:13" x14ac:dyDescent="0.25">
      <c r="A573">
        <v>49</v>
      </c>
      <c r="D573">
        <v>49</v>
      </c>
      <c r="E573">
        <v>1</v>
      </c>
      <c r="F573">
        <v>31.9</v>
      </c>
      <c r="G573">
        <v>5</v>
      </c>
      <c r="H573">
        <v>0</v>
      </c>
      <c r="I573">
        <v>1</v>
      </c>
      <c r="J573" s="35">
        <v>11552.904</v>
      </c>
      <c r="K573" s="35">
        <f t="shared" si="24"/>
        <v>-6596.8959999999988</v>
      </c>
      <c r="L573">
        <f t="shared" si="25"/>
        <v>0.57101625703805714</v>
      </c>
      <c r="M573" s="35">
        <f t="shared" si="26"/>
        <v>18149.8</v>
      </c>
    </row>
    <row r="574" spans="1:13" x14ac:dyDescent="0.25">
      <c r="A574">
        <v>48</v>
      </c>
      <c r="D574">
        <v>48</v>
      </c>
      <c r="E574">
        <v>1</v>
      </c>
      <c r="F574">
        <v>40.564999999999998</v>
      </c>
      <c r="G574">
        <v>2</v>
      </c>
      <c r="H574">
        <v>0</v>
      </c>
      <c r="I574">
        <v>2</v>
      </c>
      <c r="J574" s="35">
        <v>45702.022349999999</v>
      </c>
      <c r="K574" s="35">
        <f t="shared" si="24"/>
        <v>26544.442349999998</v>
      </c>
      <c r="L574">
        <f t="shared" si="25"/>
        <v>0.58081548660395332</v>
      </c>
      <c r="M574" s="35">
        <f t="shared" si="26"/>
        <v>19157.580000000002</v>
      </c>
    </row>
    <row r="575" spans="1:13" x14ac:dyDescent="0.25">
      <c r="A575">
        <v>31</v>
      </c>
      <c r="D575">
        <v>31</v>
      </c>
      <c r="E575">
        <v>1</v>
      </c>
      <c r="F575">
        <v>29.1</v>
      </c>
      <c r="G575">
        <v>0</v>
      </c>
      <c r="H575">
        <v>0</v>
      </c>
      <c r="I575">
        <v>1</v>
      </c>
      <c r="J575" s="35">
        <v>3761.2919999999999</v>
      </c>
      <c r="K575" s="35">
        <f t="shared" si="24"/>
        <v>-6423.9080000000013</v>
      </c>
      <c r="L575">
        <f t="shared" si="25"/>
        <v>1.7078993069402753</v>
      </c>
      <c r="M575" s="35">
        <f t="shared" si="26"/>
        <v>10185.200000000001</v>
      </c>
    </row>
    <row r="576" spans="1:13" x14ac:dyDescent="0.25">
      <c r="A576">
        <v>18</v>
      </c>
      <c r="D576">
        <v>18</v>
      </c>
      <c r="E576">
        <v>1</v>
      </c>
      <c r="F576">
        <v>37.29</v>
      </c>
      <c r="G576">
        <v>1</v>
      </c>
      <c r="H576">
        <v>0</v>
      </c>
      <c r="I576">
        <v>0</v>
      </c>
      <c r="J576" s="35">
        <v>2219.4450999999999</v>
      </c>
      <c r="K576" s="35">
        <f t="shared" si="24"/>
        <v>-8107.8348999999989</v>
      </c>
      <c r="L576">
        <f t="shared" si="25"/>
        <v>3.6530909910770037</v>
      </c>
      <c r="M576" s="35">
        <f t="shared" si="26"/>
        <v>10327.279999999999</v>
      </c>
    </row>
    <row r="577" spans="1:13" x14ac:dyDescent="0.25">
      <c r="A577">
        <v>30</v>
      </c>
      <c r="D577">
        <v>30</v>
      </c>
      <c r="E577">
        <v>1</v>
      </c>
      <c r="F577">
        <v>43.12</v>
      </c>
      <c r="G577">
        <v>2</v>
      </c>
      <c r="H577">
        <v>0</v>
      </c>
      <c r="I577">
        <v>0</v>
      </c>
      <c r="J577" s="35">
        <v>4753.6368000000002</v>
      </c>
      <c r="K577" s="35">
        <f t="shared" si="24"/>
        <v>-10932.203199999998</v>
      </c>
      <c r="L577">
        <f t="shared" si="25"/>
        <v>2.2997556733825348</v>
      </c>
      <c r="M577" s="35">
        <f t="shared" si="26"/>
        <v>15685.839999999998</v>
      </c>
    </row>
    <row r="578" spans="1:13" x14ac:dyDescent="0.25">
      <c r="A578">
        <v>62</v>
      </c>
      <c r="D578">
        <v>62</v>
      </c>
      <c r="E578">
        <v>1</v>
      </c>
      <c r="F578">
        <v>36.86</v>
      </c>
      <c r="G578">
        <v>1</v>
      </c>
      <c r="H578">
        <v>0</v>
      </c>
      <c r="I578">
        <v>3</v>
      </c>
      <c r="J578" s="35">
        <v>31620.001059999999</v>
      </c>
      <c r="K578" s="35">
        <f t="shared" si="24"/>
        <v>10875.481059999998</v>
      </c>
      <c r="L578">
        <f t="shared" si="25"/>
        <v>0.34394309599684747</v>
      </c>
      <c r="M578" s="35">
        <f t="shared" si="26"/>
        <v>20744.52</v>
      </c>
    </row>
    <row r="579" spans="1:13" x14ac:dyDescent="0.25">
      <c r="A579">
        <v>57</v>
      </c>
      <c r="D579">
        <v>57</v>
      </c>
      <c r="E579">
        <v>1</v>
      </c>
      <c r="F579">
        <v>34.295000000000002</v>
      </c>
      <c r="G579">
        <v>2</v>
      </c>
      <c r="H579">
        <v>0</v>
      </c>
      <c r="I579">
        <v>3</v>
      </c>
      <c r="J579" s="35">
        <v>13224.057049999999</v>
      </c>
      <c r="K579" s="35">
        <f t="shared" si="24"/>
        <v>-6011.8829500000029</v>
      </c>
      <c r="L579">
        <f t="shared" si="25"/>
        <v>0.45461713657685732</v>
      </c>
      <c r="M579" s="35">
        <f t="shared" si="26"/>
        <v>19235.940000000002</v>
      </c>
    </row>
    <row r="580" spans="1:13" x14ac:dyDescent="0.25">
      <c r="A580">
        <v>58</v>
      </c>
      <c r="D580">
        <v>58</v>
      </c>
      <c r="E580">
        <v>1</v>
      </c>
      <c r="F580">
        <v>27.17</v>
      </c>
      <c r="G580">
        <v>0</v>
      </c>
      <c r="H580">
        <v>0</v>
      </c>
      <c r="I580">
        <v>2</v>
      </c>
      <c r="J580" s="35">
        <v>12222.898300000001</v>
      </c>
      <c r="K580" s="35">
        <f t="shared" si="24"/>
        <v>-3801.5416999999998</v>
      </c>
      <c r="L580">
        <f t="shared" si="25"/>
        <v>0.31101802589652566</v>
      </c>
      <c r="M580" s="35">
        <f t="shared" si="26"/>
        <v>16024.44</v>
      </c>
    </row>
    <row r="581" spans="1:13" x14ac:dyDescent="0.25">
      <c r="A581">
        <v>22</v>
      </c>
      <c r="D581">
        <v>22</v>
      </c>
      <c r="E581">
        <v>1</v>
      </c>
      <c r="F581">
        <v>26.84</v>
      </c>
      <c r="G581">
        <v>0</v>
      </c>
      <c r="H581">
        <v>0</v>
      </c>
      <c r="I581">
        <v>0</v>
      </c>
      <c r="J581" s="35">
        <v>1664.9996000000001</v>
      </c>
      <c r="K581" s="35">
        <f t="shared" si="24"/>
        <v>-5609.8803999999991</v>
      </c>
      <c r="L581">
        <f t="shared" si="25"/>
        <v>3.3692983469785811</v>
      </c>
      <c r="M581" s="35">
        <f t="shared" si="26"/>
        <v>7274.8799999999992</v>
      </c>
    </row>
    <row r="582" spans="1:13" x14ac:dyDescent="0.25">
      <c r="A582">
        <v>31</v>
      </c>
      <c r="D582">
        <v>31</v>
      </c>
      <c r="E582">
        <v>1</v>
      </c>
      <c r="F582">
        <v>38.094999999999999</v>
      </c>
      <c r="G582">
        <v>1</v>
      </c>
      <c r="H582">
        <v>0</v>
      </c>
      <c r="I582">
        <v>3</v>
      </c>
      <c r="J582" s="35">
        <v>58571.074480000003</v>
      </c>
      <c r="K582" s="35">
        <f t="shared" ref="K582:K645" si="27">J582-M582</f>
        <v>44856.534480000002</v>
      </c>
      <c r="L582">
        <f t="shared" ref="L582:L645" si="28">ABS((M582-J582)/J582)</f>
        <v>0.76584790151522586</v>
      </c>
      <c r="M582" s="35">
        <f t="shared" ref="M582:M645" si="29">$C$2+($D$2*D582)+($E$2*E582)+($F$2*F582)+($G$2*G582)+($H$2*H582)+($I$2*I582)</f>
        <v>13714.539999999999</v>
      </c>
    </row>
    <row r="583" spans="1:13" x14ac:dyDescent="0.25">
      <c r="A583">
        <v>52</v>
      </c>
      <c r="D583">
        <v>52</v>
      </c>
      <c r="E583">
        <v>1</v>
      </c>
      <c r="F583">
        <v>30.2</v>
      </c>
      <c r="G583">
        <v>1</v>
      </c>
      <c r="H583">
        <v>0</v>
      </c>
      <c r="I583">
        <v>1</v>
      </c>
      <c r="J583" s="35">
        <v>9724.5300000000007</v>
      </c>
      <c r="K583" s="35">
        <f t="shared" si="27"/>
        <v>-6408.869999999999</v>
      </c>
      <c r="L583">
        <f t="shared" si="28"/>
        <v>0.65904161949215012</v>
      </c>
      <c r="M583" s="35">
        <f t="shared" si="29"/>
        <v>16133.4</v>
      </c>
    </row>
    <row r="584" spans="1:13" x14ac:dyDescent="0.25">
      <c r="A584">
        <v>25</v>
      </c>
      <c r="D584">
        <v>25</v>
      </c>
      <c r="E584">
        <v>1</v>
      </c>
      <c r="F584">
        <v>23.465</v>
      </c>
      <c r="G584">
        <v>0</v>
      </c>
      <c r="H584">
        <v>0</v>
      </c>
      <c r="I584">
        <v>3</v>
      </c>
      <c r="J584" s="35">
        <v>3206.4913499999998</v>
      </c>
      <c r="K584" s="35">
        <f t="shared" si="27"/>
        <v>-3667.8886500000003</v>
      </c>
      <c r="L584">
        <f t="shared" si="28"/>
        <v>1.1438947589863295</v>
      </c>
      <c r="M584" s="35">
        <f t="shared" si="29"/>
        <v>6874.38</v>
      </c>
    </row>
    <row r="585" spans="1:13" x14ac:dyDescent="0.25">
      <c r="A585">
        <v>59</v>
      </c>
      <c r="D585">
        <v>59</v>
      </c>
      <c r="E585">
        <v>1</v>
      </c>
      <c r="F585">
        <v>25.46</v>
      </c>
      <c r="G585">
        <v>1</v>
      </c>
      <c r="H585">
        <v>0</v>
      </c>
      <c r="I585">
        <v>3</v>
      </c>
      <c r="J585" s="35">
        <v>12913.992399999999</v>
      </c>
      <c r="K585" s="35">
        <f t="shared" si="27"/>
        <v>-3325.727600000002</v>
      </c>
      <c r="L585">
        <f t="shared" si="28"/>
        <v>0.25752900396627165</v>
      </c>
      <c r="M585" s="35">
        <f t="shared" si="29"/>
        <v>16239.720000000001</v>
      </c>
    </row>
    <row r="586" spans="1:13" x14ac:dyDescent="0.25">
      <c r="A586">
        <v>19</v>
      </c>
      <c r="D586">
        <v>19</v>
      </c>
      <c r="E586">
        <v>1</v>
      </c>
      <c r="F586">
        <v>30.59</v>
      </c>
      <c r="G586">
        <v>0</v>
      </c>
      <c r="H586">
        <v>0</v>
      </c>
      <c r="I586">
        <v>2</v>
      </c>
      <c r="J586" s="35">
        <v>1639.5631000000001</v>
      </c>
      <c r="K586" s="35">
        <f t="shared" si="27"/>
        <v>-6160.3168999999989</v>
      </c>
      <c r="L586">
        <f t="shared" si="28"/>
        <v>3.7572917443677518</v>
      </c>
      <c r="M586" s="35">
        <f t="shared" si="29"/>
        <v>7799.8799999999992</v>
      </c>
    </row>
    <row r="587" spans="1:13" x14ac:dyDescent="0.25">
      <c r="A587">
        <v>39</v>
      </c>
      <c r="D587">
        <v>39</v>
      </c>
      <c r="E587">
        <v>1</v>
      </c>
      <c r="F587">
        <v>45.43</v>
      </c>
      <c r="G587">
        <v>2</v>
      </c>
      <c r="H587">
        <v>0</v>
      </c>
      <c r="I587">
        <v>0</v>
      </c>
      <c r="J587" s="35">
        <v>6356.2707</v>
      </c>
      <c r="K587" s="35">
        <f t="shared" si="27"/>
        <v>-12256.489300000001</v>
      </c>
      <c r="L587">
        <f t="shared" si="28"/>
        <v>1.9282516240222434</v>
      </c>
      <c r="M587" s="35">
        <f t="shared" si="29"/>
        <v>18612.760000000002</v>
      </c>
    </row>
    <row r="588" spans="1:13" x14ac:dyDescent="0.25">
      <c r="A588">
        <v>32</v>
      </c>
      <c r="D588">
        <v>32</v>
      </c>
      <c r="E588">
        <v>1</v>
      </c>
      <c r="F588">
        <v>23.65</v>
      </c>
      <c r="G588">
        <v>1</v>
      </c>
      <c r="H588">
        <v>0</v>
      </c>
      <c r="I588">
        <v>0</v>
      </c>
      <c r="J588" s="35">
        <v>17626.239509999999</v>
      </c>
      <c r="K588" s="35">
        <f t="shared" si="27"/>
        <v>8467.4395100000002</v>
      </c>
      <c r="L588">
        <f t="shared" si="28"/>
        <v>0.48038831568106838</v>
      </c>
      <c r="M588" s="35">
        <f t="shared" si="29"/>
        <v>9158.7999999999993</v>
      </c>
    </row>
    <row r="589" spans="1:13" x14ac:dyDescent="0.25">
      <c r="A589">
        <v>19</v>
      </c>
      <c r="D589">
        <v>19</v>
      </c>
      <c r="E589">
        <v>1</v>
      </c>
      <c r="F589">
        <v>20.7</v>
      </c>
      <c r="G589">
        <v>0</v>
      </c>
      <c r="H589">
        <v>0</v>
      </c>
      <c r="I589">
        <v>1</v>
      </c>
      <c r="J589" s="35">
        <v>1242.816</v>
      </c>
      <c r="K589" s="35">
        <f t="shared" si="27"/>
        <v>-3273.5839999999998</v>
      </c>
      <c r="L589">
        <f t="shared" si="28"/>
        <v>2.6340053555795868</v>
      </c>
      <c r="M589" s="35">
        <f t="shared" si="29"/>
        <v>4516.3999999999996</v>
      </c>
    </row>
    <row r="590" spans="1:13" x14ac:dyDescent="0.25">
      <c r="A590">
        <v>33</v>
      </c>
      <c r="D590">
        <v>33</v>
      </c>
      <c r="E590">
        <v>1</v>
      </c>
      <c r="F590">
        <v>28.27</v>
      </c>
      <c r="G590">
        <v>1</v>
      </c>
      <c r="H590">
        <v>0</v>
      </c>
      <c r="I590">
        <v>0</v>
      </c>
      <c r="J590" s="35">
        <v>4779.6022999999996</v>
      </c>
      <c r="K590" s="35">
        <f t="shared" si="27"/>
        <v>-6153.0376999999999</v>
      </c>
      <c r="L590">
        <f t="shared" si="28"/>
        <v>1.2873534896407595</v>
      </c>
      <c r="M590" s="35">
        <f t="shared" si="29"/>
        <v>10932.64</v>
      </c>
    </row>
    <row r="591" spans="1:13" x14ac:dyDescent="0.25">
      <c r="A591">
        <v>21</v>
      </c>
      <c r="D591">
        <v>21</v>
      </c>
      <c r="E591">
        <v>1</v>
      </c>
      <c r="F591">
        <v>20.234999999999999</v>
      </c>
      <c r="G591">
        <v>3</v>
      </c>
      <c r="H591">
        <v>0</v>
      </c>
      <c r="I591">
        <v>3</v>
      </c>
      <c r="J591" s="35">
        <v>3861.2096499999998</v>
      </c>
      <c r="K591" s="35">
        <f t="shared" si="27"/>
        <v>-2609.8103499999997</v>
      </c>
      <c r="L591">
        <f t="shared" si="28"/>
        <v>0.67590485536054745</v>
      </c>
      <c r="M591" s="35">
        <f t="shared" si="29"/>
        <v>6471.0199999999995</v>
      </c>
    </row>
    <row r="592" spans="1:13" x14ac:dyDescent="0.25">
      <c r="A592">
        <v>34</v>
      </c>
      <c r="D592">
        <v>34</v>
      </c>
      <c r="E592">
        <v>1</v>
      </c>
      <c r="F592">
        <v>30.21</v>
      </c>
      <c r="G592">
        <v>1</v>
      </c>
      <c r="H592">
        <v>0</v>
      </c>
      <c r="I592">
        <v>2</v>
      </c>
      <c r="J592" s="35">
        <v>43943.876100000001</v>
      </c>
      <c r="K592" s="35">
        <f t="shared" si="27"/>
        <v>32127.1561</v>
      </c>
      <c r="L592">
        <f t="shared" si="28"/>
        <v>0.73109518211116564</v>
      </c>
      <c r="M592" s="35">
        <f t="shared" si="29"/>
        <v>11816.720000000001</v>
      </c>
    </row>
    <row r="593" spans="1:13" x14ac:dyDescent="0.25">
      <c r="A593">
        <v>61</v>
      </c>
      <c r="D593">
        <v>61</v>
      </c>
      <c r="E593">
        <v>1</v>
      </c>
      <c r="F593">
        <v>35.909999999999997</v>
      </c>
      <c r="G593">
        <v>0</v>
      </c>
      <c r="H593">
        <v>0</v>
      </c>
      <c r="I593">
        <v>3</v>
      </c>
      <c r="J593" s="35">
        <v>13635.6379</v>
      </c>
      <c r="K593" s="35">
        <f t="shared" si="27"/>
        <v>-6010.4820999999993</v>
      </c>
      <c r="L593">
        <f t="shared" si="28"/>
        <v>0.44079214658523597</v>
      </c>
      <c r="M593" s="35">
        <f t="shared" si="29"/>
        <v>19646.12</v>
      </c>
    </row>
    <row r="594" spans="1:13" x14ac:dyDescent="0.25">
      <c r="A594">
        <v>38</v>
      </c>
      <c r="D594">
        <v>38</v>
      </c>
      <c r="E594">
        <v>1</v>
      </c>
      <c r="F594">
        <v>30.69</v>
      </c>
      <c r="G594">
        <v>1</v>
      </c>
      <c r="H594">
        <v>0</v>
      </c>
      <c r="I594">
        <v>0</v>
      </c>
      <c r="J594" s="35">
        <v>5976.8311000000003</v>
      </c>
      <c r="K594" s="35">
        <f t="shared" si="27"/>
        <v>-6959.2488999999996</v>
      </c>
      <c r="L594">
        <f t="shared" si="28"/>
        <v>1.1643710159385297</v>
      </c>
      <c r="M594" s="35">
        <f t="shared" si="29"/>
        <v>12936.08</v>
      </c>
    </row>
    <row r="595" spans="1:13" x14ac:dyDescent="0.25">
      <c r="A595">
        <v>58</v>
      </c>
      <c r="D595">
        <v>58</v>
      </c>
      <c r="E595">
        <v>1</v>
      </c>
      <c r="F595">
        <v>29</v>
      </c>
      <c r="G595">
        <v>0</v>
      </c>
      <c r="H595">
        <v>0</v>
      </c>
      <c r="I595">
        <v>1</v>
      </c>
      <c r="J595" s="35">
        <v>11842.441999999999</v>
      </c>
      <c r="K595" s="35">
        <f t="shared" si="27"/>
        <v>-4789.5580000000009</v>
      </c>
      <c r="L595">
        <f t="shared" si="28"/>
        <v>0.40444006396653676</v>
      </c>
      <c r="M595" s="35">
        <f t="shared" si="29"/>
        <v>16632</v>
      </c>
    </row>
    <row r="596" spans="1:13" x14ac:dyDescent="0.25">
      <c r="A596">
        <v>47</v>
      </c>
      <c r="D596">
        <v>47</v>
      </c>
      <c r="E596">
        <v>1</v>
      </c>
      <c r="F596">
        <v>19.57</v>
      </c>
      <c r="G596">
        <v>1</v>
      </c>
      <c r="H596">
        <v>0</v>
      </c>
      <c r="I596">
        <v>2</v>
      </c>
      <c r="J596" s="35">
        <v>8428.0692999999992</v>
      </c>
      <c r="K596" s="35">
        <f t="shared" si="27"/>
        <v>-2976.1707000000006</v>
      </c>
      <c r="L596">
        <f t="shared" si="28"/>
        <v>0.35312603563902839</v>
      </c>
      <c r="M596" s="35">
        <f t="shared" si="29"/>
        <v>11404.24</v>
      </c>
    </row>
    <row r="597" spans="1:13" x14ac:dyDescent="0.25">
      <c r="A597">
        <v>20</v>
      </c>
      <c r="D597">
        <v>20</v>
      </c>
      <c r="E597">
        <v>1</v>
      </c>
      <c r="F597">
        <v>31.13</v>
      </c>
      <c r="G597">
        <v>2</v>
      </c>
      <c r="H597">
        <v>0</v>
      </c>
      <c r="I597">
        <v>0</v>
      </c>
      <c r="J597" s="35">
        <v>2566.4706999999999</v>
      </c>
      <c r="K597" s="35">
        <f t="shared" si="27"/>
        <v>-6738.6893</v>
      </c>
      <c r="L597">
        <f t="shared" si="28"/>
        <v>2.6256638347751253</v>
      </c>
      <c r="M597" s="35">
        <f t="shared" si="29"/>
        <v>9305.16</v>
      </c>
    </row>
    <row r="598" spans="1:13" x14ac:dyDescent="0.25">
      <c r="A598">
        <v>21</v>
      </c>
      <c r="D598">
        <v>21</v>
      </c>
      <c r="E598">
        <v>1</v>
      </c>
      <c r="F598">
        <v>21.85</v>
      </c>
      <c r="G598">
        <v>1</v>
      </c>
      <c r="H598">
        <v>0</v>
      </c>
      <c r="I598">
        <v>3</v>
      </c>
      <c r="J598" s="35">
        <v>15359.104499999999</v>
      </c>
      <c r="K598" s="35">
        <f t="shared" si="27"/>
        <v>9437.9044999999987</v>
      </c>
      <c r="L598">
        <f t="shared" si="28"/>
        <v>0.61448273237544537</v>
      </c>
      <c r="M598" s="35">
        <f t="shared" si="29"/>
        <v>5921.2000000000007</v>
      </c>
    </row>
    <row r="599" spans="1:13" x14ac:dyDescent="0.25">
      <c r="A599">
        <v>41</v>
      </c>
      <c r="D599">
        <v>41</v>
      </c>
      <c r="E599">
        <v>1</v>
      </c>
      <c r="F599">
        <v>40.26</v>
      </c>
      <c r="G599">
        <v>0</v>
      </c>
      <c r="H599">
        <v>0</v>
      </c>
      <c r="I599">
        <v>0</v>
      </c>
      <c r="J599" s="35">
        <v>5709.1643999999997</v>
      </c>
      <c r="K599" s="35">
        <f t="shared" si="27"/>
        <v>-10581.1556</v>
      </c>
      <c r="L599">
        <f t="shared" si="28"/>
        <v>1.85336326976326</v>
      </c>
      <c r="M599" s="35">
        <f t="shared" si="29"/>
        <v>16290.32</v>
      </c>
    </row>
    <row r="600" spans="1:13" x14ac:dyDescent="0.25">
      <c r="A600">
        <v>46</v>
      </c>
      <c r="D600">
        <v>46</v>
      </c>
      <c r="E600">
        <v>1</v>
      </c>
      <c r="F600">
        <v>33.725000000000001</v>
      </c>
      <c r="G600">
        <v>1</v>
      </c>
      <c r="H600">
        <v>0</v>
      </c>
      <c r="I600">
        <v>3</v>
      </c>
      <c r="J600" s="35">
        <v>8823.9857499999998</v>
      </c>
      <c r="K600" s="35">
        <f t="shared" si="27"/>
        <v>-7039.7142500000009</v>
      </c>
      <c r="L600">
        <f t="shared" si="28"/>
        <v>0.79779302114126838</v>
      </c>
      <c r="M600" s="35">
        <f t="shared" si="29"/>
        <v>15863.7</v>
      </c>
    </row>
    <row r="601" spans="1:13" x14ac:dyDescent="0.25">
      <c r="A601">
        <v>42</v>
      </c>
      <c r="D601">
        <v>42</v>
      </c>
      <c r="E601">
        <v>1</v>
      </c>
      <c r="F601">
        <v>29.48</v>
      </c>
      <c r="G601">
        <v>2</v>
      </c>
      <c r="H601">
        <v>0</v>
      </c>
      <c r="I601">
        <v>0</v>
      </c>
      <c r="J601" s="35">
        <v>7640.3091999999997</v>
      </c>
      <c r="K601" s="35">
        <f t="shared" si="27"/>
        <v>-6397.0508000000009</v>
      </c>
      <c r="L601">
        <f t="shared" si="28"/>
        <v>0.83727642855082374</v>
      </c>
      <c r="M601" s="35">
        <f t="shared" si="29"/>
        <v>14037.36</v>
      </c>
    </row>
    <row r="602" spans="1:13" x14ac:dyDescent="0.25">
      <c r="A602">
        <v>34</v>
      </c>
      <c r="D602">
        <v>34</v>
      </c>
      <c r="E602">
        <v>1</v>
      </c>
      <c r="F602">
        <v>33.25</v>
      </c>
      <c r="G602">
        <v>1</v>
      </c>
      <c r="H602">
        <v>0</v>
      </c>
      <c r="I602">
        <v>3</v>
      </c>
      <c r="J602" s="35">
        <v>5594.8455000000004</v>
      </c>
      <c r="K602" s="35">
        <f t="shared" si="27"/>
        <v>-7231.1544999999996</v>
      </c>
      <c r="L602">
        <f t="shared" si="28"/>
        <v>1.2924672361372622</v>
      </c>
      <c r="M602" s="35">
        <f t="shared" si="29"/>
        <v>12826</v>
      </c>
    </row>
    <row r="603" spans="1:13" x14ac:dyDescent="0.25">
      <c r="A603">
        <v>43</v>
      </c>
      <c r="D603">
        <v>43</v>
      </c>
      <c r="E603">
        <v>1</v>
      </c>
      <c r="F603">
        <v>32.6</v>
      </c>
      <c r="G603">
        <v>2</v>
      </c>
      <c r="H603">
        <v>0</v>
      </c>
      <c r="I603">
        <v>1</v>
      </c>
      <c r="J603" s="35">
        <v>7441.5010000000002</v>
      </c>
      <c r="K603" s="35">
        <f t="shared" si="27"/>
        <v>-7871.6990000000005</v>
      </c>
      <c r="L603">
        <f t="shared" si="28"/>
        <v>1.0578106486849899</v>
      </c>
      <c r="M603" s="35">
        <f t="shared" si="29"/>
        <v>15313.2</v>
      </c>
    </row>
    <row r="604" spans="1:13" x14ac:dyDescent="0.25">
      <c r="A604">
        <v>52</v>
      </c>
      <c r="D604">
        <v>52</v>
      </c>
      <c r="E604">
        <v>1</v>
      </c>
      <c r="F604">
        <v>37.524999999999999</v>
      </c>
      <c r="G604">
        <v>2</v>
      </c>
      <c r="H604">
        <v>0</v>
      </c>
      <c r="I604">
        <v>2</v>
      </c>
      <c r="J604" s="35">
        <v>33471.971890000001</v>
      </c>
      <c r="K604" s="35">
        <f t="shared" si="27"/>
        <v>14363.671890000001</v>
      </c>
      <c r="L604">
        <f t="shared" si="28"/>
        <v>0.42912535709589478</v>
      </c>
      <c r="M604" s="35">
        <f t="shared" si="29"/>
        <v>19108.3</v>
      </c>
    </row>
    <row r="605" spans="1:13" x14ac:dyDescent="0.25">
      <c r="A605">
        <v>18</v>
      </c>
      <c r="D605">
        <v>18</v>
      </c>
      <c r="E605">
        <v>1</v>
      </c>
      <c r="F605">
        <v>39.159999999999997</v>
      </c>
      <c r="G605">
        <v>0</v>
      </c>
      <c r="H605">
        <v>0</v>
      </c>
      <c r="I605">
        <v>0</v>
      </c>
      <c r="J605" s="35">
        <v>1633.0444</v>
      </c>
      <c r="K605" s="35">
        <f t="shared" si="27"/>
        <v>-8772.0755999999983</v>
      </c>
      <c r="L605">
        <f t="shared" si="28"/>
        <v>5.3716087572389322</v>
      </c>
      <c r="M605" s="35">
        <f t="shared" si="29"/>
        <v>10405.119999999999</v>
      </c>
    </row>
    <row r="606" spans="1:13" x14ac:dyDescent="0.25">
      <c r="A606">
        <v>51</v>
      </c>
      <c r="D606">
        <v>51</v>
      </c>
      <c r="E606">
        <v>1</v>
      </c>
      <c r="F606">
        <v>31.635000000000002</v>
      </c>
      <c r="G606">
        <v>0</v>
      </c>
      <c r="H606">
        <v>0</v>
      </c>
      <c r="I606">
        <v>2</v>
      </c>
      <c r="J606" s="35">
        <v>9174.1356500000002</v>
      </c>
      <c r="K606" s="35">
        <f t="shared" si="27"/>
        <v>-6652.6843499999995</v>
      </c>
      <c r="L606">
        <f t="shared" si="28"/>
        <v>0.72515652741629122</v>
      </c>
      <c r="M606" s="35">
        <f t="shared" si="29"/>
        <v>15826.82</v>
      </c>
    </row>
    <row r="607" spans="1:13" x14ac:dyDescent="0.25">
      <c r="A607">
        <v>56</v>
      </c>
      <c r="D607">
        <v>56</v>
      </c>
      <c r="E607">
        <v>1</v>
      </c>
      <c r="F607">
        <v>25.3</v>
      </c>
      <c r="G607">
        <v>0</v>
      </c>
      <c r="H607">
        <v>0</v>
      </c>
      <c r="I607">
        <v>1</v>
      </c>
      <c r="J607" s="35">
        <v>11070.535</v>
      </c>
      <c r="K607" s="35">
        <f t="shared" si="27"/>
        <v>-3853.0650000000005</v>
      </c>
      <c r="L607">
        <f t="shared" si="28"/>
        <v>0.34804686494374487</v>
      </c>
      <c r="M607" s="35">
        <f t="shared" si="29"/>
        <v>14923.6</v>
      </c>
    </row>
    <row r="608" spans="1:13" x14ac:dyDescent="0.25">
      <c r="A608">
        <v>64</v>
      </c>
      <c r="D608">
        <v>64</v>
      </c>
      <c r="E608">
        <v>1</v>
      </c>
      <c r="F608">
        <v>39.049999999999997</v>
      </c>
      <c r="G608">
        <v>3</v>
      </c>
      <c r="H608">
        <v>0</v>
      </c>
      <c r="I608">
        <v>0</v>
      </c>
      <c r="J608" s="35">
        <v>16085.127500000001</v>
      </c>
      <c r="K608" s="35">
        <f t="shared" si="27"/>
        <v>-6952.472499999998</v>
      </c>
      <c r="L608">
        <f t="shared" si="28"/>
        <v>0.43222986575642608</v>
      </c>
      <c r="M608" s="35">
        <f t="shared" si="29"/>
        <v>23037.599999999999</v>
      </c>
    </row>
    <row r="609" spans="1:13" x14ac:dyDescent="0.25">
      <c r="A609">
        <v>19</v>
      </c>
      <c r="D609">
        <v>19</v>
      </c>
      <c r="E609">
        <v>1</v>
      </c>
      <c r="F609">
        <v>28.31</v>
      </c>
      <c r="G609">
        <v>0</v>
      </c>
      <c r="H609">
        <v>0</v>
      </c>
      <c r="I609">
        <v>2</v>
      </c>
      <c r="J609" s="35">
        <v>17468.983899999999</v>
      </c>
      <c r="K609" s="35">
        <f t="shared" si="27"/>
        <v>10426.063899999999</v>
      </c>
      <c r="L609">
        <f t="shared" si="28"/>
        <v>0.59683287589497402</v>
      </c>
      <c r="M609" s="35">
        <f t="shared" si="29"/>
        <v>7042.92</v>
      </c>
    </row>
    <row r="610" spans="1:13" x14ac:dyDescent="0.25">
      <c r="A610">
        <v>51</v>
      </c>
      <c r="D610">
        <v>51</v>
      </c>
      <c r="E610">
        <v>1</v>
      </c>
      <c r="F610">
        <v>34.1</v>
      </c>
      <c r="G610">
        <v>0</v>
      </c>
      <c r="H610">
        <v>0</v>
      </c>
      <c r="I610">
        <v>0</v>
      </c>
      <c r="J610" s="35">
        <v>9283.5619999999999</v>
      </c>
      <c r="K610" s="35">
        <f t="shared" si="27"/>
        <v>-7361.6380000000008</v>
      </c>
      <c r="L610">
        <f t="shared" si="28"/>
        <v>0.79297558415616776</v>
      </c>
      <c r="M610" s="35">
        <f t="shared" si="29"/>
        <v>16645.2</v>
      </c>
    </row>
    <row r="611" spans="1:13" x14ac:dyDescent="0.25">
      <c r="A611">
        <v>27</v>
      </c>
      <c r="D611">
        <v>27</v>
      </c>
      <c r="E611">
        <v>1</v>
      </c>
      <c r="F611">
        <v>25.175000000000001</v>
      </c>
      <c r="G611">
        <v>0</v>
      </c>
      <c r="H611">
        <v>0</v>
      </c>
      <c r="I611">
        <v>3</v>
      </c>
      <c r="J611" s="35">
        <v>3558.6202499999999</v>
      </c>
      <c r="K611" s="35">
        <f t="shared" si="27"/>
        <v>-4363.4797500000004</v>
      </c>
      <c r="L611">
        <f t="shared" si="28"/>
        <v>1.2261717866636657</v>
      </c>
      <c r="M611" s="35">
        <f t="shared" si="29"/>
        <v>7922.1</v>
      </c>
    </row>
    <row r="612" spans="1:13" x14ac:dyDescent="0.25">
      <c r="A612">
        <v>59</v>
      </c>
      <c r="D612">
        <v>59</v>
      </c>
      <c r="E612">
        <v>1</v>
      </c>
      <c r="F612">
        <v>23.655000000000001</v>
      </c>
      <c r="G612">
        <v>0</v>
      </c>
      <c r="H612">
        <v>0</v>
      </c>
      <c r="I612">
        <v>2</v>
      </c>
      <c r="J612" s="35">
        <v>25678.778450000002</v>
      </c>
      <c r="K612" s="35">
        <f t="shared" si="27"/>
        <v>10581.318450000002</v>
      </c>
      <c r="L612">
        <f t="shared" si="28"/>
        <v>0.41206471213586882</v>
      </c>
      <c r="M612" s="35">
        <f t="shared" si="29"/>
        <v>15097.46</v>
      </c>
    </row>
    <row r="613" spans="1:13" x14ac:dyDescent="0.25">
      <c r="A613">
        <v>28</v>
      </c>
      <c r="D613">
        <v>28</v>
      </c>
      <c r="E613">
        <v>1</v>
      </c>
      <c r="F613">
        <v>26.98</v>
      </c>
      <c r="G613">
        <v>2</v>
      </c>
      <c r="H613">
        <v>0</v>
      </c>
      <c r="I613">
        <v>3</v>
      </c>
      <c r="J613" s="35">
        <v>4435.0941999999995</v>
      </c>
      <c r="K613" s="35">
        <f t="shared" si="27"/>
        <v>-5412.265800000001</v>
      </c>
      <c r="L613">
        <f t="shared" si="28"/>
        <v>1.2203271353289411</v>
      </c>
      <c r="M613" s="35">
        <f t="shared" si="29"/>
        <v>9847.36</v>
      </c>
    </row>
    <row r="614" spans="1:13" x14ac:dyDescent="0.25">
      <c r="A614">
        <v>30</v>
      </c>
      <c r="D614">
        <v>30</v>
      </c>
      <c r="E614">
        <v>1</v>
      </c>
      <c r="F614">
        <v>37.799999999999997</v>
      </c>
      <c r="G614">
        <v>2</v>
      </c>
      <c r="H614">
        <v>0</v>
      </c>
      <c r="I614">
        <v>1</v>
      </c>
      <c r="J614" s="35">
        <v>39241.442000000003</v>
      </c>
      <c r="K614" s="35">
        <f t="shared" si="27"/>
        <v>25321.842000000004</v>
      </c>
      <c r="L614">
        <f t="shared" si="28"/>
        <v>0.6452831677286478</v>
      </c>
      <c r="M614" s="35">
        <f t="shared" si="29"/>
        <v>13919.599999999999</v>
      </c>
    </row>
    <row r="615" spans="1:13" x14ac:dyDescent="0.25">
      <c r="A615">
        <v>47</v>
      </c>
      <c r="D615">
        <v>47</v>
      </c>
      <c r="E615">
        <v>1</v>
      </c>
      <c r="F615">
        <v>29.37</v>
      </c>
      <c r="G615">
        <v>1</v>
      </c>
      <c r="H615">
        <v>0</v>
      </c>
      <c r="I615">
        <v>0</v>
      </c>
      <c r="J615" s="35">
        <v>8547.6913000000004</v>
      </c>
      <c r="K615" s="35">
        <f t="shared" si="27"/>
        <v>-6110.1486999999997</v>
      </c>
      <c r="L615">
        <f t="shared" si="28"/>
        <v>0.71483029575483137</v>
      </c>
      <c r="M615" s="35">
        <f t="shared" si="29"/>
        <v>14657.84</v>
      </c>
    </row>
    <row r="616" spans="1:13" x14ac:dyDescent="0.25">
      <c r="A616">
        <v>38</v>
      </c>
      <c r="D616">
        <v>38</v>
      </c>
      <c r="E616">
        <v>1</v>
      </c>
      <c r="F616">
        <v>34.799999999999997</v>
      </c>
      <c r="G616">
        <v>2</v>
      </c>
      <c r="H616">
        <v>0</v>
      </c>
      <c r="I616">
        <v>1</v>
      </c>
      <c r="J616" s="35">
        <v>6571.5439999999999</v>
      </c>
      <c r="K616" s="35">
        <f t="shared" si="27"/>
        <v>-8272.0559999999987</v>
      </c>
      <c r="L616">
        <f t="shared" si="28"/>
        <v>1.2587690198833028</v>
      </c>
      <c r="M616" s="35">
        <f t="shared" si="29"/>
        <v>14843.599999999999</v>
      </c>
    </row>
    <row r="617" spans="1:13" x14ac:dyDescent="0.25">
      <c r="A617">
        <v>18</v>
      </c>
      <c r="D617">
        <v>18</v>
      </c>
      <c r="E617">
        <v>1</v>
      </c>
      <c r="F617">
        <v>33.155000000000001</v>
      </c>
      <c r="G617">
        <v>0</v>
      </c>
      <c r="H617">
        <v>0</v>
      </c>
      <c r="I617">
        <v>3</v>
      </c>
      <c r="J617" s="35">
        <v>2207.6974500000001</v>
      </c>
      <c r="K617" s="35">
        <f t="shared" si="27"/>
        <v>-6203.7625500000013</v>
      </c>
      <c r="L617">
        <f t="shared" si="28"/>
        <v>2.8100601148948199</v>
      </c>
      <c r="M617" s="35">
        <f t="shared" si="29"/>
        <v>8411.4600000000009</v>
      </c>
    </row>
    <row r="618" spans="1:13" x14ac:dyDescent="0.25">
      <c r="A618">
        <v>34</v>
      </c>
      <c r="D618">
        <v>34</v>
      </c>
      <c r="E618">
        <v>1</v>
      </c>
      <c r="F618">
        <v>19</v>
      </c>
      <c r="G618">
        <v>3</v>
      </c>
      <c r="H618">
        <v>0</v>
      </c>
      <c r="I618">
        <v>3</v>
      </c>
      <c r="J618" s="35">
        <v>6753.0379999999996</v>
      </c>
      <c r="K618" s="35">
        <f t="shared" si="27"/>
        <v>-2427.9620000000004</v>
      </c>
      <c r="L618">
        <f t="shared" si="28"/>
        <v>0.35953625612650197</v>
      </c>
      <c r="M618" s="35">
        <f t="shared" si="29"/>
        <v>9181</v>
      </c>
    </row>
    <row r="619" spans="1:13" x14ac:dyDescent="0.25">
      <c r="A619">
        <v>20</v>
      </c>
      <c r="D619">
        <v>20</v>
      </c>
      <c r="E619">
        <v>1</v>
      </c>
      <c r="F619">
        <v>33</v>
      </c>
      <c r="G619">
        <v>0</v>
      </c>
      <c r="H619">
        <v>0</v>
      </c>
      <c r="I619">
        <v>0</v>
      </c>
      <c r="J619" s="35">
        <v>1880.07</v>
      </c>
      <c r="K619" s="35">
        <f t="shared" si="27"/>
        <v>-6959.93</v>
      </c>
      <c r="L619">
        <f t="shared" si="28"/>
        <v>3.7019525868717658</v>
      </c>
      <c r="M619" s="35">
        <f t="shared" si="29"/>
        <v>8840</v>
      </c>
    </row>
    <row r="620" spans="1:13" x14ac:dyDescent="0.25">
      <c r="A620">
        <v>47</v>
      </c>
      <c r="D620">
        <v>47</v>
      </c>
      <c r="E620">
        <v>1</v>
      </c>
      <c r="F620">
        <v>36.630000000000003</v>
      </c>
      <c r="G620">
        <v>1</v>
      </c>
      <c r="H620">
        <v>0</v>
      </c>
      <c r="I620">
        <v>0</v>
      </c>
      <c r="J620" s="35">
        <v>42969.852700000003</v>
      </c>
      <c r="K620" s="35">
        <f t="shared" si="27"/>
        <v>25901.6927</v>
      </c>
      <c r="L620">
        <f t="shared" si="28"/>
        <v>0.60278756087055418</v>
      </c>
      <c r="M620" s="35">
        <f t="shared" si="29"/>
        <v>17068.160000000003</v>
      </c>
    </row>
    <row r="621" spans="1:13" x14ac:dyDescent="0.25">
      <c r="A621">
        <v>56</v>
      </c>
      <c r="D621">
        <v>56</v>
      </c>
      <c r="E621">
        <v>1</v>
      </c>
      <c r="F621">
        <v>28.594999999999999</v>
      </c>
      <c r="G621">
        <v>0</v>
      </c>
      <c r="H621">
        <v>0</v>
      </c>
      <c r="I621">
        <v>3</v>
      </c>
      <c r="J621" s="35">
        <v>11658.11505</v>
      </c>
      <c r="K621" s="35">
        <f t="shared" si="27"/>
        <v>-4359.4249499999987</v>
      </c>
      <c r="L621">
        <f t="shared" si="28"/>
        <v>0.3739390914657339</v>
      </c>
      <c r="M621" s="35">
        <f t="shared" si="29"/>
        <v>16017.539999999999</v>
      </c>
    </row>
    <row r="622" spans="1:13" x14ac:dyDescent="0.25">
      <c r="A622">
        <v>49</v>
      </c>
      <c r="D622">
        <v>49</v>
      </c>
      <c r="E622">
        <v>1</v>
      </c>
      <c r="F622">
        <v>25.6</v>
      </c>
      <c r="G622">
        <v>2</v>
      </c>
      <c r="H622">
        <v>0</v>
      </c>
      <c r="I622">
        <v>1</v>
      </c>
      <c r="J622" s="35">
        <v>23306.546999999999</v>
      </c>
      <c r="K622" s="35">
        <f t="shared" si="27"/>
        <v>8877.3469999999979</v>
      </c>
      <c r="L622">
        <f t="shared" si="28"/>
        <v>0.38089499057925646</v>
      </c>
      <c r="M622" s="35">
        <f t="shared" si="29"/>
        <v>14429.2</v>
      </c>
    </row>
    <row r="623" spans="1:13" x14ac:dyDescent="0.25">
      <c r="A623">
        <v>19</v>
      </c>
      <c r="D623">
        <v>19</v>
      </c>
      <c r="E623">
        <v>1</v>
      </c>
      <c r="F623">
        <v>33.11</v>
      </c>
      <c r="G623">
        <v>0</v>
      </c>
      <c r="H623">
        <v>0</v>
      </c>
      <c r="I623">
        <v>0</v>
      </c>
      <c r="J623" s="35">
        <v>34439.855900000002</v>
      </c>
      <c r="K623" s="35">
        <f t="shared" si="27"/>
        <v>25803.335900000002</v>
      </c>
      <c r="L623">
        <f t="shared" si="28"/>
        <v>0.7492289159084432</v>
      </c>
      <c r="M623" s="35">
        <f t="shared" si="29"/>
        <v>8636.52</v>
      </c>
    </row>
    <row r="624" spans="1:13" x14ac:dyDescent="0.25">
      <c r="A624">
        <v>55</v>
      </c>
      <c r="D624">
        <v>55</v>
      </c>
      <c r="E624">
        <v>1</v>
      </c>
      <c r="F624">
        <v>37.1</v>
      </c>
      <c r="G624">
        <v>0</v>
      </c>
      <c r="H624">
        <v>0</v>
      </c>
      <c r="I624">
        <v>1</v>
      </c>
      <c r="J624" s="35">
        <v>10713.644</v>
      </c>
      <c r="K624" s="35">
        <f t="shared" si="27"/>
        <v>-7887.5560000000005</v>
      </c>
      <c r="L624">
        <f t="shared" si="28"/>
        <v>0.73621598776289376</v>
      </c>
      <c r="M624" s="35">
        <f t="shared" si="29"/>
        <v>18601.2</v>
      </c>
    </row>
    <row r="625" spans="1:13" x14ac:dyDescent="0.25">
      <c r="A625">
        <v>30</v>
      </c>
      <c r="D625">
        <v>30</v>
      </c>
      <c r="E625">
        <v>1</v>
      </c>
      <c r="F625">
        <v>31.4</v>
      </c>
      <c r="G625">
        <v>1</v>
      </c>
      <c r="H625">
        <v>0</v>
      </c>
      <c r="I625">
        <v>1</v>
      </c>
      <c r="J625" s="35">
        <v>3659.346</v>
      </c>
      <c r="K625" s="35">
        <f t="shared" si="27"/>
        <v>-7592.4539999999997</v>
      </c>
      <c r="L625">
        <f t="shared" si="28"/>
        <v>2.0748117286531529</v>
      </c>
      <c r="M625" s="35">
        <f t="shared" si="29"/>
        <v>11251.8</v>
      </c>
    </row>
    <row r="626" spans="1:13" x14ac:dyDescent="0.25">
      <c r="A626">
        <v>37</v>
      </c>
      <c r="D626">
        <v>37</v>
      </c>
      <c r="E626">
        <v>1</v>
      </c>
      <c r="F626">
        <v>34.1</v>
      </c>
      <c r="G626">
        <v>4</v>
      </c>
      <c r="H626">
        <v>0</v>
      </c>
      <c r="I626">
        <v>1</v>
      </c>
      <c r="J626" s="35">
        <v>40182.245999999999</v>
      </c>
      <c r="K626" s="35">
        <f t="shared" si="27"/>
        <v>24725.045999999998</v>
      </c>
      <c r="L626">
        <f t="shared" si="28"/>
        <v>0.6153226477185969</v>
      </c>
      <c r="M626" s="35">
        <f t="shared" si="29"/>
        <v>15457.2</v>
      </c>
    </row>
    <row r="627" spans="1:13" x14ac:dyDescent="0.25">
      <c r="A627">
        <v>49</v>
      </c>
      <c r="D627">
        <v>49</v>
      </c>
      <c r="E627">
        <v>1</v>
      </c>
      <c r="F627">
        <v>21.3</v>
      </c>
      <c r="G627">
        <v>1</v>
      </c>
      <c r="H627">
        <v>0</v>
      </c>
      <c r="I627">
        <v>1</v>
      </c>
      <c r="J627" s="35">
        <v>9182.17</v>
      </c>
      <c r="K627" s="35">
        <f t="shared" si="27"/>
        <v>-3276.4300000000003</v>
      </c>
      <c r="L627">
        <f t="shared" si="28"/>
        <v>0.35682523847848607</v>
      </c>
      <c r="M627" s="35">
        <f t="shared" si="29"/>
        <v>12458.6</v>
      </c>
    </row>
    <row r="628" spans="1:13" x14ac:dyDescent="0.25">
      <c r="A628">
        <v>18</v>
      </c>
      <c r="D628">
        <v>18</v>
      </c>
      <c r="E628">
        <v>1</v>
      </c>
      <c r="F628">
        <v>33.534999999999997</v>
      </c>
      <c r="G628">
        <v>0</v>
      </c>
      <c r="H628">
        <v>0</v>
      </c>
      <c r="I628">
        <v>3</v>
      </c>
      <c r="J628" s="35">
        <v>34617.840649999998</v>
      </c>
      <c r="K628" s="35">
        <f t="shared" si="27"/>
        <v>26080.220649999999</v>
      </c>
      <c r="L628">
        <f t="shared" si="28"/>
        <v>0.75337514299870123</v>
      </c>
      <c r="M628" s="35">
        <f t="shared" si="29"/>
        <v>8537.619999999999</v>
      </c>
    </row>
    <row r="629" spans="1:13" x14ac:dyDescent="0.25">
      <c r="A629">
        <v>59</v>
      </c>
      <c r="D629">
        <v>59</v>
      </c>
      <c r="E629">
        <v>1</v>
      </c>
      <c r="F629">
        <v>28.785</v>
      </c>
      <c r="G629">
        <v>0</v>
      </c>
      <c r="H629">
        <v>0</v>
      </c>
      <c r="I629">
        <v>2</v>
      </c>
      <c r="J629" s="35">
        <v>12129.614149999999</v>
      </c>
      <c r="K629" s="35">
        <f t="shared" si="27"/>
        <v>-4671.0058500000032</v>
      </c>
      <c r="L629">
        <f t="shared" si="28"/>
        <v>0.3850910500726854</v>
      </c>
      <c r="M629" s="35">
        <f t="shared" si="29"/>
        <v>16800.620000000003</v>
      </c>
    </row>
    <row r="630" spans="1:13" x14ac:dyDescent="0.25">
      <c r="A630">
        <v>29</v>
      </c>
      <c r="D630">
        <v>29</v>
      </c>
      <c r="E630">
        <v>1</v>
      </c>
      <c r="F630">
        <v>26.03</v>
      </c>
      <c r="G630">
        <v>0</v>
      </c>
      <c r="H630">
        <v>0</v>
      </c>
      <c r="I630">
        <v>2</v>
      </c>
      <c r="J630" s="35">
        <v>3736.4647</v>
      </c>
      <c r="K630" s="35">
        <f t="shared" si="27"/>
        <v>-4949.4953000000005</v>
      </c>
      <c r="L630">
        <f t="shared" si="28"/>
        <v>1.3246466104711228</v>
      </c>
      <c r="M630" s="35">
        <f t="shared" si="29"/>
        <v>8685.9600000000009</v>
      </c>
    </row>
    <row r="631" spans="1:13" x14ac:dyDescent="0.25">
      <c r="A631">
        <v>36</v>
      </c>
      <c r="D631">
        <v>36</v>
      </c>
      <c r="E631">
        <v>1</v>
      </c>
      <c r="F631">
        <v>28.88</v>
      </c>
      <c r="G631">
        <v>3</v>
      </c>
      <c r="H631">
        <v>0</v>
      </c>
      <c r="I631">
        <v>3</v>
      </c>
      <c r="J631" s="35">
        <v>6748.5911999999998</v>
      </c>
      <c r="K631" s="35">
        <f t="shared" si="27"/>
        <v>-6192.5688</v>
      </c>
      <c r="L631">
        <f t="shared" si="28"/>
        <v>0.91760911521800281</v>
      </c>
      <c r="M631" s="35">
        <f t="shared" si="29"/>
        <v>12941.16</v>
      </c>
    </row>
    <row r="632" spans="1:13" x14ac:dyDescent="0.25">
      <c r="A632">
        <v>33</v>
      </c>
      <c r="D632">
        <v>33</v>
      </c>
      <c r="E632">
        <v>1</v>
      </c>
      <c r="F632">
        <v>42.46</v>
      </c>
      <c r="G632">
        <v>1</v>
      </c>
      <c r="H632">
        <v>0</v>
      </c>
      <c r="I632">
        <v>0</v>
      </c>
      <c r="J632" s="35">
        <v>11326.71487</v>
      </c>
      <c r="K632" s="35">
        <f t="shared" si="27"/>
        <v>-4317.0051300000014</v>
      </c>
      <c r="L632">
        <f t="shared" si="28"/>
        <v>0.38113479323418348</v>
      </c>
      <c r="M632" s="35">
        <f t="shared" si="29"/>
        <v>15643.720000000001</v>
      </c>
    </row>
    <row r="633" spans="1:13" x14ac:dyDescent="0.25">
      <c r="A633">
        <v>58</v>
      </c>
      <c r="D633">
        <v>58</v>
      </c>
      <c r="E633">
        <v>1</v>
      </c>
      <c r="F633">
        <v>38</v>
      </c>
      <c r="G633">
        <v>0</v>
      </c>
      <c r="H633">
        <v>0</v>
      </c>
      <c r="I633">
        <v>1</v>
      </c>
      <c r="J633" s="35">
        <v>11365.951999999999</v>
      </c>
      <c r="K633" s="35">
        <f t="shared" si="27"/>
        <v>-8254.0480000000007</v>
      </c>
      <c r="L633">
        <f t="shared" si="28"/>
        <v>0.72620824018964725</v>
      </c>
      <c r="M633" s="35">
        <f t="shared" si="29"/>
        <v>19620</v>
      </c>
    </row>
    <row r="634" spans="1:13" x14ac:dyDescent="0.25">
      <c r="A634">
        <v>44</v>
      </c>
      <c r="D634">
        <v>44</v>
      </c>
      <c r="E634">
        <v>1</v>
      </c>
      <c r="F634">
        <v>38.950000000000003</v>
      </c>
      <c r="G634">
        <v>0</v>
      </c>
      <c r="H634">
        <v>0</v>
      </c>
      <c r="I634">
        <v>2</v>
      </c>
      <c r="J634" s="35">
        <v>42983.458500000001</v>
      </c>
      <c r="K634" s="35">
        <f t="shared" si="27"/>
        <v>26408.058499999999</v>
      </c>
      <c r="L634">
        <f t="shared" si="28"/>
        <v>0.6143772376994745</v>
      </c>
      <c r="M634" s="35">
        <f t="shared" si="29"/>
        <v>16575.400000000001</v>
      </c>
    </row>
    <row r="635" spans="1:13" x14ac:dyDescent="0.25">
      <c r="A635">
        <v>53</v>
      </c>
      <c r="D635">
        <v>53</v>
      </c>
      <c r="E635">
        <v>1</v>
      </c>
      <c r="F635">
        <v>36.1</v>
      </c>
      <c r="G635">
        <v>1</v>
      </c>
      <c r="H635">
        <v>0</v>
      </c>
      <c r="I635">
        <v>1</v>
      </c>
      <c r="J635" s="35">
        <v>10085.846</v>
      </c>
      <c r="K635" s="35">
        <f t="shared" si="27"/>
        <v>-8246.3540000000012</v>
      </c>
      <c r="L635">
        <f t="shared" si="28"/>
        <v>0.8176164894843726</v>
      </c>
      <c r="M635" s="35">
        <f t="shared" si="29"/>
        <v>18332.2</v>
      </c>
    </row>
    <row r="636" spans="1:13" x14ac:dyDescent="0.25">
      <c r="A636">
        <v>24</v>
      </c>
      <c r="D636">
        <v>24</v>
      </c>
      <c r="E636">
        <v>1</v>
      </c>
      <c r="F636">
        <v>29.3</v>
      </c>
      <c r="G636">
        <v>0</v>
      </c>
      <c r="H636">
        <v>0</v>
      </c>
      <c r="I636">
        <v>1</v>
      </c>
      <c r="J636" s="35">
        <v>1977.8150000000001</v>
      </c>
      <c r="K636" s="35">
        <f t="shared" si="27"/>
        <v>-6593.7849999999999</v>
      </c>
      <c r="L636">
        <f t="shared" si="28"/>
        <v>3.3338734917067572</v>
      </c>
      <c r="M636" s="35">
        <f t="shared" si="29"/>
        <v>8571.6</v>
      </c>
    </row>
    <row r="637" spans="1:13" x14ac:dyDescent="0.25">
      <c r="A637">
        <v>29</v>
      </c>
      <c r="D637">
        <v>29</v>
      </c>
      <c r="E637">
        <v>1</v>
      </c>
      <c r="F637">
        <v>35.53</v>
      </c>
      <c r="G637">
        <v>0</v>
      </c>
      <c r="H637">
        <v>0</v>
      </c>
      <c r="I637">
        <v>0</v>
      </c>
      <c r="J637" s="35">
        <v>3366.6696999999999</v>
      </c>
      <c r="K637" s="35">
        <f t="shared" si="27"/>
        <v>-8473.2903000000006</v>
      </c>
      <c r="L637">
        <f t="shared" si="28"/>
        <v>2.5168166333632316</v>
      </c>
      <c r="M637" s="35">
        <f t="shared" si="29"/>
        <v>11839.960000000001</v>
      </c>
    </row>
    <row r="638" spans="1:13" x14ac:dyDescent="0.25">
      <c r="A638">
        <v>40</v>
      </c>
      <c r="D638">
        <v>40</v>
      </c>
      <c r="E638">
        <v>1</v>
      </c>
      <c r="F638">
        <v>22.704999999999998</v>
      </c>
      <c r="G638">
        <v>2</v>
      </c>
      <c r="H638">
        <v>0</v>
      </c>
      <c r="I638">
        <v>3</v>
      </c>
      <c r="J638" s="35">
        <v>7173.35995</v>
      </c>
      <c r="K638" s="35">
        <f t="shared" si="27"/>
        <v>-4134.7000499999995</v>
      </c>
      <c r="L638">
        <f t="shared" si="28"/>
        <v>0.57639656713448484</v>
      </c>
      <c r="M638" s="35">
        <f t="shared" si="29"/>
        <v>11308.06</v>
      </c>
    </row>
    <row r="639" spans="1:13" x14ac:dyDescent="0.25">
      <c r="A639">
        <v>51</v>
      </c>
      <c r="D639">
        <v>51</v>
      </c>
      <c r="E639">
        <v>1</v>
      </c>
      <c r="F639">
        <v>39.700000000000003</v>
      </c>
      <c r="G639">
        <v>1</v>
      </c>
      <c r="H639">
        <v>0</v>
      </c>
      <c r="I639">
        <v>1</v>
      </c>
      <c r="J639" s="35">
        <v>9391.3459999999995</v>
      </c>
      <c r="K639" s="35">
        <f t="shared" si="27"/>
        <v>-9656.0540000000019</v>
      </c>
      <c r="L639">
        <f t="shared" si="28"/>
        <v>1.0281863749882074</v>
      </c>
      <c r="M639" s="35">
        <f t="shared" si="29"/>
        <v>19047.400000000001</v>
      </c>
    </row>
    <row r="640" spans="1:13" x14ac:dyDescent="0.25">
      <c r="A640">
        <v>64</v>
      </c>
      <c r="D640">
        <v>64</v>
      </c>
      <c r="E640">
        <v>1</v>
      </c>
      <c r="F640">
        <v>38.19</v>
      </c>
      <c r="G640">
        <v>0</v>
      </c>
      <c r="H640">
        <v>0</v>
      </c>
      <c r="I640">
        <v>3</v>
      </c>
      <c r="J640" s="35">
        <v>14410.9321</v>
      </c>
      <c r="K640" s="35">
        <f t="shared" si="27"/>
        <v>-6712.1479000000018</v>
      </c>
      <c r="L640">
        <f t="shared" si="28"/>
        <v>0.46576778333443136</v>
      </c>
      <c r="M640" s="35">
        <f t="shared" si="29"/>
        <v>21123.08</v>
      </c>
    </row>
    <row r="641" spans="1:13" x14ac:dyDescent="0.25">
      <c r="A641">
        <v>19</v>
      </c>
      <c r="D641">
        <v>19</v>
      </c>
      <c r="E641">
        <v>1</v>
      </c>
      <c r="F641">
        <v>24.51</v>
      </c>
      <c r="G641">
        <v>1</v>
      </c>
      <c r="H641">
        <v>0</v>
      </c>
      <c r="I641">
        <v>2</v>
      </c>
      <c r="J641" s="35">
        <v>2709.1118999999999</v>
      </c>
      <c r="K641" s="35">
        <f t="shared" si="27"/>
        <v>-3615.2081000000007</v>
      </c>
      <c r="L641">
        <f t="shared" si="28"/>
        <v>1.3344624487456576</v>
      </c>
      <c r="M641" s="35">
        <f t="shared" si="29"/>
        <v>6324.3200000000006</v>
      </c>
    </row>
    <row r="642" spans="1:13" x14ac:dyDescent="0.25">
      <c r="A642">
        <v>35</v>
      </c>
      <c r="D642">
        <v>35</v>
      </c>
      <c r="E642">
        <v>1</v>
      </c>
      <c r="F642">
        <v>38.094999999999999</v>
      </c>
      <c r="G642">
        <v>2</v>
      </c>
      <c r="H642">
        <v>0</v>
      </c>
      <c r="I642">
        <v>3</v>
      </c>
      <c r="J642" s="35">
        <v>24915.046259999999</v>
      </c>
      <c r="K642" s="35">
        <f t="shared" si="27"/>
        <v>9697.5062600000001</v>
      </c>
      <c r="L642">
        <f t="shared" si="28"/>
        <v>0.38922288800117205</v>
      </c>
      <c r="M642" s="35">
        <f t="shared" si="29"/>
        <v>15217.539999999999</v>
      </c>
    </row>
    <row r="643" spans="1:13" x14ac:dyDescent="0.25">
      <c r="A643">
        <v>39</v>
      </c>
      <c r="D643">
        <v>39</v>
      </c>
      <c r="E643">
        <v>1</v>
      </c>
      <c r="F643">
        <v>26.41</v>
      </c>
      <c r="G643">
        <v>0</v>
      </c>
      <c r="H643">
        <v>0</v>
      </c>
      <c r="I643">
        <v>3</v>
      </c>
      <c r="J643" s="35">
        <v>20149.322899999999</v>
      </c>
      <c r="K643" s="35">
        <f t="shared" si="27"/>
        <v>8937.2028999999984</v>
      </c>
      <c r="L643">
        <f t="shared" si="28"/>
        <v>0.44354854723182774</v>
      </c>
      <c r="M643" s="35">
        <f t="shared" si="29"/>
        <v>11212.12</v>
      </c>
    </row>
    <row r="644" spans="1:13" x14ac:dyDescent="0.25">
      <c r="A644">
        <v>56</v>
      </c>
      <c r="D644">
        <v>56</v>
      </c>
      <c r="E644">
        <v>1</v>
      </c>
      <c r="F644">
        <v>33.659999999999997</v>
      </c>
      <c r="G644">
        <v>4</v>
      </c>
      <c r="H644">
        <v>0</v>
      </c>
      <c r="I644">
        <v>0</v>
      </c>
      <c r="J644" s="35">
        <v>12949.1554</v>
      </c>
      <c r="K644" s="35">
        <f t="shared" si="27"/>
        <v>-6921.9645999999993</v>
      </c>
      <c r="L644">
        <f t="shared" si="28"/>
        <v>0.53454950428658843</v>
      </c>
      <c r="M644" s="35">
        <f t="shared" si="29"/>
        <v>19871.12</v>
      </c>
    </row>
    <row r="645" spans="1:13" x14ac:dyDescent="0.25">
      <c r="A645">
        <v>33</v>
      </c>
      <c r="D645">
        <v>33</v>
      </c>
      <c r="E645">
        <v>1</v>
      </c>
      <c r="F645">
        <v>42.4</v>
      </c>
      <c r="G645">
        <v>5</v>
      </c>
      <c r="H645">
        <v>0</v>
      </c>
      <c r="I645">
        <v>1</v>
      </c>
      <c r="J645" s="35">
        <v>6666.2430000000004</v>
      </c>
      <c r="K645" s="35">
        <f t="shared" si="27"/>
        <v>-11129.556999999999</v>
      </c>
      <c r="L645">
        <f t="shared" si="28"/>
        <v>1.6695396492447092</v>
      </c>
      <c r="M645" s="35">
        <f t="shared" si="29"/>
        <v>17795.8</v>
      </c>
    </row>
    <row r="646" spans="1:13" x14ac:dyDescent="0.25">
      <c r="A646">
        <v>42</v>
      </c>
      <c r="D646">
        <v>42</v>
      </c>
      <c r="E646">
        <v>1</v>
      </c>
      <c r="F646">
        <v>28.31</v>
      </c>
      <c r="G646">
        <v>3</v>
      </c>
      <c r="H646">
        <v>0</v>
      </c>
      <c r="I646">
        <v>2</v>
      </c>
      <c r="J646" s="35">
        <v>32787.458590000002</v>
      </c>
      <c r="K646" s="35">
        <f t="shared" ref="K646:K709" si="30">J646-M646</f>
        <v>18595.538590000004</v>
      </c>
      <c r="L646">
        <f t="shared" ref="L646:L709" si="31">ABS((M646-J646)/J646)</f>
        <v>0.56715400917567738</v>
      </c>
      <c r="M646" s="35">
        <f t="shared" ref="M646:M709" si="32">$C$2+($D$2*D646)+($E$2*E646)+($F$2*F646)+($G$2*G646)+($H$2*H646)+($I$2*I646)</f>
        <v>14191.92</v>
      </c>
    </row>
    <row r="647" spans="1:13" x14ac:dyDescent="0.25">
      <c r="A647">
        <v>61</v>
      </c>
      <c r="D647">
        <v>61</v>
      </c>
      <c r="E647">
        <v>1</v>
      </c>
      <c r="F647">
        <v>33.914999999999999</v>
      </c>
      <c r="G647">
        <v>0</v>
      </c>
      <c r="H647">
        <v>0</v>
      </c>
      <c r="I647">
        <v>3</v>
      </c>
      <c r="J647" s="35">
        <v>13143.86485</v>
      </c>
      <c r="K647" s="35">
        <f t="shared" si="30"/>
        <v>-5839.9151499999989</v>
      </c>
      <c r="L647">
        <f t="shared" si="31"/>
        <v>0.44430730357060838</v>
      </c>
      <c r="M647" s="35">
        <f t="shared" si="32"/>
        <v>18983.78</v>
      </c>
    </row>
    <row r="648" spans="1:13" x14ac:dyDescent="0.25">
      <c r="A648">
        <v>23</v>
      </c>
      <c r="D648">
        <v>23</v>
      </c>
      <c r="E648">
        <v>1</v>
      </c>
      <c r="F648">
        <v>34.96</v>
      </c>
      <c r="G648">
        <v>3</v>
      </c>
      <c r="H648">
        <v>0</v>
      </c>
      <c r="I648">
        <v>2</v>
      </c>
      <c r="J648" s="35">
        <v>4466.6214</v>
      </c>
      <c r="K648" s="35">
        <f t="shared" si="30"/>
        <v>-7373.0986000000012</v>
      </c>
      <c r="L648">
        <f t="shared" si="31"/>
        <v>1.6507104452595873</v>
      </c>
      <c r="M648" s="35">
        <f t="shared" si="32"/>
        <v>11839.720000000001</v>
      </c>
    </row>
    <row r="649" spans="1:13" x14ac:dyDescent="0.25">
      <c r="A649">
        <v>43</v>
      </c>
      <c r="D649">
        <v>43</v>
      </c>
      <c r="E649">
        <v>1</v>
      </c>
      <c r="F649">
        <v>35.31</v>
      </c>
      <c r="G649">
        <v>2</v>
      </c>
      <c r="H649">
        <v>0</v>
      </c>
      <c r="I649">
        <v>0</v>
      </c>
      <c r="J649" s="35">
        <v>18806.145469999999</v>
      </c>
      <c r="K649" s="35">
        <f t="shared" si="30"/>
        <v>2593.2254699999994</v>
      </c>
      <c r="L649">
        <f t="shared" si="31"/>
        <v>0.13789244979183921</v>
      </c>
      <c r="M649" s="35">
        <f t="shared" si="32"/>
        <v>16212.92</v>
      </c>
    </row>
    <row r="650" spans="1:13" x14ac:dyDescent="0.25">
      <c r="A650">
        <v>48</v>
      </c>
      <c r="D650">
        <v>48</v>
      </c>
      <c r="E650">
        <v>1</v>
      </c>
      <c r="F650">
        <v>30.78</v>
      </c>
      <c r="G650">
        <v>3</v>
      </c>
      <c r="H650">
        <v>0</v>
      </c>
      <c r="I650">
        <v>3</v>
      </c>
      <c r="J650" s="35">
        <v>10141.136200000001</v>
      </c>
      <c r="K650" s="35">
        <f t="shared" si="30"/>
        <v>-6310.8237999999983</v>
      </c>
      <c r="L650">
        <f t="shared" si="31"/>
        <v>0.62229948159063264</v>
      </c>
      <c r="M650" s="35">
        <f t="shared" si="32"/>
        <v>16451.96</v>
      </c>
    </row>
    <row r="651" spans="1:13" x14ac:dyDescent="0.25">
      <c r="A651">
        <v>39</v>
      </c>
      <c r="D651">
        <v>39</v>
      </c>
      <c r="E651">
        <v>1</v>
      </c>
      <c r="F651">
        <v>26.22</v>
      </c>
      <c r="G651">
        <v>1</v>
      </c>
      <c r="H651">
        <v>0</v>
      </c>
      <c r="I651">
        <v>2</v>
      </c>
      <c r="J651" s="35">
        <v>6123.5688</v>
      </c>
      <c r="K651" s="35">
        <f t="shared" si="30"/>
        <v>-5568.471199999999</v>
      </c>
      <c r="L651">
        <f t="shared" si="31"/>
        <v>0.90935063879742795</v>
      </c>
      <c r="M651" s="35">
        <f t="shared" si="32"/>
        <v>11692.039999999999</v>
      </c>
    </row>
    <row r="652" spans="1:13" x14ac:dyDescent="0.25">
      <c r="A652">
        <v>40</v>
      </c>
      <c r="D652">
        <v>40</v>
      </c>
      <c r="E652">
        <v>1</v>
      </c>
      <c r="F652">
        <v>23.37</v>
      </c>
      <c r="G652">
        <v>3</v>
      </c>
      <c r="H652">
        <v>0</v>
      </c>
      <c r="I652">
        <v>3</v>
      </c>
      <c r="J652" s="35">
        <v>8252.2842999999993</v>
      </c>
      <c r="K652" s="35">
        <f t="shared" si="30"/>
        <v>-3819.5557000000008</v>
      </c>
      <c r="L652">
        <f t="shared" si="31"/>
        <v>0.46284829280542372</v>
      </c>
      <c r="M652" s="35">
        <f t="shared" si="32"/>
        <v>12071.84</v>
      </c>
    </row>
    <row r="653" spans="1:13" x14ac:dyDescent="0.25">
      <c r="A653">
        <v>18</v>
      </c>
      <c r="D653">
        <v>18</v>
      </c>
      <c r="E653">
        <v>1</v>
      </c>
      <c r="F653">
        <v>28.5</v>
      </c>
      <c r="G653">
        <v>0</v>
      </c>
      <c r="H653">
        <v>0</v>
      </c>
      <c r="I653">
        <v>3</v>
      </c>
      <c r="J653" s="35">
        <v>1712.2270000000001</v>
      </c>
      <c r="K653" s="35">
        <f t="shared" si="30"/>
        <v>-5153.7730000000001</v>
      </c>
      <c r="L653">
        <f t="shared" si="31"/>
        <v>3.0099823212693178</v>
      </c>
      <c r="M653" s="35">
        <f t="shared" si="32"/>
        <v>6866</v>
      </c>
    </row>
    <row r="654" spans="1:13" x14ac:dyDescent="0.25">
      <c r="A654">
        <v>58</v>
      </c>
      <c r="D654">
        <v>58</v>
      </c>
      <c r="E654">
        <v>1</v>
      </c>
      <c r="F654">
        <v>32.965000000000003</v>
      </c>
      <c r="G654">
        <v>0</v>
      </c>
      <c r="H654">
        <v>0</v>
      </c>
      <c r="I654">
        <v>3</v>
      </c>
      <c r="J654" s="35">
        <v>12430.95335</v>
      </c>
      <c r="K654" s="35">
        <f t="shared" si="30"/>
        <v>-5517.4266500000012</v>
      </c>
      <c r="L654">
        <f t="shared" si="31"/>
        <v>0.44384581734433115</v>
      </c>
      <c r="M654" s="35">
        <f t="shared" si="32"/>
        <v>17948.38</v>
      </c>
    </row>
    <row r="655" spans="1:13" x14ac:dyDescent="0.25">
      <c r="A655">
        <v>49</v>
      </c>
      <c r="D655">
        <v>49</v>
      </c>
      <c r="E655">
        <v>1</v>
      </c>
      <c r="F655">
        <v>42.68</v>
      </c>
      <c r="G655">
        <v>2</v>
      </c>
      <c r="H655">
        <v>0</v>
      </c>
      <c r="I655">
        <v>0</v>
      </c>
      <c r="J655" s="35">
        <v>9800.8881999999994</v>
      </c>
      <c r="K655" s="35">
        <f t="shared" si="30"/>
        <v>-10298.871800000003</v>
      </c>
      <c r="L655">
        <f t="shared" si="31"/>
        <v>1.0508100480117712</v>
      </c>
      <c r="M655" s="35">
        <f t="shared" si="32"/>
        <v>20099.760000000002</v>
      </c>
    </row>
    <row r="656" spans="1:13" x14ac:dyDescent="0.25">
      <c r="A656">
        <v>53</v>
      </c>
      <c r="D656">
        <v>53</v>
      </c>
      <c r="E656">
        <v>1</v>
      </c>
      <c r="F656">
        <v>39.6</v>
      </c>
      <c r="G656">
        <v>1</v>
      </c>
      <c r="H656">
        <v>0</v>
      </c>
      <c r="I656">
        <v>0</v>
      </c>
      <c r="J656" s="35">
        <v>10579.710999999999</v>
      </c>
      <c r="K656" s="35">
        <f t="shared" si="30"/>
        <v>-8914.4890000000014</v>
      </c>
      <c r="L656">
        <f t="shared" si="31"/>
        <v>0.8426023168307718</v>
      </c>
      <c r="M656" s="35">
        <f t="shared" si="32"/>
        <v>19494.2</v>
      </c>
    </row>
    <row r="657" spans="1:13" x14ac:dyDescent="0.25">
      <c r="A657">
        <v>48</v>
      </c>
      <c r="D657">
        <v>48</v>
      </c>
      <c r="E657">
        <v>1</v>
      </c>
      <c r="F657">
        <v>31.13</v>
      </c>
      <c r="G657">
        <v>0</v>
      </c>
      <c r="H657">
        <v>0</v>
      </c>
      <c r="I657">
        <v>0</v>
      </c>
      <c r="J657" s="35">
        <v>8280.6226999999999</v>
      </c>
      <c r="K657" s="35">
        <f t="shared" si="30"/>
        <v>-6658.5373</v>
      </c>
      <c r="L657">
        <f t="shared" si="31"/>
        <v>0.80411069810003544</v>
      </c>
      <c r="M657" s="35">
        <f t="shared" si="32"/>
        <v>14939.16</v>
      </c>
    </row>
    <row r="658" spans="1:13" x14ac:dyDescent="0.25">
      <c r="A658">
        <v>45</v>
      </c>
      <c r="D658">
        <v>45</v>
      </c>
      <c r="E658">
        <v>1</v>
      </c>
      <c r="F658">
        <v>36.299999999999997</v>
      </c>
      <c r="G658">
        <v>2</v>
      </c>
      <c r="H658">
        <v>0</v>
      </c>
      <c r="I658">
        <v>0</v>
      </c>
      <c r="J658" s="35">
        <v>8527.5319999999992</v>
      </c>
      <c r="K658" s="35">
        <f t="shared" si="30"/>
        <v>-8494.0679999999993</v>
      </c>
      <c r="L658">
        <f t="shared" si="31"/>
        <v>0.99607576963651379</v>
      </c>
      <c r="M658" s="35">
        <f t="shared" si="32"/>
        <v>17021.599999999999</v>
      </c>
    </row>
    <row r="659" spans="1:13" x14ac:dyDescent="0.25">
      <c r="A659">
        <v>59</v>
      </c>
      <c r="D659">
        <v>59</v>
      </c>
      <c r="E659">
        <v>1</v>
      </c>
      <c r="F659">
        <v>35.200000000000003</v>
      </c>
      <c r="G659">
        <v>0</v>
      </c>
      <c r="H659">
        <v>0</v>
      </c>
      <c r="I659">
        <v>0</v>
      </c>
      <c r="J659" s="35">
        <v>12244.531000000001</v>
      </c>
      <c r="K659" s="35">
        <f t="shared" si="30"/>
        <v>-6685.8690000000006</v>
      </c>
      <c r="L659">
        <f t="shared" si="31"/>
        <v>0.54602899857903908</v>
      </c>
      <c r="M659" s="35">
        <f t="shared" si="32"/>
        <v>18930.400000000001</v>
      </c>
    </row>
    <row r="660" spans="1:13" x14ac:dyDescent="0.25">
      <c r="A660">
        <v>52</v>
      </c>
      <c r="D660">
        <v>52</v>
      </c>
      <c r="E660">
        <v>1</v>
      </c>
      <c r="F660">
        <v>25.3</v>
      </c>
      <c r="G660">
        <v>2</v>
      </c>
      <c r="H660">
        <v>0</v>
      </c>
      <c r="I660">
        <v>0</v>
      </c>
      <c r="J660" s="35">
        <v>24667.419000000002</v>
      </c>
      <c r="K660" s="35">
        <f t="shared" si="30"/>
        <v>9617.8190000000013</v>
      </c>
      <c r="L660">
        <f t="shared" si="31"/>
        <v>0.38989968914056233</v>
      </c>
      <c r="M660" s="35">
        <f t="shared" si="32"/>
        <v>15049.6</v>
      </c>
    </row>
    <row r="661" spans="1:13" x14ac:dyDescent="0.25">
      <c r="A661">
        <v>26</v>
      </c>
      <c r="D661">
        <v>26</v>
      </c>
      <c r="E661">
        <v>1</v>
      </c>
      <c r="F661">
        <v>42.4</v>
      </c>
      <c r="G661">
        <v>1</v>
      </c>
      <c r="H661">
        <v>0</v>
      </c>
      <c r="I661">
        <v>1</v>
      </c>
      <c r="J661" s="35">
        <v>3410.3240000000001</v>
      </c>
      <c r="K661" s="35">
        <f t="shared" si="30"/>
        <v>-10533.475999999999</v>
      </c>
      <c r="L661">
        <f t="shared" si="31"/>
        <v>3.0887024224091313</v>
      </c>
      <c r="M661" s="35">
        <f t="shared" si="32"/>
        <v>13943.8</v>
      </c>
    </row>
    <row r="662" spans="1:13" x14ac:dyDescent="0.25">
      <c r="A662">
        <v>27</v>
      </c>
      <c r="D662">
        <v>27</v>
      </c>
      <c r="E662">
        <v>1</v>
      </c>
      <c r="F662">
        <v>33.155000000000001</v>
      </c>
      <c r="G662">
        <v>2</v>
      </c>
      <c r="H662">
        <v>0</v>
      </c>
      <c r="I662">
        <v>2</v>
      </c>
      <c r="J662" s="35">
        <v>4058.71245</v>
      </c>
      <c r="K662" s="35">
        <f t="shared" si="30"/>
        <v>-7598.747550000001</v>
      </c>
      <c r="L662">
        <f t="shared" si="31"/>
        <v>1.8722064308842576</v>
      </c>
      <c r="M662" s="35">
        <f t="shared" si="32"/>
        <v>11657.460000000001</v>
      </c>
    </row>
    <row r="663" spans="1:13" x14ac:dyDescent="0.25">
      <c r="A663">
        <v>48</v>
      </c>
      <c r="D663">
        <v>48</v>
      </c>
      <c r="E663">
        <v>1</v>
      </c>
      <c r="F663">
        <v>35.909999999999997</v>
      </c>
      <c r="G663">
        <v>1</v>
      </c>
      <c r="H663">
        <v>0</v>
      </c>
      <c r="I663">
        <v>3</v>
      </c>
      <c r="J663" s="35">
        <v>26392.260289999998</v>
      </c>
      <c r="K663" s="35">
        <f t="shared" si="30"/>
        <v>9323.1402899999994</v>
      </c>
      <c r="L663">
        <f t="shared" si="31"/>
        <v>0.35325281683177884</v>
      </c>
      <c r="M663" s="35">
        <f t="shared" si="32"/>
        <v>17069.12</v>
      </c>
    </row>
    <row r="664" spans="1:13" x14ac:dyDescent="0.25">
      <c r="A664">
        <v>57</v>
      </c>
      <c r="D664">
        <v>57</v>
      </c>
      <c r="E664">
        <v>1</v>
      </c>
      <c r="F664">
        <v>28.785</v>
      </c>
      <c r="G664">
        <v>4</v>
      </c>
      <c r="H664">
        <v>0</v>
      </c>
      <c r="I664">
        <v>3</v>
      </c>
      <c r="J664" s="35">
        <v>14394.398150000001</v>
      </c>
      <c r="K664" s="35">
        <f t="shared" si="30"/>
        <v>-4098.2218500000017</v>
      </c>
      <c r="L664">
        <f t="shared" si="31"/>
        <v>0.28470949652035304</v>
      </c>
      <c r="M664" s="35">
        <f t="shared" si="32"/>
        <v>18492.620000000003</v>
      </c>
    </row>
    <row r="665" spans="1:13" x14ac:dyDescent="0.25">
      <c r="A665">
        <v>37</v>
      </c>
      <c r="D665">
        <v>37</v>
      </c>
      <c r="E665">
        <v>1</v>
      </c>
      <c r="F665">
        <v>46.53</v>
      </c>
      <c r="G665">
        <v>3</v>
      </c>
      <c r="H665">
        <v>0</v>
      </c>
      <c r="I665">
        <v>0</v>
      </c>
      <c r="J665" s="35">
        <v>6435.6237000000001</v>
      </c>
      <c r="K665" s="35">
        <f t="shared" si="30"/>
        <v>-12605.336299999999</v>
      </c>
      <c r="L665">
        <f t="shared" si="31"/>
        <v>1.958681378465307</v>
      </c>
      <c r="M665" s="35">
        <f t="shared" si="32"/>
        <v>19040.96</v>
      </c>
    </row>
    <row r="666" spans="1:13" x14ac:dyDescent="0.25">
      <c r="A666">
        <v>57</v>
      </c>
      <c r="D666">
        <v>57</v>
      </c>
      <c r="E666">
        <v>1</v>
      </c>
      <c r="F666">
        <v>23.98</v>
      </c>
      <c r="G666">
        <v>1</v>
      </c>
      <c r="H666">
        <v>0</v>
      </c>
      <c r="I666">
        <v>0</v>
      </c>
      <c r="J666" s="35">
        <v>22192.437109999999</v>
      </c>
      <c r="K666" s="35">
        <f t="shared" si="30"/>
        <v>6924.0771099999984</v>
      </c>
      <c r="L666">
        <f t="shared" si="31"/>
        <v>0.31200165514403921</v>
      </c>
      <c r="M666" s="35">
        <f t="shared" si="32"/>
        <v>15268.36</v>
      </c>
    </row>
    <row r="667" spans="1:13" x14ac:dyDescent="0.25">
      <c r="A667">
        <v>32</v>
      </c>
      <c r="D667">
        <v>32</v>
      </c>
      <c r="E667">
        <v>1</v>
      </c>
      <c r="F667">
        <v>31.54</v>
      </c>
      <c r="G667">
        <v>1</v>
      </c>
      <c r="H667">
        <v>0</v>
      </c>
      <c r="I667">
        <v>3</v>
      </c>
      <c r="J667" s="35">
        <v>5148.5526</v>
      </c>
      <c r="K667" s="35">
        <f t="shared" si="30"/>
        <v>-6629.7273999999989</v>
      </c>
      <c r="L667">
        <f t="shared" si="31"/>
        <v>1.2876876114657931</v>
      </c>
      <c r="M667" s="35">
        <f t="shared" si="32"/>
        <v>11778.279999999999</v>
      </c>
    </row>
    <row r="668" spans="1:13" x14ac:dyDescent="0.25">
      <c r="A668">
        <v>18</v>
      </c>
      <c r="D668">
        <v>18</v>
      </c>
      <c r="E668">
        <v>1</v>
      </c>
      <c r="F668">
        <v>33.659999999999997</v>
      </c>
      <c r="G668">
        <v>0</v>
      </c>
      <c r="H668">
        <v>0</v>
      </c>
      <c r="I668">
        <v>0</v>
      </c>
      <c r="J668" s="35">
        <v>1136.3994</v>
      </c>
      <c r="K668" s="35">
        <f t="shared" si="30"/>
        <v>-7442.7205999999987</v>
      </c>
      <c r="L668">
        <f t="shared" si="31"/>
        <v>6.5493880056606848</v>
      </c>
      <c r="M668" s="35">
        <f t="shared" si="32"/>
        <v>8579.119999999999</v>
      </c>
    </row>
    <row r="669" spans="1:13" x14ac:dyDescent="0.25">
      <c r="A669">
        <v>64</v>
      </c>
      <c r="D669">
        <v>64</v>
      </c>
      <c r="E669">
        <v>1</v>
      </c>
      <c r="F669">
        <v>22.99</v>
      </c>
      <c r="G669">
        <v>0</v>
      </c>
      <c r="H669">
        <v>0</v>
      </c>
      <c r="I669">
        <v>0</v>
      </c>
      <c r="J669" s="35">
        <v>27037.914100000002</v>
      </c>
      <c r="K669" s="35">
        <f t="shared" si="30"/>
        <v>10961.234100000001</v>
      </c>
      <c r="L669">
        <f t="shared" si="31"/>
        <v>0.40540235683343639</v>
      </c>
      <c r="M669" s="35">
        <f t="shared" si="32"/>
        <v>16076.68</v>
      </c>
    </row>
    <row r="670" spans="1:13" x14ac:dyDescent="0.25">
      <c r="A670">
        <v>43</v>
      </c>
      <c r="D670">
        <v>43</v>
      </c>
      <c r="E670">
        <v>1</v>
      </c>
      <c r="F670">
        <v>38.06</v>
      </c>
      <c r="G670">
        <v>2</v>
      </c>
      <c r="H670">
        <v>0</v>
      </c>
      <c r="I670">
        <v>0</v>
      </c>
      <c r="J670" s="35">
        <v>42560.430399999997</v>
      </c>
      <c r="K670" s="35">
        <f t="shared" si="30"/>
        <v>25434.510399999999</v>
      </c>
      <c r="L670">
        <f t="shared" si="31"/>
        <v>0.59760933244697645</v>
      </c>
      <c r="M670" s="35">
        <f t="shared" si="32"/>
        <v>17125.919999999998</v>
      </c>
    </row>
    <row r="671" spans="1:13" x14ac:dyDescent="0.25">
      <c r="A671">
        <v>49</v>
      </c>
      <c r="D671">
        <v>49</v>
      </c>
      <c r="E671">
        <v>1</v>
      </c>
      <c r="F671">
        <v>28.7</v>
      </c>
      <c r="G671">
        <v>1</v>
      </c>
      <c r="H671">
        <v>0</v>
      </c>
      <c r="I671">
        <v>1</v>
      </c>
      <c r="J671" s="35">
        <v>8703.4560000000001</v>
      </c>
      <c r="K671" s="35">
        <f t="shared" si="30"/>
        <v>-6211.9439999999995</v>
      </c>
      <c r="L671">
        <f t="shared" si="31"/>
        <v>0.71373302743186151</v>
      </c>
      <c r="M671" s="35">
        <f t="shared" si="32"/>
        <v>14915.4</v>
      </c>
    </row>
    <row r="672" spans="1:13" x14ac:dyDescent="0.25">
      <c r="A672">
        <v>40</v>
      </c>
      <c r="D672">
        <v>40</v>
      </c>
      <c r="E672">
        <v>1</v>
      </c>
      <c r="F672">
        <v>32.774999999999999</v>
      </c>
      <c r="G672">
        <v>2</v>
      </c>
      <c r="H672">
        <v>0</v>
      </c>
      <c r="I672">
        <v>2</v>
      </c>
      <c r="J672" s="35">
        <v>40003.332249999999</v>
      </c>
      <c r="K672" s="35">
        <f t="shared" si="30"/>
        <v>25352.03225</v>
      </c>
      <c r="L672">
        <f t="shared" si="31"/>
        <v>0.63374801107975198</v>
      </c>
      <c r="M672" s="35">
        <f t="shared" si="32"/>
        <v>14651.3</v>
      </c>
    </row>
    <row r="673" spans="1:13" x14ac:dyDescent="0.25">
      <c r="A673">
        <v>62</v>
      </c>
      <c r="D673">
        <v>62</v>
      </c>
      <c r="E673">
        <v>1</v>
      </c>
      <c r="F673">
        <v>32.015000000000001</v>
      </c>
      <c r="G673">
        <v>0</v>
      </c>
      <c r="H673">
        <v>0</v>
      </c>
      <c r="I673">
        <v>3</v>
      </c>
      <c r="J673" s="35">
        <v>45710.207849999999</v>
      </c>
      <c r="K673" s="35">
        <f t="shared" si="30"/>
        <v>27117.227849999999</v>
      </c>
      <c r="L673">
        <f t="shared" si="31"/>
        <v>0.59324227837655741</v>
      </c>
      <c r="M673" s="35">
        <f t="shared" si="32"/>
        <v>18592.98</v>
      </c>
    </row>
    <row r="674" spans="1:13" x14ac:dyDescent="0.25">
      <c r="A674">
        <v>40</v>
      </c>
      <c r="D674">
        <v>40</v>
      </c>
      <c r="E674">
        <v>1</v>
      </c>
      <c r="F674">
        <v>29.81</v>
      </c>
      <c r="G674">
        <v>1</v>
      </c>
      <c r="H674">
        <v>0</v>
      </c>
      <c r="I674">
        <v>0</v>
      </c>
      <c r="J674" s="35">
        <v>6500.2358999999997</v>
      </c>
      <c r="K674" s="35">
        <f t="shared" si="30"/>
        <v>-6623.6841000000004</v>
      </c>
      <c r="L674">
        <f t="shared" si="31"/>
        <v>1.0189913415296206</v>
      </c>
      <c r="M674" s="35">
        <f t="shared" si="32"/>
        <v>13123.92</v>
      </c>
    </row>
    <row r="675" spans="1:13" x14ac:dyDescent="0.25">
      <c r="A675">
        <v>30</v>
      </c>
      <c r="D675">
        <v>30</v>
      </c>
      <c r="E675">
        <v>1</v>
      </c>
      <c r="F675">
        <v>31.57</v>
      </c>
      <c r="G675">
        <v>3</v>
      </c>
      <c r="H675">
        <v>0</v>
      </c>
      <c r="I675">
        <v>0</v>
      </c>
      <c r="J675" s="35">
        <v>4837.5823</v>
      </c>
      <c r="K675" s="35">
        <f t="shared" si="30"/>
        <v>-7556.6576999999997</v>
      </c>
      <c r="L675">
        <f t="shared" si="31"/>
        <v>1.5620732075193842</v>
      </c>
      <c r="M675" s="35">
        <f t="shared" si="32"/>
        <v>12394.24</v>
      </c>
    </row>
    <row r="676" spans="1:13" x14ac:dyDescent="0.25">
      <c r="A676">
        <v>29</v>
      </c>
      <c r="D676">
        <v>29</v>
      </c>
      <c r="E676">
        <v>1</v>
      </c>
      <c r="F676">
        <v>31.16</v>
      </c>
      <c r="G676">
        <v>0</v>
      </c>
      <c r="H676">
        <v>0</v>
      </c>
      <c r="I676">
        <v>3</v>
      </c>
      <c r="J676" s="35">
        <v>3943.5954000000002</v>
      </c>
      <c r="K676" s="35">
        <f t="shared" si="30"/>
        <v>-6445.5246000000006</v>
      </c>
      <c r="L676">
        <f t="shared" si="31"/>
        <v>1.6344284710343258</v>
      </c>
      <c r="M676" s="35">
        <f t="shared" si="32"/>
        <v>10389.120000000001</v>
      </c>
    </row>
    <row r="677" spans="1:13" x14ac:dyDescent="0.25">
      <c r="A677">
        <v>36</v>
      </c>
      <c r="D677">
        <v>36</v>
      </c>
      <c r="E677">
        <v>1</v>
      </c>
      <c r="F677">
        <v>29.7</v>
      </c>
      <c r="G677">
        <v>0</v>
      </c>
      <c r="H677">
        <v>0</v>
      </c>
      <c r="I677">
        <v>0</v>
      </c>
      <c r="J677" s="35">
        <v>4399.7309999999998</v>
      </c>
      <c r="K677" s="35">
        <f t="shared" si="30"/>
        <v>-7184.6689999999999</v>
      </c>
      <c r="L677">
        <f t="shared" si="31"/>
        <v>1.6329791525891015</v>
      </c>
      <c r="M677" s="35">
        <f t="shared" si="32"/>
        <v>11584.4</v>
      </c>
    </row>
    <row r="678" spans="1:13" x14ac:dyDescent="0.25">
      <c r="A678">
        <v>41</v>
      </c>
      <c r="D678">
        <v>41</v>
      </c>
      <c r="E678">
        <v>1</v>
      </c>
      <c r="F678">
        <v>31.02</v>
      </c>
      <c r="G678">
        <v>0</v>
      </c>
      <c r="H678">
        <v>0</v>
      </c>
      <c r="I678">
        <v>0</v>
      </c>
      <c r="J678" s="35">
        <v>6185.3208000000004</v>
      </c>
      <c r="K678" s="35">
        <f t="shared" si="30"/>
        <v>-7037.319199999999</v>
      </c>
      <c r="L678">
        <f t="shared" si="31"/>
        <v>1.137745224144235</v>
      </c>
      <c r="M678" s="35">
        <f t="shared" si="32"/>
        <v>13222.64</v>
      </c>
    </row>
    <row r="679" spans="1:13" x14ac:dyDescent="0.25">
      <c r="A679">
        <v>44</v>
      </c>
      <c r="D679">
        <v>44</v>
      </c>
      <c r="E679">
        <v>1</v>
      </c>
      <c r="F679">
        <v>43.89</v>
      </c>
      <c r="G679">
        <v>2</v>
      </c>
      <c r="H679">
        <v>0</v>
      </c>
      <c r="I679">
        <v>0</v>
      </c>
      <c r="J679" s="35">
        <v>46200.985099999998</v>
      </c>
      <c r="K679" s="35">
        <f t="shared" si="30"/>
        <v>26899.505099999998</v>
      </c>
      <c r="L679">
        <f t="shared" si="31"/>
        <v>0.58222795556798634</v>
      </c>
      <c r="M679" s="35">
        <f t="shared" si="32"/>
        <v>19301.48</v>
      </c>
    </row>
    <row r="680" spans="1:13" x14ac:dyDescent="0.25">
      <c r="A680">
        <v>45</v>
      </c>
      <c r="D680">
        <v>45</v>
      </c>
      <c r="E680">
        <v>1</v>
      </c>
      <c r="F680">
        <v>21.375</v>
      </c>
      <c r="G680">
        <v>0</v>
      </c>
      <c r="H680">
        <v>0</v>
      </c>
      <c r="I680">
        <v>2</v>
      </c>
      <c r="J680" s="35">
        <v>7222.7862500000001</v>
      </c>
      <c r="K680" s="35">
        <f t="shared" si="30"/>
        <v>-3757.7137499999999</v>
      </c>
      <c r="L680">
        <f t="shared" si="31"/>
        <v>0.52025819675890306</v>
      </c>
      <c r="M680" s="35">
        <f t="shared" si="32"/>
        <v>10980.5</v>
      </c>
    </row>
    <row r="681" spans="1:13" x14ac:dyDescent="0.25">
      <c r="A681">
        <v>55</v>
      </c>
      <c r="D681">
        <v>55</v>
      </c>
      <c r="E681">
        <v>1</v>
      </c>
      <c r="F681">
        <v>40.81</v>
      </c>
      <c r="G681">
        <v>3</v>
      </c>
      <c r="H681">
        <v>0</v>
      </c>
      <c r="I681">
        <v>0</v>
      </c>
      <c r="J681" s="35">
        <v>12485.8009</v>
      </c>
      <c r="K681" s="35">
        <f t="shared" si="30"/>
        <v>-8976.1190999999981</v>
      </c>
      <c r="L681">
        <f t="shared" si="31"/>
        <v>0.71890615362927968</v>
      </c>
      <c r="M681" s="35">
        <f t="shared" si="32"/>
        <v>21461.919999999998</v>
      </c>
    </row>
    <row r="682" spans="1:13" x14ac:dyDescent="0.25">
      <c r="A682">
        <v>60</v>
      </c>
      <c r="D682">
        <v>60</v>
      </c>
      <c r="E682">
        <v>1</v>
      </c>
      <c r="F682">
        <v>31.35</v>
      </c>
      <c r="G682">
        <v>3</v>
      </c>
      <c r="H682">
        <v>0</v>
      </c>
      <c r="I682">
        <v>2</v>
      </c>
      <c r="J682" s="35">
        <v>46130.5265</v>
      </c>
      <c r="K682" s="35">
        <f t="shared" si="30"/>
        <v>26609.326499999999</v>
      </c>
      <c r="L682">
        <f t="shared" si="31"/>
        <v>0.57682685455584382</v>
      </c>
      <c r="M682" s="35">
        <f t="shared" si="32"/>
        <v>19521.2</v>
      </c>
    </row>
    <row r="683" spans="1:13" x14ac:dyDescent="0.25">
      <c r="A683">
        <v>56</v>
      </c>
      <c r="D683">
        <v>56</v>
      </c>
      <c r="E683">
        <v>1</v>
      </c>
      <c r="F683">
        <v>36.1</v>
      </c>
      <c r="G683">
        <v>3</v>
      </c>
      <c r="H683">
        <v>0</v>
      </c>
      <c r="I683">
        <v>1</v>
      </c>
      <c r="J683" s="35">
        <v>12363.547</v>
      </c>
      <c r="K683" s="35">
        <f t="shared" si="30"/>
        <v>-7774.6530000000002</v>
      </c>
      <c r="L683">
        <f t="shared" si="31"/>
        <v>0.62883677313638231</v>
      </c>
      <c r="M683" s="35">
        <f t="shared" si="32"/>
        <v>20138.2</v>
      </c>
    </row>
    <row r="684" spans="1:13" x14ac:dyDescent="0.25">
      <c r="A684">
        <v>49</v>
      </c>
      <c r="D684">
        <v>49</v>
      </c>
      <c r="E684">
        <v>1</v>
      </c>
      <c r="F684">
        <v>23.18</v>
      </c>
      <c r="G684">
        <v>2</v>
      </c>
      <c r="H684">
        <v>0</v>
      </c>
      <c r="I684">
        <v>2</v>
      </c>
      <c r="J684" s="35">
        <v>10156.7832</v>
      </c>
      <c r="K684" s="35">
        <f t="shared" si="30"/>
        <v>-3468.9768000000004</v>
      </c>
      <c r="L684">
        <f t="shared" si="31"/>
        <v>0.34154286172023446</v>
      </c>
      <c r="M684" s="35">
        <f t="shared" si="32"/>
        <v>13625.76</v>
      </c>
    </row>
    <row r="685" spans="1:13" x14ac:dyDescent="0.25">
      <c r="A685">
        <v>21</v>
      </c>
      <c r="D685">
        <v>21</v>
      </c>
      <c r="E685">
        <v>1</v>
      </c>
      <c r="F685">
        <v>17.399999999999999</v>
      </c>
      <c r="G685">
        <v>1</v>
      </c>
      <c r="H685">
        <v>0</v>
      </c>
      <c r="I685">
        <v>1</v>
      </c>
      <c r="J685" s="35">
        <v>2585.2689999999998</v>
      </c>
      <c r="K685" s="35">
        <f t="shared" si="30"/>
        <v>-1858.5309999999995</v>
      </c>
      <c r="L685">
        <f t="shared" si="31"/>
        <v>0.71889269549899826</v>
      </c>
      <c r="M685" s="35">
        <f t="shared" si="32"/>
        <v>4443.7999999999993</v>
      </c>
    </row>
    <row r="686" spans="1:13" x14ac:dyDescent="0.25">
      <c r="A686">
        <v>19</v>
      </c>
      <c r="D686">
        <v>19</v>
      </c>
      <c r="E686">
        <v>1</v>
      </c>
      <c r="F686">
        <v>20.3</v>
      </c>
      <c r="G686">
        <v>0</v>
      </c>
      <c r="H686">
        <v>0</v>
      </c>
      <c r="I686">
        <v>1</v>
      </c>
      <c r="J686" s="35">
        <v>1242.26</v>
      </c>
      <c r="K686" s="35">
        <f t="shared" si="30"/>
        <v>-3141.34</v>
      </c>
      <c r="L686">
        <f t="shared" si="31"/>
        <v>2.5287298955130169</v>
      </c>
      <c r="M686" s="35">
        <f t="shared" si="32"/>
        <v>4383.6000000000004</v>
      </c>
    </row>
    <row r="687" spans="1:13" x14ac:dyDescent="0.25">
      <c r="A687">
        <v>39</v>
      </c>
      <c r="D687">
        <v>39</v>
      </c>
      <c r="E687">
        <v>1</v>
      </c>
      <c r="F687">
        <v>35.299999999999997</v>
      </c>
      <c r="G687">
        <v>2</v>
      </c>
      <c r="H687">
        <v>0</v>
      </c>
      <c r="I687">
        <v>1</v>
      </c>
      <c r="J687" s="35">
        <v>40103.89</v>
      </c>
      <c r="K687" s="35">
        <f t="shared" si="30"/>
        <v>24854.29</v>
      </c>
      <c r="L687">
        <f t="shared" si="31"/>
        <v>0.61974761051858063</v>
      </c>
      <c r="M687" s="35">
        <f t="shared" si="32"/>
        <v>15249.599999999999</v>
      </c>
    </row>
    <row r="688" spans="1:13" x14ac:dyDescent="0.25">
      <c r="A688">
        <v>53</v>
      </c>
      <c r="D688">
        <v>53</v>
      </c>
      <c r="E688">
        <v>1</v>
      </c>
      <c r="F688">
        <v>24.32</v>
      </c>
      <c r="G688">
        <v>0</v>
      </c>
      <c r="H688">
        <v>0</v>
      </c>
      <c r="I688">
        <v>2</v>
      </c>
      <c r="J688" s="35">
        <v>9863.4717999999993</v>
      </c>
      <c r="K688" s="35">
        <f t="shared" si="30"/>
        <v>-4014.7682000000004</v>
      </c>
      <c r="L688">
        <f t="shared" si="31"/>
        <v>0.40703398168584015</v>
      </c>
      <c r="M688" s="35">
        <f t="shared" si="32"/>
        <v>13878.24</v>
      </c>
    </row>
    <row r="689" spans="1:13" x14ac:dyDescent="0.25">
      <c r="A689">
        <v>33</v>
      </c>
      <c r="D689">
        <v>33</v>
      </c>
      <c r="E689">
        <v>1</v>
      </c>
      <c r="F689">
        <v>18.5</v>
      </c>
      <c r="G689">
        <v>1</v>
      </c>
      <c r="H689">
        <v>0</v>
      </c>
      <c r="I689">
        <v>1</v>
      </c>
      <c r="J689" s="35">
        <v>4766.0219999999999</v>
      </c>
      <c r="K689" s="35">
        <f t="shared" si="30"/>
        <v>-2922.9780000000001</v>
      </c>
      <c r="L689">
        <f t="shared" si="31"/>
        <v>0.61329511277958848</v>
      </c>
      <c r="M689" s="35">
        <f t="shared" si="32"/>
        <v>7689</v>
      </c>
    </row>
    <row r="690" spans="1:13" x14ac:dyDescent="0.25">
      <c r="A690">
        <v>53</v>
      </c>
      <c r="D690">
        <v>53</v>
      </c>
      <c r="E690">
        <v>1</v>
      </c>
      <c r="F690">
        <v>26.41</v>
      </c>
      <c r="G690">
        <v>2</v>
      </c>
      <c r="H690">
        <v>0</v>
      </c>
      <c r="I690">
        <v>3</v>
      </c>
      <c r="J690" s="35">
        <v>11244.376899999999</v>
      </c>
      <c r="K690" s="35">
        <f t="shared" si="30"/>
        <v>-4413.7431000000015</v>
      </c>
      <c r="L690">
        <f t="shared" si="31"/>
        <v>0.39252891816530999</v>
      </c>
      <c r="M690" s="35">
        <f t="shared" si="32"/>
        <v>15658.12</v>
      </c>
    </row>
    <row r="691" spans="1:13" x14ac:dyDescent="0.25">
      <c r="A691">
        <v>42</v>
      </c>
      <c r="D691">
        <v>42</v>
      </c>
      <c r="E691">
        <v>1</v>
      </c>
      <c r="F691">
        <v>26.125</v>
      </c>
      <c r="G691">
        <v>2</v>
      </c>
      <c r="H691">
        <v>0</v>
      </c>
      <c r="I691">
        <v>3</v>
      </c>
      <c r="J691" s="35">
        <v>7729.6457499999997</v>
      </c>
      <c r="K691" s="35">
        <f t="shared" si="30"/>
        <v>-5193.8542500000003</v>
      </c>
      <c r="L691">
        <f t="shared" si="31"/>
        <v>0.67193949347549342</v>
      </c>
      <c r="M691" s="35">
        <f t="shared" si="32"/>
        <v>12923.5</v>
      </c>
    </row>
    <row r="692" spans="1:13" x14ac:dyDescent="0.25">
      <c r="A692">
        <v>40</v>
      </c>
      <c r="D692">
        <v>40</v>
      </c>
      <c r="E692">
        <v>1</v>
      </c>
      <c r="F692">
        <v>41.69</v>
      </c>
      <c r="G692">
        <v>0</v>
      </c>
      <c r="H692">
        <v>0</v>
      </c>
      <c r="I692">
        <v>0</v>
      </c>
      <c r="J692" s="35">
        <v>5438.7491</v>
      </c>
      <c r="K692" s="35">
        <f t="shared" si="30"/>
        <v>-11086.330900000001</v>
      </c>
      <c r="L692">
        <f t="shared" si="31"/>
        <v>2.0383971932075338</v>
      </c>
      <c r="M692" s="35">
        <f t="shared" si="32"/>
        <v>16525.080000000002</v>
      </c>
    </row>
    <row r="693" spans="1:13" x14ac:dyDescent="0.25">
      <c r="A693">
        <v>47</v>
      </c>
      <c r="D693">
        <v>47</v>
      </c>
      <c r="E693">
        <v>1</v>
      </c>
      <c r="F693">
        <v>24.1</v>
      </c>
      <c r="G693">
        <v>1</v>
      </c>
      <c r="H693">
        <v>0</v>
      </c>
      <c r="I693">
        <v>1</v>
      </c>
      <c r="J693" s="35">
        <v>26236.579969999999</v>
      </c>
      <c r="K693" s="35">
        <f t="shared" si="30"/>
        <v>13328.379969999998</v>
      </c>
      <c r="L693">
        <f t="shared" si="31"/>
        <v>0.50800752175932318</v>
      </c>
      <c r="M693" s="35">
        <f t="shared" si="32"/>
        <v>12908.2</v>
      </c>
    </row>
    <row r="694" spans="1:13" x14ac:dyDescent="0.25">
      <c r="A694">
        <v>27</v>
      </c>
      <c r="D694">
        <v>27</v>
      </c>
      <c r="E694">
        <v>1</v>
      </c>
      <c r="F694">
        <v>31.13</v>
      </c>
      <c r="G694">
        <v>1</v>
      </c>
      <c r="H694">
        <v>0</v>
      </c>
      <c r="I694">
        <v>0</v>
      </c>
      <c r="J694" s="35">
        <v>34806.467700000001</v>
      </c>
      <c r="K694" s="35">
        <f t="shared" si="30"/>
        <v>24364.307700000001</v>
      </c>
      <c r="L694">
        <f t="shared" si="31"/>
        <v>0.69999368824202757</v>
      </c>
      <c r="M694" s="35">
        <f t="shared" si="32"/>
        <v>10442.16</v>
      </c>
    </row>
    <row r="695" spans="1:13" x14ac:dyDescent="0.25">
      <c r="A695">
        <v>21</v>
      </c>
      <c r="D695">
        <v>21</v>
      </c>
      <c r="E695">
        <v>1</v>
      </c>
      <c r="F695">
        <v>27.36</v>
      </c>
      <c r="G695">
        <v>0</v>
      </c>
      <c r="H695">
        <v>0</v>
      </c>
      <c r="I695">
        <v>3</v>
      </c>
      <c r="J695" s="35">
        <v>2104.1134000000002</v>
      </c>
      <c r="K695" s="35">
        <f t="shared" si="30"/>
        <v>-5103.4066000000003</v>
      </c>
      <c r="L695">
        <f t="shared" si="31"/>
        <v>2.4254427541785533</v>
      </c>
      <c r="M695" s="35">
        <f t="shared" si="32"/>
        <v>7207.52</v>
      </c>
    </row>
    <row r="696" spans="1:13" x14ac:dyDescent="0.25">
      <c r="A696">
        <v>47</v>
      </c>
      <c r="D696">
        <v>47</v>
      </c>
      <c r="E696">
        <v>1</v>
      </c>
      <c r="F696">
        <v>36.200000000000003</v>
      </c>
      <c r="G696">
        <v>1</v>
      </c>
      <c r="H696">
        <v>0</v>
      </c>
      <c r="I696">
        <v>1</v>
      </c>
      <c r="J696" s="35">
        <v>8068.1850000000004</v>
      </c>
      <c r="K696" s="35">
        <f t="shared" si="30"/>
        <v>-8857.2150000000001</v>
      </c>
      <c r="L696">
        <f t="shared" si="31"/>
        <v>1.0977952290385011</v>
      </c>
      <c r="M696" s="35">
        <f t="shared" si="32"/>
        <v>16925.400000000001</v>
      </c>
    </row>
    <row r="697" spans="1:13" x14ac:dyDescent="0.25">
      <c r="A697">
        <v>20</v>
      </c>
      <c r="D697">
        <v>20</v>
      </c>
      <c r="E697">
        <v>1</v>
      </c>
      <c r="F697">
        <v>32.395000000000003</v>
      </c>
      <c r="G697">
        <v>1</v>
      </c>
      <c r="H697">
        <v>0</v>
      </c>
      <c r="I697">
        <v>2</v>
      </c>
      <c r="J697" s="35">
        <v>2362.2290499999999</v>
      </c>
      <c r="K697" s="35">
        <f t="shared" si="30"/>
        <v>-6819.9109500000013</v>
      </c>
      <c r="L697">
        <f t="shared" si="31"/>
        <v>2.8870659049764891</v>
      </c>
      <c r="M697" s="35">
        <f t="shared" si="32"/>
        <v>9182.1400000000012</v>
      </c>
    </row>
    <row r="698" spans="1:13" x14ac:dyDescent="0.25">
      <c r="A698">
        <v>24</v>
      </c>
      <c r="D698">
        <v>24</v>
      </c>
      <c r="E698">
        <v>1</v>
      </c>
      <c r="F698">
        <v>23.655000000000001</v>
      </c>
      <c r="G698">
        <v>0</v>
      </c>
      <c r="H698">
        <v>0</v>
      </c>
      <c r="I698">
        <v>2</v>
      </c>
      <c r="J698" s="35">
        <v>2352.9684499999998</v>
      </c>
      <c r="K698" s="35">
        <f t="shared" si="30"/>
        <v>-4344.4915500000006</v>
      </c>
      <c r="L698">
        <f t="shared" si="31"/>
        <v>1.846387506810812</v>
      </c>
      <c r="M698" s="35">
        <f t="shared" si="32"/>
        <v>6697.46</v>
      </c>
    </row>
    <row r="699" spans="1:13" x14ac:dyDescent="0.25">
      <c r="A699">
        <v>27</v>
      </c>
      <c r="D699">
        <v>27</v>
      </c>
      <c r="E699">
        <v>1</v>
      </c>
      <c r="F699">
        <v>34.799999999999997</v>
      </c>
      <c r="G699">
        <v>1</v>
      </c>
      <c r="H699">
        <v>0</v>
      </c>
      <c r="I699">
        <v>1</v>
      </c>
      <c r="J699" s="35">
        <v>3577.9989999999998</v>
      </c>
      <c r="K699" s="35">
        <f t="shared" si="30"/>
        <v>-8082.6009999999987</v>
      </c>
      <c r="L699">
        <f t="shared" si="31"/>
        <v>2.2589724032902185</v>
      </c>
      <c r="M699" s="35">
        <f t="shared" si="32"/>
        <v>11660.599999999999</v>
      </c>
    </row>
    <row r="700" spans="1:13" x14ac:dyDescent="0.25">
      <c r="A700">
        <v>26</v>
      </c>
      <c r="D700">
        <v>26</v>
      </c>
      <c r="E700">
        <v>1</v>
      </c>
      <c r="F700">
        <v>40.185000000000002</v>
      </c>
      <c r="G700">
        <v>0</v>
      </c>
      <c r="H700">
        <v>0</v>
      </c>
      <c r="I700">
        <v>2</v>
      </c>
      <c r="J700" s="35">
        <v>3201.2451500000002</v>
      </c>
      <c r="K700" s="35">
        <f t="shared" si="30"/>
        <v>-9464.1748499999994</v>
      </c>
      <c r="L700">
        <f t="shared" si="31"/>
        <v>2.9564042760049158</v>
      </c>
      <c r="M700" s="35">
        <f t="shared" si="32"/>
        <v>12665.42</v>
      </c>
    </row>
    <row r="701" spans="1:13" x14ac:dyDescent="0.25">
      <c r="A701">
        <v>53</v>
      </c>
      <c r="D701">
        <v>53</v>
      </c>
      <c r="E701">
        <v>1</v>
      </c>
      <c r="F701">
        <v>32.299999999999997</v>
      </c>
      <c r="G701">
        <v>2</v>
      </c>
      <c r="H701">
        <v>0</v>
      </c>
      <c r="I701">
        <v>3</v>
      </c>
      <c r="J701" s="35">
        <v>29186.482360000002</v>
      </c>
      <c r="K701" s="35">
        <f t="shared" si="30"/>
        <v>11572.882360000003</v>
      </c>
      <c r="L701">
        <f t="shared" si="31"/>
        <v>0.39651514756915718</v>
      </c>
      <c r="M701" s="35">
        <f t="shared" si="32"/>
        <v>17613.599999999999</v>
      </c>
    </row>
    <row r="702" spans="1:13" x14ac:dyDescent="0.25">
      <c r="A702">
        <v>41</v>
      </c>
      <c r="D702">
        <v>41</v>
      </c>
      <c r="E702">
        <v>1</v>
      </c>
      <c r="F702">
        <v>35.75</v>
      </c>
      <c r="G702">
        <v>1</v>
      </c>
      <c r="H702">
        <v>0</v>
      </c>
      <c r="I702">
        <v>0</v>
      </c>
      <c r="J702" s="35">
        <v>40273.645499999999</v>
      </c>
      <c r="K702" s="35">
        <f t="shared" si="30"/>
        <v>24937.645499999999</v>
      </c>
      <c r="L702">
        <f t="shared" si="31"/>
        <v>0.61920507047220241</v>
      </c>
      <c r="M702" s="35">
        <f t="shared" si="32"/>
        <v>15336</v>
      </c>
    </row>
    <row r="703" spans="1:13" x14ac:dyDescent="0.25">
      <c r="A703">
        <v>56</v>
      </c>
      <c r="D703">
        <v>56</v>
      </c>
      <c r="E703">
        <v>1</v>
      </c>
      <c r="F703">
        <v>33.725000000000001</v>
      </c>
      <c r="G703">
        <v>0</v>
      </c>
      <c r="H703">
        <v>0</v>
      </c>
      <c r="I703">
        <v>2</v>
      </c>
      <c r="J703" s="35">
        <v>10976.24575</v>
      </c>
      <c r="K703" s="35">
        <f t="shared" si="30"/>
        <v>-6744.4542500000007</v>
      </c>
      <c r="L703">
        <f t="shared" si="31"/>
        <v>0.61445911503940231</v>
      </c>
      <c r="M703" s="35">
        <f t="shared" si="32"/>
        <v>17720.7</v>
      </c>
    </row>
    <row r="704" spans="1:13" x14ac:dyDescent="0.25">
      <c r="A704">
        <v>23</v>
      </c>
      <c r="D704">
        <v>23</v>
      </c>
      <c r="E704">
        <v>1</v>
      </c>
      <c r="F704">
        <v>39.270000000000003</v>
      </c>
      <c r="G704">
        <v>2</v>
      </c>
      <c r="H704">
        <v>0</v>
      </c>
      <c r="I704">
        <v>0</v>
      </c>
      <c r="J704" s="35">
        <v>3500.6122999999998</v>
      </c>
      <c r="K704" s="35">
        <f t="shared" si="30"/>
        <v>-9227.0277000000024</v>
      </c>
      <c r="L704">
        <f t="shared" si="31"/>
        <v>2.635832508501442</v>
      </c>
      <c r="M704" s="35">
        <f t="shared" si="32"/>
        <v>12727.640000000001</v>
      </c>
    </row>
    <row r="705" spans="1:13" x14ac:dyDescent="0.25">
      <c r="A705">
        <v>21</v>
      </c>
      <c r="D705">
        <v>21</v>
      </c>
      <c r="E705">
        <v>1</v>
      </c>
      <c r="F705">
        <v>34.869999999999997</v>
      </c>
      <c r="G705">
        <v>0</v>
      </c>
      <c r="H705">
        <v>0</v>
      </c>
      <c r="I705">
        <v>0</v>
      </c>
      <c r="J705" s="35">
        <v>2020.5523000000001</v>
      </c>
      <c r="K705" s="35">
        <f t="shared" si="30"/>
        <v>-7680.287699999998</v>
      </c>
      <c r="L705">
        <f t="shared" si="31"/>
        <v>3.8010833473600254</v>
      </c>
      <c r="M705" s="35">
        <f t="shared" si="32"/>
        <v>9700.8399999999983</v>
      </c>
    </row>
    <row r="706" spans="1:13" x14ac:dyDescent="0.25">
      <c r="A706">
        <v>50</v>
      </c>
      <c r="D706">
        <v>50</v>
      </c>
      <c r="E706">
        <v>1</v>
      </c>
      <c r="F706">
        <v>44.744999999999997</v>
      </c>
      <c r="G706">
        <v>0</v>
      </c>
      <c r="H706">
        <v>0</v>
      </c>
      <c r="I706">
        <v>3</v>
      </c>
      <c r="J706" s="35">
        <v>9541.6955500000004</v>
      </c>
      <c r="K706" s="35">
        <f t="shared" si="30"/>
        <v>-10397.644449999996</v>
      </c>
      <c r="L706">
        <f t="shared" si="31"/>
        <v>1.0897061633872813</v>
      </c>
      <c r="M706" s="35">
        <f t="shared" si="32"/>
        <v>19939.339999999997</v>
      </c>
    </row>
    <row r="707" spans="1:13" x14ac:dyDescent="0.25">
      <c r="A707">
        <v>53</v>
      </c>
      <c r="D707">
        <v>53</v>
      </c>
      <c r="E707">
        <v>1</v>
      </c>
      <c r="F707">
        <v>41.47</v>
      </c>
      <c r="G707">
        <v>0</v>
      </c>
      <c r="H707">
        <v>0</v>
      </c>
      <c r="I707">
        <v>0</v>
      </c>
      <c r="J707" s="35">
        <v>9504.3102999999992</v>
      </c>
      <c r="K707" s="35">
        <f t="shared" si="30"/>
        <v>-10067.729700000002</v>
      </c>
      <c r="L707">
        <f t="shared" si="31"/>
        <v>1.0592804088056766</v>
      </c>
      <c r="M707" s="35">
        <f t="shared" si="32"/>
        <v>19572.04</v>
      </c>
    </row>
    <row r="708" spans="1:13" x14ac:dyDescent="0.25">
      <c r="A708">
        <v>34</v>
      </c>
      <c r="D708">
        <v>34</v>
      </c>
      <c r="E708">
        <v>1</v>
      </c>
      <c r="F708">
        <v>26.41</v>
      </c>
      <c r="G708">
        <v>1</v>
      </c>
      <c r="H708">
        <v>0</v>
      </c>
      <c r="I708">
        <v>2</v>
      </c>
      <c r="J708" s="35">
        <v>5385.3379000000004</v>
      </c>
      <c r="K708" s="35">
        <f t="shared" si="30"/>
        <v>-5169.7821000000004</v>
      </c>
      <c r="L708">
        <f t="shared" si="31"/>
        <v>0.95997357937372885</v>
      </c>
      <c r="M708" s="35">
        <f t="shared" si="32"/>
        <v>10555.12</v>
      </c>
    </row>
    <row r="709" spans="1:13" x14ac:dyDescent="0.25">
      <c r="A709">
        <v>47</v>
      </c>
      <c r="D709">
        <v>47</v>
      </c>
      <c r="E709">
        <v>1</v>
      </c>
      <c r="F709">
        <v>29.545000000000002</v>
      </c>
      <c r="G709">
        <v>1</v>
      </c>
      <c r="H709">
        <v>0</v>
      </c>
      <c r="I709">
        <v>2</v>
      </c>
      <c r="J709" s="35">
        <v>8930.9345499999999</v>
      </c>
      <c r="K709" s="35">
        <f t="shared" si="30"/>
        <v>-5785.0054500000006</v>
      </c>
      <c r="L709">
        <f t="shared" si="31"/>
        <v>0.64774917088604134</v>
      </c>
      <c r="M709" s="35">
        <f t="shared" si="32"/>
        <v>14715.94</v>
      </c>
    </row>
    <row r="710" spans="1:13" x14ac:dyDescent="0.25">
      <c r="A710">
        <v>33</v>
      </c>
      <c r="D710">
        <v>33</v>
      </c>
      <c r="E710">
        <v>1</v>
      </c>
      <c r="F710">
        <v>32.9</v>
      </c>
      <c r="G710">
        <v>2</v>
      </c>
      <c r="H710">
        <v>0</v>
      </c>
      <c r="I710">
        <v>1</v>
      </c>
      <c r="J710" s="35">
        <v>5375.0379999999996</v>
      </c>
      <c r="K710" s="35">
        <f t="shared" ref="K710:K773" si="33">J710-M710</f>
        <v>-7637.7619999999997</v>
      </c>
      <c r="L710">
        <f t="shared" ref="L710:L773" si="34">ABS((M710-J710)/J710)</f>
        <v>1.420968930824303</v>
      </c>
      <c r="M710" s="35">
        <f t="shared" ref="M710:M773" si="35">$C$2+($D$2*D710)+($E$2*E710)+($F$2*F710)+($G$2*G710)+($H$2*H710)+($I$2*I710)</f>
        <v>13012.8</v>
      </c>
    </row>
    <row r="711" spans="1:13" x14ac:dyDescent="0.25">
      <c r="A711">
        <v>51</v>
      </c>
      <c r="D711">
        <v>51</v>
      </c>
      <c r="E711">
        <v>1</v>
      </c>
      <c r="F711">
        <v>38.06</v>
      </c>
      <c r="G711">
        <v>0</v>
      </c>
      <c r="H711">
        <v>0</v>
      </c>
      <c r="I711">
        <v>0</v>
      </c>
      <c r="J711" s="35">
        <v>44400.4064</v>
      </c>
      <c r="K711" s="35">
        <f t="shared" si="33"/>
        <v>26440.486400000002</v>
      </c>
      <c r="L711">
        <f t="shared" si="34"/>
        <v>0.59550099973859705</v>
      </c>
      <c r="M711" s="35">
        <f t="shared" si="35"/>
        <v>17959.919999999998</v>
      </c>
    </row>
    <row r="712" spans="1:13" x14ac:dyDescent="0.25">
      <c r="A712">
        <v>49</v>
      </c>
      <c r="D712">
        <v>49</v>
      </c>
      <c r="E712">
        <v>1</v>
      </c>
      <c r="F712">
        <v>28.69</v>
      </c>
      <c r="G712">
        <v>3</v>
      </c>
      <c r="H712">
        <v>0</v>
      </c>
      <c r="I712">
        <v>2</v>
      </c>
      <c r="J712" s="35">
        <v>10264.4421</v>
      </c>
      <c r="K712" s="35">
        <f t="shared" si="33"/>
        <v>-5733.6378999999997</v>
      </c>
      <c r="L712">
        <f t="shared" si="34"/>
        <v>0.55859225899866483</v>
      </c>
      <c r="M712" s="35">
        <f t="shared" si="35"/>
        <v>15998.08</v>
      </c>
    </row>
    <row r="713" spans="1:13" x14ac:dyDescent="0.25">
      <c r="A713">
        <v>31</v>
      </c>
      <c r="D713">
        <v>31</v>
      </c>
      <c r="E713">
        <v>1</v>
      </c>
      <c r="F713">
        <v>30.495000000000001</v>
      </c>
      <c r="G713">
        <v>3</v>
      </c>
      <c r="H713">
        <v>0</v>
      </c>
      <c r="I713">
        <v>3</v>
      </c>
      <c r="J713" s="35">
        <v>6113.2310500000003</v>
      </c>
      <c r="K713" s="35">
        <f t="shared" si="33"/>
        <v>-6164.1089499999998</v>
      </c>
      <c r="L713">
        <f t="shared" si="34"/>
        <v>1.0083225874474349</v>
      </c>
      <c r="M713" s="35">
        <f t="shared" si="35"/>
        <v>12277.34</v>
      </c>
    </row>
    <row r="714" spans="1:13" x14ac:dyDescent="0.25">
      <c r="A714">
        <v>36</v>
      </c>
      <c r="D714">
        <v>36</v>
      </c>
      <c r="E714">
        <v>1</v>
      </c>
      <c r="F714">
        <v>27.74</v>
      </c>
      <c r="G714">
        <v>0</v>
      </c>
      <c r="H714">
        <v>0</v>
      </c>
      <c r="I714">
        <v>3</v>
      </c>
      <c r="J714" s="35">
        <v>5469.0065999999997</v>
      </c>
      <c r="K714" s="35">
        <f t="shared" si="33"/>
        <v>-5464.6734000000006</v>
      </c>
      <c r="L714">
        <f t="shared" si="34"/>
        <v>0.99920768060510312</v>
      </c>
      <c r="M714" s="35">
        <f t="shared" si="35"/>
        <v>10933.68</v>
      </c>
    </row>
    <row r="715" spans="1:13" x14ac:dyDescent="0.25">
      <c r="A715">
        <v>18</v>
      </c>
      <c r="D715">
        <v>18</v>
      </c>
      <c r="E715">
        <v>1</v>
      </c>
      <c r="F715">
        <v>35.200000000000003</v>
      </c>
      <c r="G715">
        <v>1</v>
      </c>
      <c r="H715">
        <v>0</v>
      </c>
      <c r="I715">
        <v>0</v>
      </c>
      <c r="J715" s="35">
        <v>1727.54</v>
      </c>
      <c r="K715" s="35">
        <f t="shared" si="33"/>
        <v>-7905.8600000000015</v>
      </c>
      <c r="L715">
        <f t="shared" si="34"/>
        <v>4.5763687092628835</v>
      </c>
      <c r="M715" s="35">
        <f t="shared" si="35"/>
        <v>9633.4000000000015</v>
      </c>
    </row>
    <row r="716" spans="1:13" x14ac:dyDescent="0.25">
      <c r="A716">
        <v>50</v>
      </c>
      <c r="D716">
        <v>50</v>
      </c>
      <c r="E716">
        <v>1</v>
      </c>
      <c r="F716">
        <v>23.54</v>
      </c>
      <c r="G716">
        <v>2</v>
      </c>
      <c r="H716">
        <v>0</v>
      </c>
      <c r="I716">
        <v>0</v>
      </c>
      <c r="J716" s="35">
        <v>10107.220600000001</v>
      </c>
      <c r="K716" s="35">
        <f t="shared" si="33"/>
        <v>-3878.0593999999983</v>
      </c>
      <c r="L716">
        <f t="shared" si="34"/>
        <v>0.38369197165836055</v>
      </c>
      <c r="M716" s="35">
        <f t="shared" si="35"/>
        <v>13985.279999999999</v>
      </c>
    </row>
    <row r="717" spans="1:13" x14ac:dyDescent="0.25">
      <c r="A717">
        <v>43</v>
      </c>
      <c r="D717">
        <v>43</v>
      </c>
      <c r="E717">
        <v>1</v>
      </c>
      <c r="F717">
        <v>30.684999999999999</v>
      </c>
      <c r="G717">
        <v>2</v>
      </c>
      <c r="H717">
        <v>0</v>
      </c>
      <c r="I717">
        <v>2</v>
      </c>
      <c r="J717" s="35">
        <v>8310.8391499999998</v>
      </c>
      <c r="K717" s="35">
        <f t="shared" si="33"/>
        <v>-6366.5808500000003</v>
      </c>
      <c r="L717">
        <f t="shared" si="34"/>
        <v>0.76605752260287707</v>
      </c>
      <c r="M717" s="35">
        <f t="shared" si="35"/>
        <v>14677.42</v>
      </c>
    </row>
    <row r="718" spans="1:13" x14ac:dyDescent="0.25">
      <c r="A718">
        <v>20</v>
      </c>
      <c r="D718">
        <v>20</v>
      </c>
      <c r="E718">
        <v>1</v>
      </c>
      <c r="F718">
        <v>40.47</v>
      </c>
      <c r="G718">
        <v>0</v>
      </c>
      <c r="H718">
        <v>0</v>
      </c>
      <c r="I718">
        <v>3</v>
      </c>
      <c r="J718" s="35">
        <v>1984.4532999999999</v>
      </c>
      <c r="K718" s="35">
        <f t="shared" si="33"/>
        <v>-9335.5866999999998</v>
      </c>
      <c r="L718">
        <f t="shared" si="34"/>
        <v>4.7043620023711314</v>
      </c>
      <c r="M718" s="35">
        <f t="shared" si="35"/>
        <v>11320.039999999999</v>
      </c>
    </row>
    <row r="719" spans="1:13" x14ac:dyDescent="0.25">
      <c r="A719">
        <v>24</v>
      </c>
      <c r="D719">
        <v>24</v>
      </c>
      <c r="E719">
        <v>1</v>
      </c>
      <c r="F719">
        <v>22.6</v>
      </c>
      <c r="G719">
        <v>0</v>
      </c>
      <c r="H719">
        <v>0</v>
      </c>
      <c r="I719">
        <v>1</v>
      </c>
      <c r="J719" s="35">
        <v>2457.502</v>
      </c>
      <c r="K719" s="35">
        <f t="shared" si="33"/>
        <v>-3889.6980000000008</v>
      </c>
      <c r="L719">
        <f t="shared" si="34"/>
        <v>1.582785283592852</v>
      </c>
      <c r="M719" s="35">
        <f t="shared" si="35"/>
        <v>6347.2000000000007</v>
      </c>
    </row>
    <row r="720" spans="1:13" x14ac:dyDescent="0.25">
      <c r="A720">
        <v>60</v>
      </c>
      <c r="D720">
        <v>60</v>
      </c>
      <c r="E720">
        <v>1</v>
      </c>
      <c r="F720">
        <v>28.9</v>
      </c>
      <c r="G720">
        <v>0</v>
      </c>
      <c r="H720">
        <v>0</v>
      </c>
      <c r="I720">
        <v>1</v>
      </c>
      <c r="J720" s="35">
        <v>12146.971</v>
      </c>
      <c r="K720" s="35">
        <f t="shared" si="33"/>
        <v>-4931.8289999999997</v>
      </c>
      <c r="L720">
        <f t="shared" si="34"/>
        <v>0.40601307107755502</v>
      </c>
      <c r="M720" s="35">
        <f t="shared" si="35"/>
        <v>17078.8</v>
      </c>
    </row>
    <row r="721" spans="1:13" x14ac:dyDescent="0.25">
      <c r="A721">
        <v>49</v>
      </c>
      <c r="D721">
        <v>49</v>
      </c>
      <c r="E721">
        <v>1</v>
      </c>
      <c r="F721">
        <v>22.61</v>
      </c>
      <c r="G721">
        <v>1</v>
      </c>
      <c r="H721">
        <v>0</v>
      </c>
      <c r="I721">
        <v>2</v>
      </c>
      <c r="J721" s="35">
        <v>9566.9909000000007</v>
      </c>
      <c r="K721" s="35">
        <f t="shared" si="33"/>
        <v>-3326.5290999999997</v>
      </c>
      <c r="L721">
        <f t="shared" si="34"/>
        <v>0.34770902729718278</v>
      </c>
      <c r="M721" s="35">
        <f t="shared" si="35"/>
        <v>12893.52</v>
      </c>
    </row>
    <row r="722" spans="1:13" x14ac:dyDescent="0.25">
      <c r="A722">
        <v>60</v>
      </c>
      <c r="D722">
        <v>60</v>
      </c>
      <c r="E722">
        <v>1</v>
      </c>
      <c r="F722">
        <v>24.32</v>
      </c>
      <c r="G722">
        <v>1</v>
      </c>
      <c r="H722">
        <v>0</v>
      </c>
      <c r="I722">
        <v>2</v>
      </c>
      <c r="J722" s="35">
        <v>13112.604799999999</v>
      </c>
      <c r="K722" s="35">
        <f t="shared" si="33"/>
        <v>-2988.6352000000006</v>
      </c>
      <c r="L722">
        <f t="shared" si="34"/>
        <v>0.22792078657018633</v>
      </c>
      <c r="M722" s="35">
        <f t="shared" si="35"/>
        <v>16101.24</v>
      </c>
    </row>
    <row r="723" spans="1:13" x14ac:dyDescent="0.25">
      <c r="A723">
        <v>51</v>
      </c>
      <c r="D723">
        <v>51</v>
      </c>
      <c r="E723">
        <v>1</v>
      </c>
      <c r="F723">
        <v>36.67</v>
      </c>
      <c r="G723">
        <v>2</v>
      </c>
      <c r="H723">
        <v>0</v>
      </c>
      <c r="I723">
        <v>2</v>
      </c>
      <c r="J723" s="35">
        <v>10848.1343</v>
      </c>
      <c r="K723" s="35">
        <f t="shared" si="33"/>
        <v>-7736.3057000000026</v>
      </c>
      <c r="L723">
        <f t="shared" si="34"/>
        <v>0.71314619510195432</v>
      </c>
      <c r="M723" s="35">
        <f t="shared" si="35"/>
        <v>18584.440000000002</v>
      </c>
    </row>
    <row r="724" spans="1:13" x14ac:dyDescent="0.25">
      <c r="A724">
        <v>58</v>
      </c>
      <c r="D724">
        <v>58</v>
      </c>
      <c r="E724">
        <v>1</v>
      </c>
      <c r="F724">
        <v>33.44</v>
      </c>
      <c r="G724">
        <v>0</v>
      </c>
      <c r="H724">
        <v>0</v>
      </c>
      <c r="I724">
        <v>2</v>
      </c>
      <c r="J724" s="35">
        <v>12231.613600000001</v>
      </c>
      <c r="K724" s="35">
        <f t="shared" si="33"/>
        <v>-5874.4664000000012</v>
      </c>
      <c r="L724">
        <f t="shared" si="34"/>
        <v>0.48026912818763345</v>
      </c>
      <c r="M724" s="35">
        <f t="shared" si="35"/>
        <v>18106.080000000002</v>
      </c>
    </row>
    <row r="725" spans="1:13" x14ac:dyDescent="0.25">
      <c r="A725">
        <v>51</v>
      </c>
      <c r="D725">
        <v>51</v>
      </c>
      <c r="E725">
        <v>1</v>
      </c>
      <c r="F725">
        <v>40.659999999999997</v>
      </c>
      <c r="G725">
        <v>0</v>
      </c>
      <c r="H725">
        <v>0</v>
      </c>
      <c r="I725">
        <v>3</v>
      </c>
      <c r="J725" s="35">
        <v>9875.6803999999993</v>
      </c>
      <c r="K725" s="35">
        <f t="shared" si="33"/>
        <v>-8947.4395999999997</v>
      </c>
      <c r="L725">
        <f t="shared" si="34"/>
        <v>0.90600740785414646</v>
      </c>
      <c r="M725" s="35">
        <f t="shared" si="35"/>
        <v>18823.12</v>
      </c>
    </row>
    <row r="726" spans="1:13" x14ac:dyDescent="0.25">
      <c r="A726">
        <v>53</v>
      </c>
      <c r="D726">
        <v>53</v>
      </c>
      <c r="E726">
        <v>1</v>
      </c>
      <c r="F726">
        <v>36.6</v>
      </c>
      <c r="G726">
        <v>3</v>
      </c>
      <c r="H726">
        <v>0</v>
      </c>
      <c r="I726">
        <v>1</v>
      </c>
      <c r="J726" s="35">
        <v>11264.540999999999</v>
      </c>
      <c r="K726" s="35">
        <f t="shared" si="33"/>
        <v>-8319.6590000000015</v>
      </c>
      <c r="L726">
        <f t="shared" si="34"/>
        <v>0.73857061730256046</v>
      </c>
      <c r="M726" s="35">
        <f t="shared" si="35"/>
        <v>19584.2</v>
      </c>
    </row>
    <row r="727" spans="1:13" x14ac:dyDescent="0.25">
      <c r="A727">
        <v>62</v>
      </c>
      <c r="D727">
        <v>62</v>
      </c>
      <c r="E727">
        <v>1</v>
      </c>
      <c r="F727">
        <v>37.4</v>
      </c>
      <c r="G727">
        <v>0</v>
      </c>
      <c r="H727">
        <v>0</v>
      </c>
      <c r="I727">
        <v>1</v>
      </c>
      <c r="J727" s="35">
        <v>12979.358</v>
      </c>
      <c r="K727" s="35">
        <f t="shared" si="33"/>
        <v>-7401.4419999999991</v>
      </c>
      <c r="L727">
        <f t="shared" si="34"/>
        <v>0.57024715706277607</v>
      </c>
      <c r="M727" s="35">
        <f t="shared" si="35"/>
        <v>20380.8</v>
      </c>
    </row>
    <row r="728" spans="1:13" x14ac:dyDescent="0.25">
      <c r="A728">
        <v>19</v>
      </c>
      <c r="D728">
        <v>19</v>
      </c>
      <c r="E728">
        <v>1</v>
      </c>
      <c r="F728">
        <v>35.4</v>
      </c>
      <c r="G728">
        <v>0</v>
      </c>
      <c r="H728">
        <v>0</v>
      </c>
      <c r="I728">
        <v>1</v>
      </c>
      <c r="J728" s="35">
        <v>1263.249</v>
      </c>
      <c r="K728" s="35">
        <f t="shared" si="33"/>
        <v>-8133.5509999999995</v>
      </c>
      <c r="L728">
        <f t="shared" si="34"/>
        <v>6.4385968245373633</v>
      </c>
      <c r="M728" s="35">
        <f t="shared" si="35"/>
        <v>9396.7999999999993</v>
      </c>
    </row>
    <row r="729" spans="1:13" x14ac:dyDescent="0.25">
      <c r="A729">
        <v>50</v>
      </c>
      <c r="D729">
        <v>50</v>
      </c>
      <c r="E729">
        <v>1</v>
      </c>
      <c r="F729">
        <v>27.074999999999999</v>
      </c>
      <c r="G729">
        <v>1</v>
      </c>
      <c r="H729">
        <v>0</v>
      </c>
      <c r="I729">
        <v>3</v>
      </c>
      <c r="J729" s="35">
        <v>10106.134249999999</v>
      </c>
      <c r="K729" s="35">
        <f t="shared" si="33"/>
        <v>-4509.7657500000005</v>
      </c>
      <c r="L729">
        <f t="shared" si="34"/>
        <v>0.4462404356047418</v>
      </c>
      <c r="M729" s="35">
        <f t="shared" si="35"/>
        <v>14615.9</v>
      </c>
    </row>
    <row r="730" spans="1:13" x14ac:dyDescent="0.25">
      <c r="A730">
        <v>30</v>
      </c>
      <c r="D730">
        <v>30</v>
      </c>
      <c r="E730">
        <v>1</v>
      </c>
      <c r="F730">
        <v>39.049999999999997</v>
      </c>
      <c r="G730">
        <v>3</v>
      </c>
      <c r="H730">
        <v>0</v>
      </c>
      <c r="I730">
        <v>0</v>
      </c>
      <c r="J730" s="35">
        <v>40932.429499999998</v>
      </c>
      <c r="K730" s="35">
        <f t="shared" si="33"/>
        <v>26054.8295</v>
      </c>
      <c r="L730">
        <f t="shared" si="34"/>
        <v>0.63653269102924859</v>
      </c>
      <c r="M730" s="35">
        <f t="shared" si="35"/>
        <v>14877.599999999999</v>
      </c>
    </row>
    <row r="731" spans="1:13" x14ac:dyDescent="0.25">
      <c r="A731">
        <v>41</v>
      </c>
      <c r="D731">
        <v>41</v>
      </c>
      <c r="E731">
        <v>1</v>
      </c>
      <c r="F731">
        <v>28.405000000000001</v>
      </c>
      <c r="G731">
        <v>1</v>
      </c>
      <c r="H731">
        <v>0</v>
      </c>
      <c r="I731">
        <v>2</v>
      </c>
      <c r="J731" s="35">
        <v>6664.68595</v>
      </c>
      <c r="K731" s="35">
        <f t="shared" si="33"/>
        <v>-6232.7740500000009</v>
      </c>
      <c r="L731">
        <f t="shared" si="34"/>
        <v>0.93519396063966087</v>
      </c>
      <c r="M731" s="35">
        <f t="shared" si="35"/>
        <v>12897.460000000001</v>
      </c>
    </row>
    <row r="732" spans="1:13" x14ac:dyDescent="0.25">
      <c r="A732">
        <v>29</v>
      </c>
      <c r="D732">
        <v>29</v>
      </c>
      <c r="E732">
        <v>1</v>
      </c>
      <c r="F732">
        <v>21.754999999999999</v>
      </c>
      <c r="G732">
        <v>1</v>
      </c>
      <c r="H732">
        <v>0</v>
      </c>
      <c r="I732">
        <v>3</v>
      </c>
      <c r="J732" s="35">
        <v>16657.71745</v>
      </c>
      <c r="K732" s="35">
        <f t="shared" si="33"/>
        <v>8848.0574500000002</v>
      </c>
      <c r="L732">
        <f t="shared" si="34"/>
        <v>0.53116865960528103</v>
      </c>
      <c r="M732" s="35">
        <f t="shared" si="35"/>
        <v>7809.66</v>
      </c>
    </row>
    <row r="733" spans="1:13" x14ac:dyDescent="0.25">
      <c r="A733">
        <v>18</v>
      </c>
      <c r="D733">
        <v>18</v>
      </c>
      <c r="E733">
        <v>1</v>
      </c>
      <c r="F733">
        <v>40.28</v>
      </c>
      <c r="G733">
        <v>0</v>
      </c>
      <c r="H733">
        <v>0</v>
      </c>
      <c r="I733">
        <v>3</v>
      </c>
      <c r="J733" s="35">
        <v>2217.6012000000001</v>
      </c>
      <c r="K733" s="35">
        <f t="shared" si="33"/>
        <v>-8559.3588000000018</v>
      </c>
      <c r="L733">
        <f t="shared" si="34"/>
        <v>3.8597376300121056</v>
      </c>
      <c r="M733" s="35">
        <f t="shared" si="35"/>
        <v>10776.960000000001</v>
      </c>
    </row>
    <row r="734" spans="1:13" x14ac:dyDescent="0.25">
      <c r="A734">
        <v>41</v>
      </c>
      <c r="D734">
        <v>41</v>
      </c>
      <c r="E734">
        <v>1</v>
      </c>
      <c r="F734">
        <v>36.08</v>
      </c>
      <c r="G734">
        <v>1</v>
      </c>
      <c r="H734">
        <v>0</v>
      </c>
      <c r="I734">
        <v>0</v>
      </c>
      <c r="J734" s="35">
        <v>6781.3541999999998</v>
      </c>
      <c r="K734" s="35">
        <f t="shared" si="33"/>
        <v>-8664.2057999999997</v>
      </c>
      <c r="L734">
        <f t="shared" si="34"/>
        <v>1.2776512691226185</v>
      </c>
      <c r="M734" s="35">
        <f t="shared" si="35"/>
        <v>15445.56</v>
      </c>
    </row>
    <row r="735" spans="1:13" x14ac:dyDescent="0.25">
      <c r="A735">
        <v>35</v>
      </c>
      <c r="D735">
        <v>35</v>
      </c>
      <c r="E735">
        <v>1</v>
      </c>
      <c r="F735">
        <v>24.42</v>
      </c>
      <c r="G735">
        <v>3</v>
      </c>
      <c r="H735">
        <v>0</v>
      </c>
      <c r="I735">
        <v>0</v>
      </c>
      <c r="J735" s="35">
        <v>19361.998800000001</v>
      </c>
      <c r="K735" s="35">
        <f t="shared" si="33"/>
        <v>8141.5588000000007</v>
      </c>
      <c r="L735">
        <f t="shared" si="34"/>
        <v>0.4204916488270829</v>
      </c>
      <c r="M735" s="35">
        <f t="shared" si="35"/>
        <v>11220.44</v>
      </c>
    </row>
    <row r="736" spans="1:13" x14ac:dyDescent="0.25">
      <c r="A736">
        <v>53</v>
      </c>
      <c r="D736">
        <v>53</v>
      </c>
      <c r="E736">
        <v>1</v>
      </c>
      <c r="F736">
        <v>21.4</v>
      </c>
      <c r="G736">
        <v>1</v>
      </c>
      <c r="H736">
        <v>0</v>
      </c>
      <c r="I736">
        <v>1</v>
      </c>
      <c r="J736" s="35">
        <v>10065.413</v>
      </c>
      <c r="K736" s="35">
        <f t="shared" si="33"/>
        <v>-3386.3869999999988</v>
      </c>
      <c r="L736">
        <f t="shared" si="34"/>
        <v>0.33643795838283025</v>
      </c>
      <c r="M736" s="35">
        <f t="shared" si="35"/>
        <v>13451.8</v>
      </c>
    </row>
    <row r="737" spans="1:13" x14ac:dyDescent="0.25">
      <c r="A737">
        <v>24</v>
      </c>
      <c r="D737">
        <v>24</v>
      </c>
      <c r="E737">
        <v>1</v>
      </c>
      <c r="F737">
        <v>30.1</v>
      </c>
      <c r="G737">
        <v>3</v>
      </c>
      <c r="H737">
        <v>0</v>
      </c>
      <c r="I737">
        <v>1</v>
      </c>
      <c r="J737" s="35">
        <v>4234.9269999999997</v>
      </c>
      <c r="K737" s="35">
        <f t="shared" si="33"/>
        <v>-6231.273000000001</v>
      </c>
      <c r="L737">
        <f t="shared" si="34"/>
        <v>1.4714003334650163</v>
      </c>
      <c r="M737" s="35">
        <f t="shared" si="35"/>
        <v>10466.200000000001</v>
      </c>
    </row>
    <row r="738" spans="1:13" x14ac:dyDescent="0.25">
      <c r="A738">
        <v>48</v>
      </c>
      <c r="D738">
        <v>48</v>
      </c>
      <c r="E738">
        <v>1</v>
      </c>
      <c r="F738">
        <v>27.265000000000001</v>
      </c>
      <c r="G738">
        <v>1</v>
      </c>
      <c r="H738">
        <v>0</v>
      </c>
      <c r="I738">
        <v>3</v>
      </c>
      <c r="J738" s="35">
        <v>9447.2503500000003</v>
      </c>
      <c r="K738" s="35">
        <f t="shared" si="33"/>
        <v>-4751.7296499999993</v>
      </c>
      <c r="L738">
        <f t="shared" si="34"/>
        <v>0.50297488411535518</v>
      </c>
      <c r="M738" s="35">
        <f t="shared" si="35"/>
        <v>14198.98</v>
      </c>
    </row>
    <row r="739" spans="1:13" x14ac:dyDescent="0.25">
      <c r="A739">
        <v>59</v>
      </c>
      <c r="D739">
        <v>59</v>
      </c>
      <c r="E739">
        <v>1</v>
      </c>
      <c r="F739">
        <v>32.1</v>
      </c>
      <c r="G739">
        <v>3</v>
      </c>
      <c r="H739">
        <v>0</v>
      </c>
      <c r="I739">
        <v>1</v>
      </c>
      <c r="J739" s="35">
        <v>14007.222</v>
      </c>
      <c r="K739" s="35">
        <f t="shared" si="33"/>
        <v>-5522.978000000001</v>
      </c>
      <c r="L739">
        <f t="shared" si="34"/>
        <v>0.394295028664499</v>
      </c>
      <c r="M739" s="35">
        <f t="shared" si="35"/>
        <v>19530.2</v>
      </c>
    </row>
    <row r="740" spans="1:13" x14ac:dyDescent="0.25">
      <c r="A740">
        <v>49</v>
      </c>
      <c r="D740">
        <v>49</v>
      </c>
      <c r="E740">
        <v>1</v>
      </c>
      <c r="F740">
        <v>34.770000000000003</v>
      </c>
      <c r="G740">
        <v>1</v>
      </c>
      <c r="H740">
        <v>0</v>
      </c>
      <c r="I740">
        <v>2</v>
      </c>
      <c r="J740" s="35">
        <v>9583.8932999999997</v>
      </c>
      <c r="K740" s="35">
        <f t="shared" si="33"/>
        <v>-7346.7466999999997</v>
      </c>
      <c r="L740">
        <f t="shared" si="34"/>
        <v>0.766572255139777</v>
      </c>
      <c r="M740" s="35">
        <f t="shared" si="35"/>
        <v>16930.64</v>
      </c>
    </row>
    <row r="741" spans="1:13" x14ac:dyDescent="0.25">
      <c r="A741">
        <v>37</v>
      </c>
      <c r="D741">
        <v>37</v>
      </c>
      <c r="E741">
        <v>1</v>
      </c>
      <c r="F741">
        <v>38.39</v>
      </c>
      <c r="G741">
        <v>0</v>
      </c>
      <c r="H741">
        <v>0</v>
      </c>
      <c r="I741">
        <v>0</v>
      </c>
      <c r="J741" s="35">
        <v>40419.019099999998</v>
      </c>
      <c r="K741" s="35">
        <f t="shared" si="33"/>
        <v>25709.539099999998</v>
      </c>
      <c r="L741">
        <f t="shared" si="34"/>
        <v>0.63607528516197964</v>
      </c>
      <c r="M741" s="35">
        <f t="shared" si="35"/>
        <v>14709.48</v>
      </c>
    </row>
    <row r="742" spans="1:13" x14ac:dyDescent="0.25">
      <c r="A742">
        <v>26</v>
      </c>
      <c r="D742">
        <v>26</v>
      </c>
      <c r="E742">
        <v>1</v>
      </c>
      <c r="F742">
        <v>23.7</v>
      </c>
      <c r="G742">
        <v>2</v>
      </c>
      <c r="H742">
        <v>0</v>
      </c>
      <c r="I742">
        <v>1</v>
      </c>
      <c r="J742" s="35">
        <v>3484.3310000000001</v>
      </c>
      <c r="K742" s="35">
        <f t="shared" si="33"/>
        <v>-4794.0689999999995</v>
      </c>
      <c r="L742">
        <f t="shared" si="34"/>
        <v>1.3758936794466425</v>
      </c>
      <c r="M742" s="35">
        <f t="shared" si="35"/>
        <v>8278.4</v>
      </c>
    </row>
    <row r="743" spans="1:13" x14ac:dyDescent="0.25">
      <c r="A743">
        <v>23</v>
      </c>
      <c r="D743">
        <v>23</v>
      </c>
      <c r="E743">
        <v>1</v>
      </c>
      <c r="F743">
        <v>31.73</v>
      </c>
      <c r="G743">
        <v>3</v>
      </c>
      <c r="H743">
        <v>0</v>
      </c>
      <c r="I743">
        <v>3</v>
      </c>
      <c r="J743" s="35">
        <v>36189.101699999999</v>
      </c>
      <c r="K743" s="35">
        <f t="shared" si="33"/>
        <v>25421.741699999999</v>
      </c>
      <c r="L743">
        <f t="shared" si="34"/>
        <v>0.70246954209421564</v>
      </c>
      <c r="M743" s="35">
        <f t="shared" si="35"/>
        <v>10767.36</v>
      </c>
    </row>
    <row r="744" spans="1:13" x14ac:dyDescent="0.25">
      <c r="A744">
        <v>29</v>
      </c>
      <c r="D744">
        <v>29</v>
      </c>
      <c r="E744">
        <v>1</v>
      </c>
      <c r="F744">
        <v>35.5</v>
      </c>
      <c r="G744">
        <v>2</v>
      </c>
      <c r="H744">
        <v>0</v>
      </c>
      <c r="I744">
        <v>1</v>
      </c>
      <c r="J744" s="35">
        <v>44585.455869999998</v>
      </c>
      <c r="K744" s="35">
        <f t="shared" si="33"/>
        <v>31669.455869999998</v>
      </c>
      <c r="L744">
        <f t="shared" si="34"/>
        <v>0.71030911879291281</v>
      </c>
      <c r="M744" s="35">
        <f t="shared" si="35"/>
        <v>12916</v>
      </c>
    </row>
    <row r="745" spans="1:13" x14ac:dyDescent="0.25">
      <c r="A745">
        <v>45</v>
      </c>
      <c r="D745">
        <v>45</v>
      </c>
      <c r="E745">
        <v>1</v>
      </c>
      <c r="F745">
        <v>24.035</v>
      </c>
      <c r="G745">
        <v>2</v>
      </c>
      <c r="H745">
        <v>0</v>
      </c>
      <c r="I745">
        <v>3</v>
      </c>
      <c r="J745" s="35">
        <v>8604.4836500000001</v>
      </c>
      <c r="K745" s="35">
        <f t="shared" si="33"/>
        <v>-4345.1363499999989</v>
      </c>
      <c r="L745">
        <f t="shared" si="34"/>
        <v>0.50498513644104592</v>
      </c>
      <c r="M745" s="35">
        <f t="shared" si="35"/>
        <v>12949.619999999999</v>
      </c>
    </row>
    <row r="746" spans="1:13" x14ac:dyDescent="0.25">
      <c r="A746">
        <v>27</v>
      </c>
      <c r="D746">
        <v>27</v>
      </c>
      <c r="E746">
        <v>1</v>
      </c>
      <c r="F746">
        <v>29.15</v>
      </c>
      <c r="G746">
        <v>0</v>
      </c>
      <c r="H746">
        <v>0</v>
      </c>
      <c r="I746">
        <v>0</v>
      </c>
      <c r="J746" s="35">
        <v>18246.495500000001</v>
      </c>
      <c r="K746" s="35">
        <f t="shared" si="33"/>
        <v>9004.6955000000016</v>
      </c>
      <c r="L746">
        <f t="shared" si="34"/>
        <v>0.49350273864918343</v>
      </c>
      <c r="M746" s="35">
        <f t="shared" si="35"/>
        <v>9241.7999999999993</v>
      </c>
    </row>
    <row r="747" spans="1:13" x14ac:dyDescent="0.25">
      <c r="A747">
        <v>53</v>
      </c>
      <c r="D747">
        <v>53</v>
      </c>
      <c r="E747">
        <v>1</v>
      </c>
      <c r="F747">
        <v>34.104999999999997</v>
      </c>
      <c r="G747">
        <v>0</v>
      </c>
      <c r="H747">
        <v>0</v>
      </c>
      <c r="I747">
        <v>3</v>
      </c>
      <c r="J747" s="35">
        <v>43254.417950000003</v>
      </c>
      <c r="K747" s="35">
        <f t="shared" si="33"/>
        <v>26127.557950000002</v>
      </c>
      <c r="L747">
        <f t="shared" si="34"/>
        <v>0.60404368358862637</v>
      </c>
      <c r="M747" s="35">
        <f t="shared" si="35"/>
        <v>17126.86</v>
      </c>
    </row>
    <row r="748" spans="1:13" x14ac:dyDescent="0.25">
      <c r="A748">
        <v>31</v>
      </c>
      <c r="D748">
        <v>31</v>
      </c>
      <c r="E748">
        <v>1</v>
      </c>
      <c r="F748">
        <v>26.62</v>
      </c>
      <c r="G748">
        <v>0</v>
      </c>
      <c r="H748">
        <v>0</v>
      </c>
      <c r="I748">
        <v>0</v>
      </c>
      <c r="J748" s="35">
        <v>3757.8447999999999</v>
      </c>
      <c r="K748" s="35">
        <f t="shared" si="33"/>
        <v>-5603.9952000000003</v>
      </c>
      <c r="L748">
        <f t="shared" si="34"/>
        <v>1.4912790437753045</v>
      </c>
      <c r="M748" s="35">
        <f t="shared" si="35"/>
        <v>9361.84</v>
      </c>
    </row>
    <row r="749" spans="1:13" x14ac:dyDescent="0.25">
      <c r="A749">
        <v>50</v>
      </c>
      <c r="D749">
        <v>50</v>
      </c>
      <c r="E749">
        <v>1</v>
      </c>
      <c r="F749">
        <v>26.41</v>
      </c>
      <c r="G749">
        <v>0</v>
      </c>
      <c r="H749">
        <v>0</v>
      </c>
      <c r="I749">
        <v>2</v>
      </c>
      <c r="J749" s="35">
        <v>8827.2098999999998</v>
      </c>
      <c r="K749" s="35">
        <f t="shared" si="33"/>
        <v>-5024.910100000001</v>
      </c>
      <c r="L749">
        <f t="shared" si="34"/>
        <v>0.56925236364890353</v>
      </c>
      <c r="M749" s="35">
        <f t="shared" si="35"/>
        <v>13852.12</v>
      </c>
    </row>
    <row r="750" spans="1:13" x14ac:dyDescent="0.25">
      <c r="A750">
        <v>50</v>
      </c>
      <c r="D750">
        <v>50</v>
      </c>
      <c r="E750">
        <v>1</v>
      </c>
      <c r="F750">
        <v>30.114999999999998</v>
      </c>
      <c r="G750">
        <v>1</v>
      </c>
      <c r="H750">
        <v>0</v>
      </c>
      <c r="I750">
        <v>2</v>
      </c>
      <c r="J750" s="35">
        <v>9910.3598500000007</v>
      </c>
      <c r="K750" s="35">
        <f t="shared" si="33"/>
        <v>-5714.8201499999996</v>
      </c>
      <c r="L750">
        <f t="shared" si="34"/>
        <v>0.57665112432824517</v>
      </c>
      <c r="M750" s="35">
        <f t="shared" si="35"/>
        <v>15625.18</v>
      </c>
    </row>
    <row r="751" spans="1:13" x14ac:dyDescent="0.25">
      <c r="A751">
        <v>34</v>
      </c>
      <c r="D751">
        <v>34</v>
      </c>
      <c r="E751">
        <v>1</v>
      </c>
      <c r="F751">
        <v>27</v>
      </c>
      <c r="G751">
        <v>2</v>
      </c>
      <c r="H751">
        <v>0</v>
      </c>
      <c r="I751">
        <v>1</v>
      </c>
      <c r="J751" s="35">
        <v>11737.848840000001</v>
      </c>
      <c r="K751" s="35">
        <f t="shared" si="33"/>
        <v>443.84884000000056</v>
      </c>
      <c r="L751">
        <f t="shared" si="34"/>
        <v>3.7813473835807257E-2</v>
      </c>
      <c r="M751" s="35">
        <f t="shared" si="35"/>
        <v>11294</v>
      </c>
    </row>
    <row r="752" spans="1:13" x14ac:dyDescent="0.25">
      <c r="A752">
        <v>19</v>
      </c>
      <c r="D752">
        <v>19</v>
      </c>
      <c r="E752">
        <v>1</v>
      </c>
      <c r="F752">
        <v>21.754999999999999</v>
      </c>
      <c r="G752">
        <v>0</v>
      </c>
      <c r="H752">
        <v>0</v>
      </c>
      <c r="I752">
        <v>2</v>
      </c>
      <c r="J752" s="35">
        <v>1627.2824499999999</v>
      </c>
      <c r="K752" s="35">
        <f t="shared" si="33"/>
        <v>-3239.3775500000002</v>
      </c>
      <c r="L752">
        <f t="shared" si="34"/>
        <v>1.9906670473832002</v>
      </c>
      <c r="M752" s="35">
        <f t="shared" si="35"/>
        <v>4866.66</v>
      </c>
    </row>
    <row r="753" spans="1:13" x14ac:dyDescent="0.25">
      <c r="A753">
        <v>47</v>
      </c>
      <c r="D753">
        <v>47</v>
      </c>
      <c r="E753">
        <v>1</v>
      </c>
      <c r="F753">
        <v>36</v>
      </c>
      <c r="G753">
        <v>1</v>
      </c>
      <c r="H753">
        <v>0</v>
      </c>
      <c r="I753">
        <v>1</v>
      </c>
      <c r="J753" s="35">
        <v>8556.9069999999992</v>
      </c>
      <c r="K753" s="35">
        <f t="shared" si="33"/>
        <v>-8302.0930000000008</v>
      </c>
      <c r="L753">
        <f t="shared" si="34"/>
        <v>0.97022124933693932</v>
      </c>
      <c r="M753" s="35">
        <f t="shared" si="35"/>
        <v>16859</v>
      </c>
    </row>
    <row r="754" spans="1:13" x14ac:dyDescent="0.25">
      <c r="A754">
        <v>28</v>
      </c>
      <c r="D754">
        <v>28</v>
      </c>
      <c r="E754">
        <v>1</v>
      </c>
      <c r="F754">
        <v>30.875</v>
      </c>
      <c r="G754">
        <v>0</v>
      </c>
      <c r="H754">
        <v>0</v>
      </c>
      <c r="I754">
        <v>2</v>
      </c>
      <c r="J754" s="35">
        <v>3062.5082499999999</v>
      </c>
      <c r="K754" s="35">
        <f t="shared" si="33"/>
        <v>-6991.9917500000001</v>
      </c>
      <c r="L754">
        <f t="shared" si="34"/>
        <v>2.2830931965652663</v>
      </c>
      <c r="M754" s="35">
        <f t="shared" si="35"/>
        <v>10054.5</v>
      </c>
    </row>
    <row r="755" spans="1:13" x14ac:dyDescent="0.25">
      <c r="A755">
        <v>37</v>
      </c>
      <c r="D755">
        <v>37</v>
      </c>
      <c r="E755">
        <v>1</v>
      </c>
      <c r="F755">
        <v>26.4</v>
      </c>
      <c r="G755">
        <v>0</v>
      </c>
      <c r="H755">
        <v>0</v>
      </c>
      <c r="I755">
        <v>0</v>
      </c>
      <c r="J755" s="35">
        <v>19539.242999999999</v>
      </c>
      <c r="K755" s="35">
        <f t="shared" si="33"/>
        <v>8810.4429999999993</v>
      </c>
      <c r="L755">
        <f t="shared" si="34"/>
        <v>0.45091015040859056</v>
      </c>
      <c r="M755" s="35">
        <f t="shared" si="35"/>
        <v>10728.8</v>
      </c>
    </row>
    <row r="756" spans="1:13" x14ac:dyDescent="0.25">
      <c r="A756">
        <v>21</v>
      </c>
      <c r="D756">
        <v>21</v>
      </c>
      <c r="E756">
        <v>1</v>
      </c>
      <c r="F756">
        <v>28.975000000000001</v>
      </c>
      <c r="G756">
        <v>0</v>
      </c>
      <c r="H756">
        <v>0</v>
      </c>
      <c r="I756">
        <v>2</v>
      </c>
      <c r="J756" s="35">
        <v>1906.35825</v>
      </c>
      <c r="K756" s="35">
        <f t="shared" si="33"/>
        <v>-5837.3417500000005</v>
      </c>
      <c r="L756">
        <f t="shared" si="34"/>
        <v>3.062038181962913</v>
      </c>
      <c r="M756" s="35">
        <f t="shared" si="35"/>
        <v>7743.7000000000007</v>
      </c>
    </row>
    <row r="757" spans="1:13" x14ac:dyDescent="0.25">
      <c r="A757">
        <v>64</v>
      </c>
      <c r="D757">
        <v>64</v>
      </c>
      <c r="E757">
        <v>1</v>
      </c>
      <c r="F757">
        <v>37.905000000000001</v>
      </c>
      <c r="G757">
        <v>0</v>
      </c>
      <c r="H757">
        <v>0</v>
      </c>
      <c r="I757">
        <v>2</v>
      </c>
      <c r="J757" s="35">
        <v>14210.53595</v>
      </c>
      <c r="K757" s="35">
        <f t="shared" si="33"/>
        <v>-6817.9240499999996</v>
      </c>
      <c r="L757">
        <f t="shared" si="34"/>
        <v>0.47977951528281382</v>
      </c>
      <c r="M757" s="35">
        <f t="shared" si="35"/>
        <v>21028.46</v>
      </c>
    </row>
    <row r="758" spans="1:13" x14ac:dyDescent="0.25">
      <c r="A758">
        <v>58</v>
      </c>
      <c r="D758">
        <v>58</v>
      </c>
      <c r="E758">
        <v>1</v>
      </c>
      <c r="F758">
        <v>22.77</v>
      </c>
      <c r="G758">
        <v>0</v>
      </c>
      <c r="H758">
        <v>0</v>
      </c>
      <c r="I758">
        <v>0</v>
      </c>
      <c r="J758" s="35">
        <v>11833.782300000001</v>
      </c>
      <c r="K758" s="35">
        <f t="shared" si="33"/>
        <v>-2729.8576999999987</v>
      </c>
      <c r="L758">
        <f t="shared" si="34"/>
        <v>0.23068344767505133</v>
      </c>
      <c r="M758" s="35">
        <f t="shared" si="35"/>
        <v>14563.64</v>
      </c>
    </row>
    <row r="759" spans="1:13" x14ac:dyDescent="0.25">
      <c r="A759">
        <v>24</v>
      </c>
      <c r="D759">
        <v>24</v>
      </c>
      <c r="E759">
        <v>1</v>
      </c>
      <c r="F759">
        <v>33.630000000000003</v>
      </c>
      <c r="G759">
        <v>4</v>
      </c>
      <c r="H759">
        <v>0</v>
      </c>
      <c r="I759">
        <v>3</v>
      </c>
      <c r="J759" s="35">
        <v>17128.426080000001</v>
      </c>
      <c r="K759" s="35">
        <f t="shared" si="33"/>
        <v>4947.2660799999994</v>
      </c>
      <c r="L759">
        <f t="shared" si="34"/>
        <v>0.2888336649785162</v>
      </c>
      <c r="M759" s="35">
        <f t="shared" si="35"/>
        <v>12181.160000000002</v>
      </c>
    </row>
    <row r="760" spans="1:13" x14ac:dyDescent="0.25">
      <c r="A760">
        <v>31</v>
      </c>
      <c r="D760">
        <v>31</v>
      </c>
      <c r="E760">
        <v>1</v>
      </c>
      <c r="F760">
        <v>27.645</v>
      </c>
      <c r="G760">
        <v>2</v>
      </c>
      <c r="H760">
        <v>0</v>
      </c>
      <c r="I760">
        <v>3</v>
      </c>
      <c r="J760" s="35">
        <v>5031.26955</v>
      </c>
      <c r="K760" s="35">
        <f t="shared" si="33"/>
        <v>-5756.8704499999994</v>
      </c>
      <c r="L760">
        <f t="shared" si="34"/>
        <v>1.1442182520314379</v>
      </c>
      <c r="M760" s="35">
        <f t="shared" si="35"/>
        <v>10788.14</v>
      </c>
    </row>
    <row r="761" spans="1:13" x14ac:dyDescent="0.25">
      <c r="A761">
        <v>39</v>
      </c>
      <c r="D761">
        <v>39</v>
      </c>
      <c r="E761">
        <v>1</v>
      </c>
      <c r="F761">
        <v>22.8</v>
      </c>
      <c r="G761">
        <v>3</v>
      </c>
      <c r="H761">
        <v>0</v>
      </c>
      <c r="I761">
        <v>3</v>
      </c>
      <c r="J761" s="35">
        <v>7985.8149999999996</v>
      </c>
      <c r="K761" s="35">
        <f t="shared" si="33"/>
        <v>-3656.7850000000008</v>
      </c>
      <c r="L761">
        <f t="shared" si="34"/>
        <v>0.45791005676940938</v>
      </c>
      <c r="M761" s="35">
        <f t="shared" si="35"/>
        <v>11642.6</v>
      </c>
    </row>
    <row r="762" spans="1:13" x14ac:dyDescent="0.25">
      <c r="A762">
        <v>47</v>
      </c>
      <c r="D762">
        <v>47</v>
      </c>
      <c r="E762">
        <v>1</v>
      </c>
      <c r="F762">
        <v>27.83</v>
      </c>
      <c r="G762">
        <v>0</v>
      </c>
      <c r="H762">
        <v>0</v>
      </c>
      <c r="I762">
        <v>0</v>
      </c>
      <c r="J762" s="35">
        <v>23065.420699999999</v>
      </c>
      <c r="K762" s="35">
        <f t="shared" si="33"/>
        <v>9461.8606999999993</v>
      </c>
      <c r="L762">
        <f t="shared" si="34"/>
        <v>0.41021843143749809</v>
      </c>
      <c r="M762" s="35">
        <f t="shared" si="35"/>
        <v>13603.56</v>
      </c>
    </row>
    <row r="763" spans="1:13" x14ac:dyDescent="0.25">
      <c r="A763">
        <v>30</v>
      </c>
      <c r="D763">
        <v>30</v>
      </c>
      <c r="E763">
        <v>1</v>
      </c>
      <c r="F763">
        <v>37.43</v>
      </c>
      <c r="G763">
        <v>3</v>
      </c>
      <c r="H763">
        <v>0</v>
      </c>
      <c r="I763">
        <v>3</v>
      </c>
      <c r="J763" s="35">
        <v>5428.7277000000004</v>
      </c>
      <c r="K763" s="35">
        <f t="shared" si="33"/>
        <v>-8911.0322999999989</v>
      </c>
      <c r="L763">
        <f t="shared" si="34"/>
        <v>1.64145869758765</v>
      </c>
      <c r="M763" s="35">
        <f t="shared" si="35"/>
        <v>14339.76</v>
      </c>
    </row>
    <row r="764" spans="1:13" x14ac:dyDescent="0.25">
      <c r="A764">
        <v>18</v>
      </c>
      <c r="D764">
        <v>18</v>
      </c>
      <c r="E764">
        <v>1</v>
      </c>
      <c r="F764">
        <v>38.17</v>
      </c>
      <c r="G764">
        <v>0</v>
      </c>
      <c r="H764">
        <v>0</v>
      </c>
      <c r="I764">
        <v>0</v>
      </c>
      <c r="J764" s="35">
        <v>36307.798300000002</v>
      </c>
      <c r="K764" s="35">
        <f t="shared" si="33"/>
        <v>26231.3583</v>
      </c>
      <c r="L764">
        <f t="shared" si="34"/>
        <v>0.72247174238598755</v>
      </c>
      <c r="M764" s="35">
        <f t="shared" si="35"/>
        <v>10076.44</v>
      </c>
    </row>
    <row r="765" spans="1:13" x14ac:dyDescent="0.25">
      <c r="A765">
        <v>22</v>
      </c>
      <c r="D765">
        <v>22</v>
      </c>
      <c r="E765">
        <v>1</v>
      </c>
      <c r="F765">
        <v>34.58</v>
      </c>
      <c r="G765">
        <v>2</v>
      </c>
      <c r="H765">
        <v>0</v>
      </c>
      <c r="I765">
        <v>3</v>
      </c>
      <c r="J765" s="35">
        <v>3925.7582000000002</v>
      </c>
      <c r="K765" s="35">
        <f t="shared" si="33"/>
        <v>-7004.8017999999993</v>
      </c>
      <c r="L765">
        <f t="shared" si="34"/>
        <v>1.7843181987112704</v>
      </c>
      <c r="M765" s="35">
        <f t="shared" si="35"/>
        <v>10930.56</v>
      </c>
    </row>
    <row r="766" spans="1:13" x14ac:dyDescent="0.25">
      <c r="A766">
        <v>23</v>
      </c>
      <c r="D766">
        <v>23</v>
      </c>
      <c r="E766">
        <v>1</v>
      </c>
      <c r="F766">
        <v>35.200000000000003</v>
      </c>
      <c r="G766">
        <v>1</v>
      </c>
      <c r="H766">
        <v>0</v>
      </c>
      <c r="I766">
        <v>1</v>
      </c>
      <c r="J766" s="35">
        <v>2416.9549999999999</v>
      </c>
      <c r="K766" s="35">
        <f t="shared" si="33"/>
        <v>-8416.4450000000015</v>
      </c>
      <c r="L766">
        <f t="shared" si="34"/>
        <v>3.4822514279330816</v>
      </c>
      <c r="M766" s="35">
        <f t="shared" si="35"/>
        <v>10833.400000000001</v>
      </c>
    </row>
    <row r="767" spans="1:13" x14ac:dyDescent="0.25">
      <c r="A767">
        <v>33</v>
      </c>
      <c r="D767">
        <v>33</v>
      </c>
      <c r="E767">
        <v>1</v>
      </c>
      <c r="F767">
        <v>27.1</v>
      </c>
      <c r="G767">
        <v>1</v>
      </c>
      <c r="H767">
        <v>0</v>
      </c>
      <c r="I767">
        <v>1</v>
      </c>
      <c r="J767" s="35">
        <v>19040.876</v>
      </c>
      <c r="K767" s="35">
        <f t="shared" si="33"/>
        <v>8496.6759999999995</v>
      </c>
      <c r="L767">
        <f t="shared" si="34"/>
        <v>0.44623346110756668</v>
      </c>
      <c r="M767" s="35">
        <f t="shared" si="35"/>
        <v>10544.2</v>
      </c>
    </row>
    <row r="768" spans="1:13" x14ac:dyDescent="0.25">
      <c r="A768">
        <v>27</v>
      </c>
      <c r="D768">
        <v>27</v>
      </c>
      <c r="E768">
        <v>1</v>
      </c>
      <c r="F768">
        <v>26.03</v>
      </c>
      <c r="G768">
        <v>0</v>
      </c>
      <c r="H768">
        <v>0</v>
      </c>
      <c r="I768">
        <v>3</v>
      </c>
      <c r="J768" s="35">
        <v>3070.8087</v>
      </c>
      <c r="K768" s="35">
        <f t="shared" si="33"/>
        <v>-5135.1513000000014</v>
      </c>
      <c r="L768">
        <f t="shared" si="34"/>
        <v>1.6722472161811972</v>
      </c>
      <c r="M768" s="35">
        <f t="shared" si="35"/>
        <v>8205.9600000000009</v>
      </c>
    </row>
    <row r="769" spans="1:13" x14ac:dyDescent="0.25">
      <c r="A769">
        <v>45</v>
      </c>
      <c r="D769">
        <v>45</v>
      </c>
      <c r="E769">
        <v>1</v>
      </c>
      <c r="F769">
        <v>25.175000000000001</v>
      </c>
      <c r="G769">
        <v>2</v>
      </c>
      <c r="H769">
        <v>0</v>
      </c>
      <c r="I769">
        <v>3</v>
      </c>
      <c r="J769" s="35">
        <v>9095.0682500000003</v>
      </c>
      <c r="K769" s="35">
        <f t="shared" si="33"/>
        <v>-4233.0317500000001</v>
      </c>
      <c r="L769">
        <f t="shared" si="34"/>
        <v>0.46542055910355595</v>
      </c>
      <c r="M769" s="35">
        <f t="shared" si="35"/>
        <v>13328.1</v>
      </c>
    </row>
    <row r="770" spans="1:13" x14ac:dyDescent="0.25">
      <c r="A770">
        <v>57</v>
      </c>
      <c r="D770">
        <v>57</v>
      </c>
      <c r="E770">
        <v>1</v>
      </c>
      <c r="F770">
        <v>31.824999999999999</v>
      </c>
      <c r="G770">
        <v>0</v>
      </c>
      <c r="H770">
        <v>0</v>
      </c>
      <c r="I770">
        <v>2</v>
      </c>
      <c r="J770" s="35">
        <v>11842.623750000001</v>
      </c>
      <c r="K770" s="35">
        <f t="shared" si="33"/>
        <v>-5487.2762500000008</v>
      </c>
      <c r="L770">
        <f t="shared" si="34"/>
        <v>0.46334970744975329</v>
      </c>
      <c r="M770" s="35">
        <f t="shared" si="35"/>
        <v>17329.900000000001</v>
      </c>
    </row>
    <row r="771" spans="1:13" x14ac:dyDescent="0.25">
      <c r="A771">
        <v>47</v>
      </c>
      <c r="D771">
        <v>47</v>
      </c>
      <c r="E771">
        <v>1</v>
      </c>
      <c r="F771">
        <v>32.299999999999997</v>
      </c>
      <c r="G771">
        <v>1</v>
      </c>
      <c r="H771">
        <v>0</v>
      </c>
      <c r="I771">
        <v>1</v>
      </c>
      <c r="J771" s="35">
        <v>8062.7640000000001</v>
      </c>
      <c r="K771" s="35">
        <f t="shared" si="33"/>
        <v>-7567.8359999999984</v>
      </c>
      <c r="L771">
        <f t="shared" si="34"/>
        <v>0.93861559137784489</v>
      </c>
      <c r="M771" s="35">
        <f t="shared" si="35"/>
        <v>15630.599999999999</v>
      </c>
    </row>
    <row r="772" spans="1:13" x14ac:dyDescent="0.25">
      <c r="A772">
        <v>42</v>
      </c>
      <c r="D772">
        <v>42</v>
      </c>
      <c r="E772">
        <v>1</v>
      </c>
      <c r="F772">
        <v>29</v>
      </c>
      <c r="G772">
        <v>1</v>
      </c>
      <c r="H772">
        <v>0</v>
      </c>
      <c r="I772">
        <v>1</v>
      </c>
      <c r="J772" s="35">
        <v>7050.6419999999998</v>
      </c>
      <c r="K772" s="35">
        <f t="shared" si="33"/>
        <v>-6284.3580000000002</v>
      </c>
      <c r="L772">
        <f t="shared" si="34"/>
        <v>0.89131713112082567</v>
      </c>
      <c r="M772" s="35">
        <f t="shared" si="35"/>
        <v>13335</v>
      </c>
    </row>
    <row r="773" spans="1:13" x14ac:dyDescent="0.25">
      <c r="A773">
        <v>64</v>
      </c>
      <c r="D773">
        <v>64</v>
      </c>
      <c r="E773">
        <v>1</v>
      </c>
      <c r="F773">
        <v>39.700000000000003</v>
      </c>
      <c r="G773">
        <v>0</v>
      </c>
      <c r="H773">
        <v>0</v>
      </c>
      <c r="I773">
        <v>1</v>
      </c>
      <c r="J773" s="35">
        <v>14319.031000000001</v>
      </c>
      <c r="K773" s="35">
        <f t="shared" si="33"/>
        <v>-7305.3690000000006</v>
      </c>
      <c r="L773">
        <f t="shared" si="34"/>
        <v>0.51018598954077266</v>
      </c>
      <c r="M773" s="35">
        <f t="shared" si="35"/>
        <v>21624.400000000001</v>
      </c>
    </row>
    <row r="774" spans="1:13" x14ac:dyDescent="0.25">
      <c r="A774">
        <v>38</v>
      </c>
      <c r="D774">
        <v>38</v>
      </c>
      <c r="E774">
        <v>1</v>
      </c>
      <c r="F774">
        <v>19.475000000000001</v>
      </c>
      <c r="G774">
        <v>2</v>
      </c>
      <c r="H774">
        <v>0</v>
      </c>
      <c r="I774">
        <v>2</v>
      </c>
      <c r="J774" s="35">
        <v>6933.2422500000002</v>
      </c>
      <c r="K774" s="35">
        <f t="shared" ref="K774:K837" si="36">J774-M774</f>
        <v>-2822.4577500000005</v>
      </c>
      <c r="L774">
        <f t="shared" ref="L774:L837" si="37">ABS((M774-J774)/J774)</f>
        <v>0.40709060036089184</v>
      </c>
      <c r="M774" s="35">
        <f t="shared" ref="M774:M837" si="38">$C$2+($D$2*D774)+($E$2*E774)+($F$2*F774)+($G$2*G774)+($H$2*H774)+($I$2*I774)</f>
        <v>9755.7000000000007</v>
      </c>
    </row>
    <row r="775" spans="1:13" x14ac:dyDescent="0.25">
      <c r="A775">
        <v>61</v>
      </c>
      <c r="D775">
        <v>61</v>
      </c>
      <c r="E775">
        <v>1</v>
      </c>
      <c r="F775">
        <v>36.1</v>
      </c>
      <c r="G775">
        <v>3</v>
      </c>
      <c r="H775">
        <v>0</v>
      </c>
      <c r="I775">
        <v>1</v>
      </c>
      <c r="J775" s="35">
        <v>27941.28758</v>
      </c>
      <c r="K775" s="35">
        <f t="shared" si="36"/>
        <v>6603.0875799999994</v>
      </c>
      <c r="L775">
        <f t="shared" si="37"/>
        <v>0.23632008944091756</v>
      </c>
      <c r="M775" s="35">
        <f t="shared" si="38"/>
        <v>21338.2</v>
      </c>
    </row>
    <row r="776" spans="1:13" x14ac:dyDescent="0.25">
      <c r="A776">
        <v>53</v>
      </c>
      <c r="D776">
        <v>53</v>
      </c>
      <c r="E776">
        <v>1</v>
      </c>
      <c r="F776">
        <v>26.7</v>
      </c>
      <c r="G776">
        <v>2</v>
      </c>
      <c r="H776">
        <v>0</v>
      </c>
      <c r="I776">
        <v>1</v>
      </c>
      <c r="J776" s="35">
        <v>11150.78</v>
      </c>
      <c r="K776" s="35">
        <f t="shared" si="36"/>
        <v>-4603.619999999999</v>
      </c>
      <c r="L776">
        <f t="shared" si="37"/>
        <v>0.4128518363737782</v>
      </c>
      <c r="M776" s="35">
        <f t="shared" si="38"/>
        <v>15754.4</v>
      </c>
    </row>
    <row r="777" spans="1:13" x14ac:dyDescent="0.25">
      <c r="A777">
        <v>44</v>
      </c>
      <c r="D777">
        <v>44</v>
      </c>
      <c r="E777">
        <v>1</v>
      </c>
      <c r="F777">
        <v>36.479999999999997</v>
      </c>
      <c r="G777">
        <v>0</v>
      </c>
      <c r="H777">
        <v>0</v>
      </c>
      <c r="I777">
        <v>3</v>
      </c>
      <c r="J777" s="35">
        <v>12797.20962</v>
      </c>
      <c r="K777" s="35">
        <f t="shared" si="36"/>
        <v>-2958.1503799999991</v>
      </c>
      <c r="L777">
        <f t="shared" si="37"/>
        <v>0.231155890060352</v>
      </c>
      <c r="M777" s="35">
        <f t="shared" si="38"/>
        <v>15755.359999999999</v>
      </c>
    </row>
    <row r="778" spans="1:13" x14ac:dyDescent="0.25">
      <c r="A778">
        <v>19</v>
      </c>
      <c r="D778">
        <v>19</v>
      </c>
      <c r="E778">
        <v>1</v>
      </c>
      <c r="F778">
        <v>28.88</v>
      </c>
      <c r="G778">
        <v>0</v>
      </c>
      <c r="H778">
        <v>0</v>
      </c>
      <c r="I778">
        <v>2</v>
      </c>
      <c r="J778" s="35">
        <v>17748.5062</v>
      </c>
      <c r="K778" s="35">
        <f t="shared" si="36"/>
        <v>10516.3462</v>
      </c>
      <c r="L778">
        <f t="shared" si="37"/>
        <v>0.59252007360484227</v>
      </c>
      <c r="M778" s="35">
        <f t="shared" si="38"/>
        <v>7232.16</v>
      </c>
    </row>
    <row r="779" spans="1:13" x14ac:dyDescent="0.25">
      <c r="A779">
        <v>41</v>
      </c>
      <c r="D779">
        <v>41</v>
      </c>
      <c r="E779">
        <v>1</v>
      </c>
      <c r="F779">
        <v>34.200000000000003</v>
      </c>
      <c r="G779">
        <v>2</v>
      </c>
      <c r="H779">
        <v>0</v>
      </c>
      <c r="I779">
        <v>2</v>
      </c>
      <c r="J779" s="35">
        <v>7261.741</v>
      </c>
      <c r="K779" s="35">
        <f t="shared" si="36"/>
        <v>-8102.6590000000015</v>
      </c>
      <c r="L779">
        <f t="shared" si="37"/>
        <v>1.1158011556732748</v>
      </c>
      <c r="M779" s="35">
        <f t="shared" si="38"/>
        <v>15364.400000000001</v>
      </c>
    </row>
    <row r="780" spans="1:13" x14ac:dyDescent="0.25">
      <c r="A780">
        <v>51</v>
      </c>
      <c r="D780">
        <v>51</v>
      </c>
      <c r="E780">
        <v>1</v>
      </c>
      <c r="F780">
        <v>33.33</v>
      </c>
      <c r="G780">
        <v>3</v>
      </c>
      <c r="H780">
        <v>0</v>
      </c>
      <c r="I780">
        <v>0</v>
      </c>
      <c r="J780" s="35">
        <v>10560.4917</v>
      </c>
      <c r="K780" s="35">
        <f t="shared" si="36"/>
        <v>-7458.0682999999972</v>
      </c>
      <c r="L780">
        <f t="shared" si="37"/>
        <v>0.70622358426738752</v>
      </c>
      <c r="M780" s="35">
        <f t="shared" si="38"/>
        <v>18018.559999999998</v>
      </c>
    </row>
    <row r="781" spans="1:13" x14ac:dyDescent="0.25">
      <c r="A781">
        <v>40</v>
      </c>
      <c r="D781">
        <v>40</v>
      </c>
      <c r="E781">
        <v>1</v>
      </c>
      <c r="F781">
        <v>32.299999999999997</v>
      </c>
      <c r="G781">
        <v>2</v>
      </c>
      <c r="H781">
        <v>0</v>
      </c>
      <c r="I781">
        <v>2</v>
      </c>
      <c r="J781" s="35">
        <v>6986.6970000000001</v>
      </c>
      <c r="K781" s="35">
        <f t="shared" si="36"/>
        <v>-7506.9029999999984</v>
      </c>
      <c r="L781">
        <f t="shared" si="37"/>
        <v>1.0744566423876687</v>
      </c>
      <c r="M781" s="35">
        <f t="shared" si="38"/>
        <v>14493.599999999999</v>
      </c>
    </row>
    <row r="782" spans="1:13" x14ac:dyDescent="0.25">
      <c r="A782">
        <v>45</v>
      </c>
      <c r="D782">
        <v>45</v>
      </c>
      <c r="E782">
        <v>1</v>
      </c>
      <c r="F782">
        <v>39.805</v>
      </c>
      <c r="G782">
        <v>0</v>
      </c>
      <c r="H782">
        <v>0</v>
      </c>
      <c r="I782">
        <v>3</v>
      </c>
      <c r="J782" s="35">
        <v>7448.4039499999999</v>
      </c>
      <c r="K782" s="35">
        <f t="shared" si="36"/>
        <v>-9650.8560500000021</v>
      </c>
      <c r="L782">
        <f t="shared" si="37"/>
        <v>1.2956945024443798</v>
      </c>
      <c r="M782" s="35">
        <f t="shared" si="38"/>
        <v>17099.260000000002</v>
      </c>
    </row>
    <row r="783" spans="1:13" x14ac:dyDescent="0.25">
      <c r="A783">
        <v>35</v>
      </c>
      <c r="D783">
        <v>35</v>
      </c>
      <c r="E783">
        <v>1</v>
      </c>
      <c r="F783">
        <v>34.32</v>
      </c>
      <c r="G783">
        <v>3</v>
      </c>
      <c r="H783">
        <v>0</v>
      </c>
      <c r="I783">
        <v>0</v>
      </c>
      <c r="J783" s="35">
        <v>5934.3797999999997</v>
      </c>
      <c r="K783" s="35">
        <f t="shared" si="36"/>
        <v>-8572.8601999999992</v>
      </c>
      <c r="L783">
        <f t="shared" si="37"/>
        <v>1.4446092917746856</v>
      </c>
      <c r="M783" s="35">
        <f t="shared" si="38"/>
        <v>14507.24</v>
      </c>
    </row>
    <row r="784" spans="1:13" x14ac:dyDescent="0.25">
      <c r="A784">
        <v>53</v>
      </c>
      <c r="D784">
        <v>53</v>
      </c>
      <c r="E784">
        <v>1</v>
      </c>
      <c r="F784">
        <v>28.88</v>
      </c>
      <c r="G784">
        <v>0</v>
      </c>
      <c r="H784">
        <v>0</v>
      </c>
      <c r="I784">
        <v>2</v>
      </c>
      <c r="J784" s="35">
        <v>9869.8101999999999</v>
      </c>
      <c r="K784" s="35">
        <f t="shared" si="36"/>
        <v>-5522.3498</v>
      </c>
      <c r="L784">
        <f t="shared" si="37"/>
        <v>0.55951935124345142</v>
      </c>
      <c r="M784" s="35">
        <f t="shared" si="38"/>
        <v>15392.16</v>
      </c>
    </row>
    <row r="785" spans="1:13" x14ac:dyDescent="0.25">
      <c r="A785">
        <v>30</v>
      </c>
      <c r="D785">
        <v>30</v>
      </c>
      <c r="E785">
        <v>1</v>
      </c>
      <c r="F785">
        <v>24.4</v>
      </c>
      <c r="G785">
        <v>3</v>
      </c>
      <c r="H785">
        <v>0</v>
      </c>
      <c r="I785">
        <v>1</v>
      </c>
      <c r="J785" s="35">
        <v>18259.216</v>
      </c>
      <c r="K785" s="35">
        <f t="shared" si="36"/>
        <v>8245.4160000000011</v>
      </c>
      <c r="L785">
        <f t="shared" si="37"/>
        <v>0.45157557695795925</v>
      </c>
      <c r="M785" s="35">
        <f t="shared" si="38"/>
        <v>10013.799999999999</v>
      </c>
    </row>
    <row r="786" spans="1:13" x14ac:dyDescent="0.25">
      <c r="A786">
        <v>18</v>
      </c>
      <c r="D786">
        <v>18</v>
      </c>
      <c r="E786">
        <v>1</v>
      </c>
      <c r="F786">
        <v>41.14</v>
      </c>
      <c r="G786">
        <v>0</v>
      </c>
      <c r="H786">
        <v>0</v>
      </c>
      <c r="I786">
        <v>0</v>
      </c>
      <c r="J786" s="35">
        <v>1146.7965999999999</v>
      </c>
      <c r="K786" s="35">
        <f t="shared" si="36"/>
        <v>-9915.6833999999999</v>
      </c>
      <c r="L786">
        <f t="shared" si="37"/>
        <v>8.6464185540836098</v>
      </c>
      <c r="M786" s="35">
        <f t="shared" si="38"/>
        <v>11062.48</v>
      </c>
    </row>
    <row r="787" spans="1:13" x14ac:dyDescent="0.25">
      <c r="A787">
        <v>51</v>
      </c>
      <c r="D787">
        <v>51</v>
      </c>
      <c r="E787">
        <v>1</v>
      </c>
      <c r="F787">
        <v>35.97</v>
      </c>
      <c r="G787">
        <v>1</v>
      </c>
      <c r="H787">
        <v>0</v>
      </c>
      <c r="I787">
        <v>0</v>
      </c>
      <c r="J787" s="35">
        <v>9386.1612999999998</v>
      </c>
      <c r="K787" s="35">
        <f t="shared" si="36"/>
        <v>-8422.8787000000011</v>
      </c>
      <c r="L787">
        <f t="shared" si="37"/>
        <v>0.89737203855637993</v>
      </c>
      <c r="M787" s="35">
        <f t="shared" si="38"/>
        <v>17809.04</v>
      </c>
    </row>
    <row r="788" spans="1:13" x14ac:dyDescent="0.25">
      <c r="A788">
        <v>50</v>
      </c>
      <c r="D788">
        <v>50</v>
      </c>
      <c r="E788">
        <v>1</v>
      </c>
      <c r="F788">
        <v>27.6</v>
      </c>
      <c r="G788">
        <v>1</v>
      </c>
      <c r="H788">
        <v>0</v>
      </c>
      <c r="I788">
        <v>1</v>
      </c>
      <c r="J788" s="35">
        <v>24520.263999999999</v>
      </c>
      <c r="K788" s="35">
        <f t="shared" si="36"/>
        <v>9730.0639999999985</v>
      </c>
      <c r="L788">
        <f t="shared" si="37"/>
        <v>0.39681726102133319</v>
      </c>
      <c r="M788" s="35">
        <f t="shared" si="38"/>
        <v>14790.2</v>
      </c>
    </row>
    <row r="789" spans="1:13" x14ac:dyDescent="0.25">
      <c r="A789">
        <v>31</v>
      </c>
      <c r="D789">
        <v>31</v>
      </c>
      <c r="E789">
        <v>1</v>
      </c>
      <c r="F789">
        <v>29.26</v>
      </c>
      <c r="G789">
        <v>1</v>
      </c>
      <c r="H789">
        <v>0</v>
      </c>
      <c r="I789">
        <v>0</v>
      </c>
      <c r="J789" s="35">
        <v>4350.5144</v>
      </c>
      <c r="K789" s="35">
        <f t="shared" si="36"/>
        <v>-6430.8055999999997</v>
      </c>
      <c r="L789">
        <f t="shared" si="37"/>
        <v>1.4781713169366821</v>
      </c>
      <c r="M789" s="35">
        <f t="shared" si="38"/>
        <v>10781.32</v>
      </c>
    </row>
    <row r="790" spans="1:13" x14ac:dyDescent="0.25">
      <c r="A790">
        <v>35</v>
      </c>
      <c r="D790">
        <v>35</v>
      </c>
      <c r="E790">
        <v>1</v>
      </c>
      <c r="F790">
        <v>27.7</v>
      </c>
      <c r="G790">
        <v>3</v>
      </c>
      <c r="H790">
        <v>0</v>
      </c>
      <c r="I790">
        <v>1</v>
      </c>
      <c r="J790" s="35">
        <v>6414.1779999999999</v>
      </c>
      <c r="K790" s="35">
        <f t="shared" si="36"/>
        <v>-5895.2219999999998</v>
      </c>
      <c r="L790">
        <f t="shared" si="37"/>
        <v>0.91909236070467637</v>
      </c>
      <c r="M790" s="35">
        <f t="shared" si="38"/>
        <v>12309.4</v>
      </c>
    </row>
    <row r="791" spans="1:13" x14ac:dyDescent="0.25">
      <c r="A791">
        <v>60</v>
      </c>
      <c r="D791">
        <v>60</v>
      </c>
      <c r="E791">
        <v>1</v>
      </c>
      <c r="F791">
        <v>36.954999999999998</v>
      </c>
      <c r="G791">
        <v>0</v>
      </c>
      <c r="H791">
        <v>0</v>
      </c>
      <c r="I791">
        <v>3</v>
      </c>
      <c r="J791" s="35">
        <v>12741.167450000001</v>
      </c>
      <c r="K791" s="35">
        <f t="shared" si="36"/>
        <v>-7011.8925499999968</v>
      </c>
      <c r="L791">
        <f t="shared" si="37"/>
        <v>0.55033359992454978</v>
      </c>
      <c r="M791" s="35">
        <f t="shared" si="38"/>
        <v>19753.059999999998</v>
      </c>
    </row>
    <row r="792" spans="1:13" x14ac:dyDescent="0.25">
      <c r="A792">
        <v>21</v>
      </c>
      <c r="D792">
        <v>21</v>
      </c>
      <c r="E792">
        <v>1</v>
      </c>
      <c r="F792">
        <v>36.86</v>
      </c>
      <c r="G792">
        <v>0</v>
      </c>
      <c r="H792">
        <v>0</v>
      </c>
      <c r="I792">
        <v>2</v>
      </c>
      <c r="J792" s="35">
        <v>1917.3184000000001</v>
      </c>
      <c r="K792" s="35">
        <f t="shared" si="36"/>
        <v>-8444.2016000000003</v>
      </c>
      <c r="L792">
        <f t="shared" si="37"/>
        <v>4.4041728280498429</v>
      </c>
      <c r="M792" s="35">
        <f t="shared" si="38"/>
        <v>10361.52</v>
      </c>
    </row>
    <row r="793" spans="1:13" x14ac:dyDescent="0.25">
      <c r="A793">
        <v>29</v>
      </c>
      <c r="D793">
        <v>29</v>
      </c>
      <c r="E793">
        <v>1</v>
      </c>
      <c r="F793">
        <v>22.515000000000001</v>
      </c>
      <c r="G793">
        <v>3</v>
      </c>
      <c r="H793">
        <v>0</v>
      </c>
      <c r="I793">
        <v>3</v>
      </c>
      <c r="J793" s="35">
        <v>5209.5788499999999</v>
      </c>
      <c r="K793" s="35">
        <f t="shared" si="36"/>
        <v>-3938.4011499999997</v>
      </c>
      <c r="L793">
        <f t="shared" si="37"/>
        <v>0.75599223342209321</v>
      </c>
      <c r="M793" s="35">
        <f t="shared" si="38"/>
        <v>9147.98</v>
      </c>
    </row>
    <row r="794" spans="1:13" x14ac:dyDescent="0.25">
      <c r="A794">
        <v>62</v>
      </c>
      <c r="D794">
        <v>62</v>
      </c>
      <c r="E794">
        <v>1</v>
      </c>
      <c r="F794">
        <v>29.92</v>
      </c>
      <c r="G794">
        <v>0</v>
      </c>
      <c r="H794">
        <v>0</v>
      </c>
      <c r="I794">
        <v>0</v>
      </c>
      <c r="J794" s="35">
        <v>13457.960800000001</v>
      </c>
      <c r="K794" s="35">
        <f t="shared" si="36"/>
        <v>-4439.4792000000016</v>
      </c>
      <c r="L794">
        <f t="shared" si="37"/>
        <v>0.32987755470353292</v>
      </c>
      <c r="M794" s="35">
        <f t="shared" si="38"/>
        <v>17897.440000000002</v>
      </c>
    </row>
    <row r="795" spans="1:13" x14ac:dyDescent="0.25">
      <c r="A795">
        <v>39</v>
      </c>
      <c r="D795">
        <v>39</v>
      </c>
      <c r="E795">
        <v>1</v>
      </c>
      <c r="F795">
        <v>41.8</v>
      </c>
      <c r="G795">
        <v>0</v>
      </c>
      <c r="H795">
        <v>0</v>
      </c>
      <c r="I795">
        <v>0</v>
      </c>
      <c r="J795" s="35">
        <v>5662.2250000000004</v>
      </c>
      <c r="K795" s="35">
        <f t="shared" si="36"/>
        <v>-10659.374999999998</v>
      </c>
      <c r="L795">
        <f t="shared" si="37"/>
        <v>1.8825417569948204</v>
      </c>
      <c r="M795" s="35">
        <f t="shared" si="38"/>
        <v>16321.599999999999</v>
      </c>
    </row>
    <row r="796" spans="1:13" x14ac:dyDescent="0.25">
      <c r="A796">
        <v>19</v>
      </c>
      <c r="D796">
        <v>19</v>
      </c>
      <c r="E796">
        <v>1</v>
      </c>
      <c r="F796">
        <v>27.6</v>
      </c>
      <c r="G796">
        <v>0</v>
      </c>
      <c r="H796">
        <v>0</v>
      </c>
      <c r="I796">
        <v>1</v>
      </c>
      <c r="J796" s="35">
        <v>1252.4069999999999</v>
      </c>
      <c r="K796" s="35">
        <f t="shared" si="36"/>
        <v>-5554.7930000000006</v>
      </c>
      <c r="L796">
        <f t="shared" si="37"/>
        <v>4.4352937982620677</v>
      </c>
      <c r="M796" s="35">
        <f t="shared" si="38"/>
        <v>6807.2000000000007</v>
      </c>
    </row>
    <row r="797" spans="1:13" x14ac:dyDescent="0.25">
      <c r="A797">
        <v>22</v>
      </c>
      <c r="D797">
        <v>22</v>
      </c>
      <c r="E797">
        <v>1</v>
      </c>
      <c r="F797">
        <v>23.18</v>
      </c>
      <c r="G797">
        <v>0</v>
      </c>
      <c r="H797">
        <v>0</v>
      </c>
      <c r="I797">
        <v>3</v>
      </c>
      <c r="J797" s="35">
        <v>2731.9122000000002</v>
      </c>
      <c r="K797" s="35">
        <f t="shared" si="36"/>
        <v>-3327.8478</v>
      </c>
      <c r="L797">
        <f t="shared" si="37"/>
        <v>1.218138635641365</v>
      </c>
      <c r="M797" s="35">
        <f t="shared" si="38"/>
        <v>6059.76</v>
      </c>
    </row>
    <row r="798" spans="1:13" x14ac:dyDescent="0.25">
      <c r="A798">
        <v>53</v>
      </c>
      <c r="D798">
        <v>53</v>
      </c>
      <c r="E798">
        <v>1</v>
      </c>
      <c r="F798">
        <v>20.9</v>
      </c>
      <c r="G798">
        <v>0</v>
      </c>
      <c r="H798">
        <v>0</v>
      </c>
      <c r="I798">
        <v>0</v>
      </c>
      <c r="J798" s="35">
        <v>21195.817999999999</v>
      </c>
      <c r="K798" s="35">
        <f t="shared" si="36"/>
        <v>8453.018</v>
      </c>
      <c r="L798">
        <f t="shared" si="37"/>
        <v>0.39880593426495736</v>
      </c>
      <c r="M798" s="35">
        <f t="shared" si="38"/>
        <v>12742.8</v>
      </c>
    </row>
    <row r="799" spans="1:13" x14ac:dyDescent="0.25">
      <c r="A799">
        <v>39</v>
      </c>
      <c r="D799">
        <v>39</v>
      </c>
      <c r="E799">
        <v>1</v>
      </c>
      <c r="F799">
        <v>31.92</v>
      </c>
      <c r="G799">
        <v>2</v>
      </c>
      <c r="H799">
        <v>0</v>
      </c>
      <c r="I799">
        <v>2</v>
      </c>
      <c r="J799" s="35">
        <v>7209.4917999999998</v>
      </c>
      <c r="K799" s="35">
        <f t="shared" si="36"/>
        <v>-6917.9482000000007</v>
      </c>
      <c r="L799">
        <f t="shared" si="37"/>
        <v>0.95956114410172444</v>
      </c>
      <c r="M799" s="35">
        <f t="shared" si="38"/>
        <v>14127.44</v>
      </c>
    </row>
    <row r="800" spans="1:13" x14ac:dyDescent="0.25">
      <c r="A800">
        <v>27</v>
      </c>
      <c r="D800">
        <v>27</v>
      </c>
      <c r="E800">
        <v>1</v>
      </c>
      <c r="F800">
        <v>28.5</v>
      </c>
      <c r="G800">
        <v>0</v>
      </c>
      <c r="H800">
        <v>0</v>
      </c>
      <c r="I800">
        <v>2</v>
      </c>
      <c r="J800" s="35">
        <v>18310.741999999998</v>
      </c>
      <c r="K800" s="35">
        <f t="shared" si="36"/>
        <v>9284.7419999999984</v>
      </c>
      <c r="L800">
        <f t="shared" si="37"/>
        <v>0.50706530625574864</v>
      </c>
      <c r="M800" s="35">
        <f t="shared" si="38"/>
        <v>9026</v>
      </c>
    </row>
    <row r="801" spans="1:13" x14ac:dyDescent="0.25">
      <c r="A801">
        <v>30</v>
      </c>
      <c r="D801">
        <v>30</v>
      </c>
      <c r="E801">
        <v>1</v>
      </c>
      <c r="F801">
        <v>44.22</v>
      </c>
      <c r="G801">
        <v>2</v>
      </c>
      <c r="H801">
        <v>0</v>
      </c>
      <c r="I801">
        <v>0</v>
      </c>
      <c r="J801" s="35">
        <v>4266.1657999999998</v>
      </c>
      <c r="K801" s="35">
        <f t="shared" si="36"/>
        <v>-11784.874199999998</v>
      </c>
      <c r="L801">
        <f t="shared" si="37"/>
        <v>2.7624041709771334</v>
      </c>
      <c r="M801" s="35">
        <f t="shared" si="38"/>
        <v>16051.039999999999</v>
      </c>
    </row>
    <row r="802" spans="1:13" x14ac:dyDescent="0.25">
      <c r="A802">
        <v>30</v>
      </c>
      <c r="D802">
        <v>30</v>
      </c>
      <c r="E802">
        <v>1</v>
      </c>
      <c r="F802">
        <v>22.895</v>
      </c>
      <c r="G802">
        <v>1</v>
      </c>
      <c r="H802">
        <v>0</v>
      </c>
      <c r="I802">
        <v>3</v>
      </c>
      <c r="J802" s="35">
        <v>4719.52405</v>
      </c>
      <c r="K802" s="35">
        <f t="shared" si="36"/>
        <v>-3708.6159499999994</v>
      </c>
      <c r="L802">
        <f t="shared" si="37"/>
        <v>0.78580295612647622</v>
      </c>
      <c r="M802" s="35">
        <f t="shared" si="38"/>
        <v>8428.14</v>
      </c>
    </row>
    <row r="803" spans="1:13" x14ac:dyDescent="0.25">
      <c r="A803">
        <v>58</v>
      </c>
      <c r="D803">
        <v>58</v>
      </c>
      <c r="E803">
        <v>1</v>
      </c>
      <c r="F803">
        <v>33.1</v>
      </c>
      <c r="G803">
        <v>0</v>
      </c>
      <c r="H803">
        <v>0</v>
      </c>
      <c r="I803">
        <v>1</v>
      </c>
      <c r="J803" s="35">
        <v>11848.141</v>
      </c>
      <c r="K803" s="35">
        <f t="shared" si="36"/>
        <v>-6145.0590000000011</v>
      </c>
      <c r="L803">
        <f t="shared" si="37"/>
        <v>0.51865174460702324</v>
      </c>
      <c r="M803" s="35">
        <f t="shared" si="38"/>
        <v>17993.2</v>
      </c>
    </row>
    <row r="804" spans="1:13" x14ac:dyDescent="0.25">
      <c r="A804">
        <v>33</v>
      </c>
      <c r="D804">
        <v>33</v>
      </c>
      <c r="E804">
        <v>1</v>
      </c>
      <c r="F804">
        <v>24.795000000000002</v>
      </c>
      <c r="G804">
        <v>0</v>
      </c>
      <c r="H804">
        <v>0</v>
      </c>
      <c r="I804">
        <v>3</v>
      </c>
      <c r="J804" s="35">
        <v>17904.527050000001</v>
      </c>
      <c r="K804" s="35">
        <f t="shared" si="36"/>
        <v>8668.5870500000001</v>
      </c>
      <c r="L804">
        <f t="shared" si="37"/>
        <v>0.48415615926587685</v>
      </c>
      <c r="M804" s="35">
        <f t="shared" si="38"/>
        <v>9235.94</v>
      </c>
    </row>
    <row r="805" spans="1:13" x14ac:dyDescent="0.25">
      <c r="A805">
        <v>42</v>
      </c>
      <c r="D805">
        <v>42</v>
      </c>
      <c r="E805">
        <v>1</v>
      </c>
      <c r="F805">
        <v>26.18</v>
      </c>
      <c r="G805">
        <v>1</v>
      </c>
      <c r="H805">
        <v>0</v>
      </c>
      <c r="I805">
        <v>0</v>
      </c>
      <c r="J805" s="35">
        <v>7046.7222000000002</v>
      </c>
      <c r="K805" s="35">
        <f t="shared" si="36"/>
        <v>-5352.0378000000001</v>
      </c>
      <c r="L805">
        <f t="shared" si="37"/>
        <v>0.75950742034360319</v>
      </c>
      <c r="M805" s="35">
        <f t="shared" si="38"/>
        <v>12398.76</v>
      </c>
    </row>
    <row r="806" spans="1:13" x14ac:dyDescent="0.25">
      <c r="A806">
        <v>64</v>
      </c>
      <c r="D806">
        <v>64</v>
      </c>
      <c r="E806">
        <v>1</v>
      </c>
      <c r="F806">
        <v>35.97</v>
      </c>
      <c r="G806">
        <v>0</v>
      </c>
      <c r="H806">
        <v>0</v>
      </c>
      <c r="I806">
        <v>0</v>
      </c>
      <c r="J806" s="35">
        <v>14313.846299999999</v>
      </c>
      <c r="K806" s="35">
        <f t="shared" si="36"/>
        <v>-6072.1937000000016</v>
      </c>
      <c r="L806">
        <f t="shared" si="37"/>
        <v>0.42421817118435889</v>
      </c>
      <c r="M806" s="35">
        <f t="shared" si="38"/>
        <v>20386.04</v>
      </c>
    </row>
    <row r="807" spans="1:13" x14ac:dyDescent="0.25">
      <c r="A807">
        <v>21</v>
      </c>
      <c r="D807">
        <v>21</v>
      </c>
      <c r="E807">
        <v>1</v>
      </c>
      <c r="F807">
        <v>22.3</v>
      </c>
      <c r="G807">
        <v>1</v>
      </c>
      <c r="H807">
        <v>0</v>
      </c>
      <c r="I807">
        <v>1</v>
      </c>
      <c r="J807" s="35">
        <v>2103.08</v>
      </c>
      <c r="K807" s="35">
        <f t="shared" si="36"/>
        <v>-3967.5200000000004</v>
      </c>
      <c r="L807">
        <f t="shared" si="37"/>
        <v>1.8865283298780839</v>
      </c>
      <c r="M807" s="35">
        <f t="shared" si="38"/>
        <v>6070.6</v>
      </c>
    </row>
    <row r="808" spans="1:13" x14ac:dyDescent="0.25">
      <c r="A808">
        <v>18</v>
      </c>
      <c r="D808">
        <v>18</v>
      </c>
      <c r="E808">
        <v>1</v>
      </c>
      <c r="F808">
        <v>42.24</v>
      </c>
      <c r="G808">
        <v>0</v>
      </c>
      <c r="H808">
        <v>0</v>
      </c>
      <c r="I808">
        <v>0</v>
      </c>
      <c r="J808" s="35">
        <v>38792.685599999997</v>
      </c>
      <c r="K808" s="35">
        <f t="shared" si="36"/>
        <v>27365.005599999997</v>
      </c>
      <c r="L808">
        <f t="shared" si="37"/>
        <v>0.70541663142806488</v>
      </c>
      <c r="M808" s="35">
        <f t="shared" si="38"/>
        <v>11427.68</v>
      </c>
    </row>
    <row r="809" spans="1:13" x14ac:dyDescent="0.25">
      <c r="A809">
        <v>23</v>
      </c>
      <c r="D809">
        <v>23</v>
      </c>
      <c r="E809">
        <v>1</v>
      </c>
      <c r="F809">
        <v>26.51</v>
      </c>
      <c r="G809">
        <v>0</v>
      </c>
      <c r="H809">
        <v>0</v>
      </c>
      <c r="I809">
        <v>0</v>
      </c>
      <c r="J809" s="35">
        <v>1815.8759</v>
      </c>
      <c r="K809" s="35">
        <f t="shared" si="36"/>
        <v>-5589.4440999999997</v>
      </c>
      <c r="L809">
        <f t="shared" si="37"/>
        <v>3.0780980682655681</v>
      </c>
      <c r="M809" s="35">
        <f t="shared" si="38"/>
        <v>7405.32</v>
      </c>
    </row>
    <row r="810" spans="1:13" x14ac:dyDescent="0.25">
      <c r="A810">
        <v>45</v>
      </c>
      <c r="D810">
        <v>45</v>
      </c>
      <c r="E810">
        <v>1</v>
      </c>
      <c r="F810">
        <v>35.814999999999998</v>
      </c>
      <c r="G810">
        <v>0</v>
      </c>
      <c r="H810">
        <v>0</v>
      </c>
      <c r="I810">
        <v>2</v>
      </c>
      <c r="J810" s="35">
        <v>7731.8578500000003</v>
      </c>
      <c r="K810" s="35">
        <f t="shared" si="36"/>
        <v>-8042.7221499999996</v>
      </c>
      <c r="L810">
        <f t="shared" si="37"/>
        <v>1.0402056408732345</v>
      </c>
      <c r="M810" s="35">
        <f t="shared" si="38"/>
        <v>15774.58</v>
      </c>
    </row>
    <row r="811" spans="1:13" x14ac:dyDescent="0.25">
      <c r="A811">
        <v>40</v>
      </c>
      <c r="D811">
        <v>40</v>
      </c>
      <c r="E811">
        <v>1</v>
      </c>
      <c r="F811">
        <v>41.42</v>
      </c>
      <c r="G811">
        <v>1</v>
      </c>
      <c r="H811">
        <v>0</v>
      </c>
      <c r="I811">
        <v>2</v>
      </c>
      <c r="J811" s="35">
        <v>28476.734990000001</v>
      </c>
      <c r="K811" s="35">
        <f t="shared" si="36"/>
        <v>11498.294989999999</v>
      </c>
      <c r="L811">
        <f t="shared" si="37"/>
        <v>0.40377855797154355</v>
      </c>
      <c r="M811" s="35">
        <f t="shared" si="38"/>
        <v>16978.440000000002</v>
      </c>
    </row>
    <row r="812" spans="1:13" x14ac:dyDescent="0.25">
      <c r="A812">
        <v>19</v>
      </c>
      <c r="D812">
        <v>19</v>
      </c>
      <c r="E812">
        <v>1</v>
      </c>
      <c r="F812">
        <v>36.575000000000003</v>
      </c>
      <c r="G812">
        <v>0</v>
      </c>
      <c r="H812">
        <v>0</v>
      </c>
      <c r="I812">
        <v>2</v>
      </c>
      <c r="J812" s="35">
        <v>2136.8822500000001</v>
      </c>
      <c r="K812" s="35">
        <f t="shared" si="36"/>
        <v>-7650.0177500000009</v>
      </c>
      <c r="L812">
        <f t="shared" si="37"/>
        <v>3.5799903106500137</v>
      </c>
      <c r="M812" s="35">
        <f t="shared" si="38"/>
        <v>9786.9000000000015</v>
      </c>
    </row>
    <row r="813" spans="1:13" x14ac:dyDescent="0.25">
      <c r="A813">
        <v>18</v>
      </c>
      <c r="D813">
        <v>18</v>
      </c>
      <c r="E813">
        <v>1</v>
      </c>
      <c r="F813">
        <v>30.14</v>
      </c>
      <c r="G813">
        <v>0</v>
      </c>
      <c r="H813">
        <v>0</v>
      </c>
      <c r="I813">
        <v>0</v>
      </c>
      <c r="J813" s="35">
        <v>1131.5065999999999</v>
      </c>
      <c r="K813" s="35">
        <f t="shared" si="36"/>
        <v>-6278.9733999999999</v>
      </c>
      <c r="L813">
        <f t="shared" si="37"/>
        <v>5.5492150023694071</v>
      </c>
      <c r="M813" s="35">
        <f t="shared" si="38"/>
        <v>7410.48</v>
      </c>
    </row>
    <row r="814" spans="1:13" x14ac:dyDescent="0.25">
      <c r="A814">
        <v>25</v>
      </c>
      <c r="D814">
        <v>25</v>
      </c>
      <c r="E814">
        <v>1</v>
      </c>
      <c r="F814">
        <v>25.84</v>
      </c>
      <c r="G814">
        <v>1</v>
      </c>
      <c r="H814">
        <v>0</v>
      </c>
      <c r="I814">
        <v>3</v>
      </c>
      <c r="J814" s="35">
        <v>3309.7926000000002</v>
      </c>
      <c r="K814" s="35">
        <f t="shared" si="36"/>
        <v>-4896.0873999999985</v>
      </c>
      <c r="L814">
        <f t="shared" si="37"/>
        <v>1.479273172584892</v>
      </c>
      <c r="M814" s="35">
        <f t="shared" si="38"/>
        <v>8205.8799999999992</v>
      </c>
    </row>
    <row r="815" spans="1:13" x14ac:dyDescent="0.25">
      <c r="A815">
        <v>46</v>
      </c>
      <c r="D815">
        <v>46</v>
      </c>
      <c r="E815">
        <v>1</v>
      </c>
      <c r="F815">
        <v>30.8</v>
      </c>
      <c r="G815">
        <v>3</v>
      </c>
      <c r="H815">
        <v>0</v>
      </c>
      <c r="I815">
        <v>1</v>
      </c>
      <c r="J815" s="35">
        <v>9414.92</v>
      </c>
      <c r="K815" s="35">
        <f t="shared" si="36"/>
        <v>-6563.68</v>
      </c>
      <c r="L815">
        <f t="shared" si="37"/>
        <v>0.69715727802254301</v>
      </c>
      <c r="M815" s="35">
        <f t="shared" si="38"/>
        <v>15978.6</v>
      </c>
    </row>
    <row r="816" spans="1:13" x14ac:dyDescent="0.25">
      <c r="A816">
        <v>33</v>
      </c>
      <c r="D816">
        <v>33</v>
      </c>
      <c r="E816">
        <v>1</v>
      </c>
      <c r="F816">
        <v>42.94</v>
      </c>
      <c r="G816">
        <v>3</v>
      </c>
      <c r="H816">
        <v>0</v>
      </c>
      <c r="I816">
        <v>2</v>
      </c>
      <c r="J816" s="35">
        <v>6360.9935999999998</v>
      </c>
      <c r="K816" s="35">
        <f t="shared" si="36"/>
        <v>-10528.086400000002</v>
      </c>
      <c r="L816">
        <f t="shared" si="37"/>
        <v>1.6551009263709999</v>
      </c>
      <c r="M816" s="35">
        <f t="shared" si="38"/>
        <v>16889.080000000002</v>
      </c>
    </row>
    <row r="817" spans="1:13" x14ac:dyDescent="0.25">
      <c r="A817">
        <v>54</v>
      </c>
      <c r="D817">
        <v>54</v>
      </c>
      <c r="E817">
        <v>1</v>
      </c>
      <c r="F817">
        <v>21.01</v>
      </c>
      <c r="G817">
        <v>2</v>
      </c>
      <c r="H817">
        <v>0</v>
      </c>
      <c r="I817">
        <v>0</v>
      </c>
      <c r="J817" s="35">
        <v>11013.7119</v>
      </c>
      <c r="K817" s="35">
        <f t="shared" si="36"/>
        <v>-3091.6080999999995</v>
      </c>
      <c r="L817">
        <f t="shared" si="37"/>
        <v>0.2807053723640619</v>
      </c>
      <c r="M817" s="35">
        <f t="shared" si="38"/>
        <v>14105.32</v>
      </c>
    </row>
    <row r="818" spans="1:13" x14ac:dyDescent="0.25">
      <c r="A818">
        <v>28</v>
      </c>
      <c r="D818">
        <v>28</v>
      </c>
      <c r="E818">
        <v>1</v>
      </c>
      <c r="F818">
        <v>22.515000000000001</v>
      </c>
      <c r="G818">
        <v>2</v>
      </c>
      <c r="H818">
        <v>0</v>
      </c>
      <c r="I818">
        <v>3</v>
      </c>
      <c r="J818" s="35">
        <v>4428.8878500000001</v>
      </c>
      <c r="K818" s="35">
        <f t="shared" si="36"/>
        <v>-3936.0921499999995</v>
      </c>
      <c r="L818">
        <f t="shared" si="37"/>
        <v>0.88873150174710325</v>
      </c>
      <c r="M818" s="35">
        <f t="shared" si="38"/>
        <v>8364.98</v>
      </c>
    </row>
    <row r="819" spans="1:13" x14ac:dyDescent="0.25">
      <c r="A819">
        <v>36</v>
      </c>
      <c r="D819">
        <v>36</v>
      </c>
      <c r="E819">
        <v>1</v>
      </c>
      <c r="F819">
        <v>34.43</v>
      </c>
      <c r="G819">
        <v>2</v>
      </c>
      <c r="H819">
        <v>0</v>
      </c>
      <c r="I819">
        <v>0</v>
      </c>
      <c r="J819" s="35">
        <v>5584.3056999999999</v>
      </c>
      <c r="K819" s="35">
        <f t="shared" si="36"/>
        <v>-8656.4543000000012</v>
      </c>
      <c r="L819">
        <f t="shared" si="37"/>
        <v>1.5501397604361096</v>
      </c>
      <c r="M819" s="35">
        <f t="shared" si="38"/>
        <v>14240.76</v>
      </c>
    </row>
    <row r="820" spans="1:13" x14ac:dyDescent="0.25">
      <c r="A820">
        <v>20</v>
      </c>
      <c r="D820">
        <v>20</v>
      </c>
      <c r="E820">
        <v>1</v>
      </c>
      <c r="F820">
        <v>31.46</v>
      </c>
      <c r="G820">
        <v>0</v>
      </c>
      <c r="H820">
        <v>0</v>
      </c>
      <c r="I820">
        <v>0</v>
      </c>
      <c r="J820" s="35">
        <v>1877.9294</v>
      </c>
      <c r="K820" s="35">
        <f t="shared" si="36"/>
        <v>-6450.7906000000012</v>
      </c>
      <c r="L820">
        <f t="shared" si="37"/>
        <v>3.4350549067499561</v>
      </c>
      <c r="M820" s="35">
        <f t="shared" si="38"/>
        <v>8328.7200000000012</v>
      </c>
    </row>
    <row r="821" spans="1:13" x14ac:dyDescent="0.25">
      <c r="A821">
        <v>24</v>
      </c>
      <c r="D821">
        <v>24</v>
      </c>
      <c r="E821">
        <v>1</v>
      </c>
      <c r="F821">
        <v>24.225000000000001</v>
      </c>
      <c r="G821">
        <v>0</v>
      </c>
      <c r="H821">
        <v>0</v>
      </c>
      <c r="I821">
        <v>2</v>
      </c>
      <c r="J821" s="35">
        <v>2842.7607499999999</v>
      </c>
      <c r="K821" s="35">
        <f t="shared" si="36"/>
        <v>-4043.9392500000008</v>
      </c>
      <c r="L821">
        <f t="shared" si="37"/>
        <v>1.4225394275617465</v>
      </c>
      <c r="M821" s="35">
        <f t="shared" si="38"/>
        <v>6886.7000000000007</v>
      </c>
    </row>
    <row r="822" spans="1:13" x14ac:dyDescent="0.25">
      <c r="A822">
        <v>23</v>
      </c>
      <c r="D822">
        <v>23</v>
      </c>
      <c r="E822">
        <v>1</v>
      </c>
      <c r="F822">
        <v>37.1</v>
      </c>
      <c r="G822">
        <v>3</v>
      </c>
      <c r="H822">
        <v>0</v>
      </c>
      <c r="I822">
        <v>1</v>
      </c>
      <c r="J822" s="35">
        <v>3597.596</v>
      </c>
      <c r="K822" s="35">
        <f t="shared" si="36"/>
        <v>-8952.6040000000012</v>
      </c>
      <c r="L822">
        <f t="shared" si="37"/>
        <v>2.4884962069115044</v>
      </c>
      <c r="M822" s="35">
        <f t="shared" si="38"/>
        <v>12550.2</v>
      </c>
    </row>
    <row r="823" spans="1:13" x14ac:dyDescent="0.25">
      <c r="A823">
        <v>47</v>
      </c>
      <c r="D823">
        <v>47</v>
      </c>
      <c r="E823">
        <v>1</v>
      </c>
      <c r="F823">
        <v>26.125</v>
      </c>
      <c r="G823">
        <v>1</v>
      </c>
      <c r="H823">
        <v>0</v>
      </c>
      <c r="I823">
        <v>3</v>
      </c>
      <c r="J823" s="35">
        <v>23401.30575</v>
      </c>
      <c r="K823" s="35">
        <f t="shared" si="36"/>
        <v>9820.8057499999995</v>
      </c>
      <c r="L823">
        <f t="shared" si="37"/>
        <v>0.41966913534301392</v>
      </c>
      <c r="M823" s="35">
        <f t="shared" si="38"/>
        <v>13580.5</v>
      </c>
    </row>
    <row r="824" spans="1:13" x14ac:dyDescent="0.25">
      <c r="A824">
        <v>33</v>
      </c>
      <c r="D824">
        <v>33</v>
      </c>
      <c r="E824">
        <v>1</v>
      </c>
      <c r="F824">
        <v>35.53</v>
      </c>
      <c r="G824">
        <v>0</v>
      </c>
      <c r="H824">
        <v>0</v>
      </c>
      <c r="I824">
        <v>2</v>
      </c>
      <c r="J824" s="35">
        <v>55135.402090000003</v>
      </c>
      <c r="K824" s="35">
        <f t="shared" si="36"/>
        <v>42335.442090000004</v>
      </c>
      <c r="L824">
        <f t="shared" si="37"/>
        <v>0.76784498679984148</v>
      </c>
      <c r="M824" s="35">
        <f t="shared" si="38"/>
        <v>12799.960000000001</v>
      </c>
    </row>
    <row r="825" spans="1:13" x14ac:dyDescent="0.25">
      <c r="A825">
        <v>45</v>
      </c>
      <c r="D825">
        <v>45</v>
      </c>
      <c r="E825">
        <v>1</v>
      </c>
      <c r="F825">
        <v>33.700000000000003</v>
      </c>
      <c r="G825">
        <v>1</v>
      </c>
      <c r="H825">
        <v>0</v>
      </c>
      <c r="I825">
        <v>1</v>
      </c>
      <c r="J825" s="35">
        <v>7445.9179999999997</v>
      </c>
      <c r="K825" s="35">
        <f t="shared" si="36"/>
        <v>-8169.4820000000018</v>
      </c>
      <c r="L825">
        <f t="shared" si="37"/>
        <v>1.0971759291466818</v>
      </c>
      <c r="M825" s="35">
        <f t="shared" si="38"/>
        <v>15615.400000000001</v>
      </c>
    </row>
    <row r="826" spans="1:13" x14ac:dyDescent="0.25">
      <c r="A826">
        <v>26</v>
      </c>
      <c r="D826">
        <v>26</v>
      </c>
      <c r="E826">
        <v>1</v>
      </c>
      <c r="F826">
        <v>17.670000000000002</v>
      </c>
      <c r="G826">
        <v>0</v>
      </c>
      <c r="H826">
        <v>0</v>
      </c>
      <c r="I826">
        <v>2</v>
      </c>
      <c r="J826" s="35">
        <v>2680.9493000000002</v>
      </c>
      <c r="K826" s="35">
        <f t="shared" si="36"/>
        <v>-2509.4907000000003</v>
      </c>
      <c r="L826">
        <f t="shared" si="37"/>
        <v>0.93604556415893436</v>
      </c>
      <c r="M826" s="35">
        <f t="shared" si="38"/>
        <v>5190.4400000000005</v>
      </c>
    </row>
    <row r="827" spans="1:13" x14ac:dyDescent="0.25">
      <c r="A827">
        <v>18</v>
      </c>
      <c r="D827">
        <v>18</v>
      </c>
      <c r="E827">
        <v>1</v>
      </c>
      <c r="F827">
        <v>31.13</v>
      </c>
      <c r="G827">
        <v>0</v>
      </c>
      <c r="H827">
        <v>0</v>
      </c>
      <c r="I827">
        <v>0</v>
      </c>
      <c r="J827" s="35">
        <v>1621.8827000000001</v>
      </c>
      <c r="K827" s="35">
        <f t="shared" si="36"/>
        <v>-6117.2772999999997</v>
      </c>
      <c r="L827">
        <f t="shared" si="37"/>
        <v>3.7717137620371677</v>
      </c>
      <c r="M827" s="35">
        <f t="shared" si="38"/>
        <v>7739.16</v>
      </c>
    </row>
    <row r="828" spans="1:13" x14ac:dyDescent="0.25">
      <c r="A828">
        <v>44</v>
      </c>
      <c r="D828">
        <v>44</v>
      </c>
      <c r="E828">
        <v>1</v>
      </c>
      <c r="F828">
        <v>29.81</v>
      </c>
      <c r="G828">
        <v>2</v>
      </c>
      <c r="H828">
        <v>0</v>
      </c>
      <c r="I828">
        <v>0</v>
      </c>
      <c r="J828" s="35">
        <v>8219.2039000000004</v>
      </c>
      <c r="K828" s="35">
        <f t="shared" si="36"/>
        <v>-6407.7160999999996</v>
      </c>
      <c r="L828">
        <f t="shared" si="37"/>
        <v>0.77960300997034515</v>
      </c>
      <c r="M828" s="35">
        <f t="shared" si="38"/>
        <v>14626.92</v>
      </c>
    </row>
    <row r="829" spans="1:13" x14ac:dyDescent="0.25">
      <c r="A829">
        <v>60</v>
      </c>
      <c r="D829">
        <v>60</v>
      </c>
      <c r="E829">
        <v>1</v>
      </c>
      <c r="F829">
        <v>24.32</v>
      </c>
      <c r="G829">
        <v>0</v>
      </c>
      <c r="H829">
        <v>0</v>
      </c>
      <c r="I829">
        <v>2</v>
      </c>
      <c r="J829" s="35">
        <v>12523.604799999999</v>
      </c>
      <c r="K829" s="35">
        <f t="shared" si="36"/>
        <v>-3034.6352000000006</v>
      </c>
      <c r="L829">
        <f t="shared" si="37"/>
        <v>0.24231323556297471</v>
      </c>
      <c r="M829" s="35">
        <f t="shared" si="38"/>
        <v>15558.24</v>
      </c>
    </row>
    <row r="830" spans="1:13" x14ac:dyDescent="0.25">
      <c r="A830">
        <v>64</v>
      </c>
      <c r="D830">
        <v>64</v>
      </c>
      <c r="E830">
        <v>1</v>
      </c>
      <c r="F830">
        <v>31.824999999999999</v>
      </c>
      <c r="G830">
        <v>2</v>
      </c>
      <c r="H830">
        <v>0</v>
      </c>
      <c r="I830">
        <v>3</v>
      </c>
      <c r="J830" s="35">
        <v>16069.08475</v>
      </c>
      <c r="K830" s="35">
        <f t="shared" si="36"/>
        <v>-4026.8152500000015</v>
      </c>
      <c r="L830">
        <f t="shared" si="37"/>
        <v>0.25059393939657959</v>
      </c>
      <c r="M830" s="35">
        <f t="shared" si="38"/>
        <v>20095.900000000001</v>
      </c>
    </row>
    <row r="831" spans="1:13" x14ac:dyDescent="0.25">
      <c r="A831">
        <v>56</v>
      </c>
      <c r="D831">
        <v>56</v>
      </c>
      <c r="E831">
        <v>1</v>
      </c>
      <c r="F831">
        <v>31.79</v>
      </c>
      <c r="G831">
        <v>2</v>
      </c>
      <c r="H831">
        <v>0</v>
      </c>
      <c r="I831">
        <v>0</v>
      </c>
      <c r="J831" s="35">
        <v>43813.866099999999</v>
      </c>
      <c r="K831" s="35">
        <f t="shared" si="36"/>
        <v>25649.5861</v>
      </c>
      <c r="L831">
        <f t="shared" si="37"/>
        <v>0.58542165718628514</v>
      </c>
      <c r="M831" s="35">
        <f t="shared" si="38"/>
        <v>18164.28</v>
      </c>
    </row>
    <row r="832" spans="1:13" x14ac:dyDescent="0.25">
      <c r="A832">
        <v>36</v>
      </c>
      <c r="D832">
        <v>36</v>
      </c>
      <c r="E832">
        <v>1</v>
      </c>
      <c r="F832">
        <v>28.024999999999999</v>
      </c>
      <c r="G832">
        <v>1</v>
      </c>
      <c r="H832">
        <v>0</v>
      </c>
      <c r="I832">
        <v>3</v>
      </c>
      <c r="J832" s="35">
        <v>20773.62775</v>
      </c>
      <c r="K832" s="35">
        <f t="shared" si="36"/>
        <v>9202.3277500000004</v>
      </c>
      <c r="L832">
        <f t="shared" si="37"/>
        <v>0.44298125781136133</v>
      </c>
      <c r="M832" s="35">
        <f t="shared" si="38"/>
        <v>11571.3</v>
      </c>
    </row>
    <row r="833" spans="1:13" x14ac:dyDescent="0.25">
      <c r="A833">
        <v>41</v>
      </c>
      <c r="D833">
        <v>41</v>
      </c>
      <c r="E833">
        <v>1</v>
      </c>
      <c r="F833">
        <v>30.78</v>
      </c>
      <c r="G833">
        <v>3</v>
      </c>
      <c r="H833">
        <v>0</v>
      </c>
      <c r="I833">
        <v>3</v>
      </c>
      <c r="J833" s="35">
        <v>39597.407200000001</v>
      </c>
      <c r="K833" s="35">
        <f t="shared" si="36"/>
        <v>24825.447200000002</v>
      </c>
      <c r="L833">
        <f t="shared" si="37"/>
        <v>0.62694628147269205</v>
      </c>
      <c r="M833" s="35">
        <f t="shared" si="38"/>
        <v>14771.960000000001</v>
      </c>
    </row>
    <row r="834" spans="1:13" x14ac:dyDescent="0.25">
      <c r="A834">
        <v>39</v>
      </c>
      <c r="D834">
        <v>39</v>
      </c>
      <c r="E834">
        <v>1</v>
      </c>
      <c r="F834">
        <v>21.85</v>
      </c>
      <c r="G834">
        <v>1</v>
      </c>
      <c r="H834">
        <v>0</v>
      </c>
      <c r="I834">
        <v>2</v>
      </c>
      <c r="J834" s="35">
        <v>6117.4944999999998</v>
      </c>
      <c r="K834" s="35">
        <f t="shared" si="36"/>
        <v>-4123.7055000000009</v>
      </c>
      <c r="L834">
        <f t="shared" si="37"/>
        <v>0.6740840551634335</v>
      </c>
      <c r="M834" s="35">
        <f t="shared" si="38"/>
        <v>10241.200000000001</v>
      </c>
    </row>
    <row r="835" spans="1:13" x14ac:dyDescent="0.25">
      <c r="A835">
        <v>63</v>
      </c>
      <c r="D835">
        <v>63</v>
      </c>
      <c r="E835">
        <v>1</v>
      </c>
      <c r="F835">
        <v>33.1</v>
      </c>
      <c r="G835">
        <v>0</v>
      </c>
      <c r="H835">
        <v>0</v>
      </c>
      <c r="I835">
        <v>1</v>
      </c>
      <c r="J835" s="35">
        <v>13393.755999999999</v>
      </c>
      <c r="K835" s="35">
        <f t="shared" si="36"/>
        <v>-5799.4440000000013</v>
      </c>
      <c r="L835">
        <f t="shared" si="37"/>
        <v>0.43299609161164365</v>
      </c>
      <c r="M835" s="35">
        <f t="shared" si="38"/>
        <v>19193.2</v>
      </c>
    </row>
    <row r="836" spans="1:13" x14ac:dyDescent="0.25">
      <c r="A836">
        <v>36</v>
      </c>
      <c r="D836">
        <v>36</v>
      </c>
      <c r="E836">
        <v>1</v>
      </c>
      <c r="F836">
        <v>25.84</v>
      </c>
      <c r="G836">
        <v>0</v>
      </c>
      <c r="H836">
        <v>0</v>
      </c>
      <c r="I836">
        <v>2</v>
      </c>
      <c r="J836" s="35">
        <v>5266.3656000000001</v>
      </c>
      <c r="K836" s="35">
        <f t="shared" si="36"/>
        <v>-5036.5143999999991</v>
      </c>
      <c r="L836">
        <f t="shared" si="37"/>
        <v>0.95635487213420944</v>
      </c>
      <c r="M836" s="35">
        <f t="shared" si="38"/>
        <v>10302.879999999999</v>
      </c>
    </row>
    <row r="837" spans="1:13" x14ac:dyDescent="0.25">
      <c r="A837">
        <v>28</v>
      </c>
      <c r="D837">
        <v>28</v>
      </c>
      <c r="E837">
        <v>1</v>
      </c>
      <c r="F837">
        <v>23.844999999999999</v>
      </c>
      <c r="G837">
        <v>2</v>
      </c>
      <c r="H837">
        <v>0</v>
      </c>
      <c r="I837">
        <v>2</v>
      </c>
      <c r="J837" s="35">
        <v>4719.7365499999996</v>
      </c>
      <c r="K837" s="35">
        <f t="shared" si="36"/>
        <v>-4086.8034500000012</v>
      </c>
      <c r="L837">
        <f t="shared" si="37"/>
        <v>0.86589651916058785</v>
      </c>
      <c r="M837" s="35">
        <f t="shared" si="38"/>
        <v>8806.5400000000009</v>
      </c>
    </row>
    <row r="838" spans="1:13" x14ac:dyDescent="0.25">
      <c r="A838">
        <v>58</v>
      </c>
      <c r="D838">
        <v>58</v>
      </c>
      <c r="E838">
        <v>1</v>
      </c>
      <c r="F838">
        <v>34.39</v>
      </c>
      <c r="G838">
        <v>0</v>
      </c>
      <c r="H838">
        <v>0</v>
      </c>
      <c r="I838">
        <v>2</v>
      </c>
      <c r="J838" s="35">
        <v>11743.9341</v>
      </c>
      <c r="K838" s="35">
        <f t="shared" ref="K838:K901" si="39">J838-M838</f>
        <v>-6677.5458999999992</v>
      </c>
      <c r="L838">
        <f t="shared" ref="L838:L901" si="40">ABS((M838-J838)/J838)</f>
        <v>0.56859531423971454</v>
      </c>
      <c r="M838" s="35">
        <f t="shared" ref="M838:M901" si="41">$C$2+($D$2*D838)+($E$2*E838)+($F$2*F838)+($G$2*G838)+($H$2*H838)+($I$2*I838)</f>
        <v>18421.48</v>
      </c>
    </row>
    <row r="839" spans="1:13" x14ac:dyDescent="0.25">
      <c r="A839">
        <v>36</v>
      </c>
      <c r="D839">
        <v>36</v>
      </c>
      <c r="E839">
        <v>1</v>
      </c>
      <c r="F839">
        <v>33.82</v>
      </c>
      <c r="G839">
        <v>1</v>
      </c>
      <c r="H839">
        <v>0</v>
      </c>
      <c r="I839">
        <v>2</v>
      </c>
      <c r="J839" s="35">
        <v>5377.4578000000001</v>
      </c>
      <c r="K839" s="35">
        <f t="shared" si="39"/>
        <v>-8117.7821999999996</v>
      </c>
      <c r="L839">
        <f t="shared" si="40"/>
        <v>1.5095947754345929</v>
      </c>
      <c r="M839" s="35">
        <f t="shared" si="41"/>
        <v>13495.24</v>
      </c>
    </row>
    <row r="840" spans="1:13" x14ac:dyDescent="0.25">
      <c r="A840">
        <v>42</v>
      </c>
      <c r="D840">
        <v>42</v>
      </c>
      <c r="E840">
        <v>1</v>
      </c>
      <c r="F840">
        <v>35.97</v>
      </c>
      <c r="G840">
        <v>2</v>
      </c>
      <c r="H840">
        <v>0</v>
      </c>
      <c r="I840">
        <v>0</v>
      </c>
      <c r="J840" s="35">
        <v>7160.3302999999996</v>
      </c>
      <c r="K840" s="35">
        <f t="shared" si="39"/>
        <v>-9031.7096999999994</v>
      </c>
      <c r="L840">
        <f t="shared" si="40"/>
        <v>1.2613537814030729</v>
      </c>
      <c r="M840" s="35">
        <f t="shared" si="41"/>
        <v>16192.039999999999</v>
      </c>
    </row>
    <row r="841" spans="1:13" x14ac:dyDescent="0.25">
      <c r="A841">
        <v>36</v>
      </c>
      <c r="D841">
        <v>36</v>
      </c>
      <c r="E841">
        <v>1</v>
      </c>
      <c r="F841">
        <v>31.5</v>
      </c>
      <c r="G841">
        <v>0</v>
      </c>
      <c r="H841">
        <v>0</v>
      </c>
      <c r="I841">
        <v>1</v>
      </c>
      <c r="J841" s="35">
        <v>4402.2330000000002</v>
      </c>
      <c r="K841" s="35">
        <f t="shared" si="39"/>
        <v>-7779.7669999999998</v>
      </c>
      <c r="L841">
        <f t="shared" si="40"/>
        <v>1.7672319933997132</v>
      </c>
      <c r="M841" s="35">
        <f t="shared" si="41"/>
        <v>12182</v>
      </c>
    </row>
    <row r="842" spans="1:13" x14ac:dyDescent="0.25">
      <c r="A842">
        <v>56</v>
      </c>
      <c r="D842">
        <v>56</v>
      </c>
      <c r="E842">
        <v>1</v>
      </c>
      <c r="F842">
        <v>28.31</v>
      </c>
      <c r="G842">
        <v>0</v>
      </c>
      <c r="H842">
        <v>0</v>
      </c>
      <c r="I842">
        <v>3</v>
      </c>
      <c r="J842" s="35">
        <v>11657.7189</v>
      </c>
      <c r="K842" s="35">
        <f t="shared" si="39"/>
        <v>-4265.2011000000002</v>
      </c>
      <c r="L842">
        <f t="shared" si="40"/>
        <v>0.36586926967333211</v>
      </c>
      <c r="M842" s="35">
        <f t="shared" si="41"/>
        <v>15922.92</v>
      </c>
    </row>
    <row r="843" spans="1:13" x14ac:dyDescent="0.25">
      <c r="A843">
        <v>35</v>
      </c>
      <c r="D843">
        <v>35</v>
      </c>
      <c r="E843">
        <v>1</v>
      </c>
      <c r="F843">
        <v>23.465</v>
      </c>
      <c r="G843">
        <v>2</v>
      </c>
      <c r="H843">
        <v>0</v>
      </c>
      <c r="I843">
        <v>3</v>
      </c>
      <c r="J843" s="35">
        <v>6402.2913500000004</v>
      </c>
      <c r="K843" s="35">
        <f t="shared" si="39"/>
        <v>-3958.0886500000006</v>
      </c>
      <c r="L843">
        <f t="shared" si="40"/>
        <v>0.61823001072889328</v>
      </c>
      <c r="M843" s="35">
        <f t="shared" si="41"/>
        <v>10360.380000000001</v>
      </c>
    </row>
    <row r="844" spans="1:13" x14ac:dyDescent="0.25">
      <c r="A844">
        <v>59</v>
      </c>
      <c r="D844">
        <v>59</v>
      </c>
      <c r="E844">
        <v>1</v>
      </c>
      <c r="F844">
        <v>31.35</v>
      </c>
      <c r="G844">
        <v>0</v>
      </c>
      <c r="H844">
        <v>0</v>
      </c>
      <c r="I844">
        <v>2</v>
      </c>
      <c r="J844" s="35">
        <v>12622.1795</v>
      </c>
      <c r="K844" s="35">
        <f t="shared" si="39"/>
        <v>-5030.0205000000005</v>
      </c>
      <c r="L844">
        <f t="shared" si="40"/>
        <v>0.39850649406467403</v>
      </c>
      <c r="M844" s="35">
        <f t="shared" si="41"/>
        <v>17652.2</v>
      </c>
    </row>
    <row r="845" spans="1:13" x14ac:dyDescent="0.25">
      <c r="A845">
        <v>21</v>
      </c>
      <c r="D845">
        <v>21</v>
      </c>
      <c r="E845">
        <v>1</v>
      </c>
      <c r="F845">
        <v>31.1</v>
      </c>
      <c r="G845">
        <v>0</v>
      </c>
      <c r="H845">
        <v>0</v>
      </c>
      <c r="I845">
        <v>1</v>
      </c>
      <c r="J845" s="35">
        <v>1526.3119999999999</v>
      </c>
      <c r="K845" s="35">
        <f t="shared" si="39"/>
        <v>-6922.8880000000008</v>
      </c>
      <c r="L845">
        <f t="shared" si="40"/>
        <v>4.5356965024189035</v>
      </c>
      <c r="M845" s="35">
        <f t="shared" si="41"/>
        <v>8449.2000000000007</v>
      </c>
    </row>
    <row r="846" spans="1:13" x14ac:dyDescent="0.25">
      <c r="A846">
        <v>59</v>
      </c>
      <c r="D846">
        <v>59</v>
      </c>
      <c r="E846">
        <v>1</v>
      </c>
      <c r="F846">
        <v>24.7</v>
      </c>
      <c r="G846">
        <v>0</v>
      </c>
      <c r="H846">
        <v>0</v>
      </c>
      <c r="I846">
        <v>3</v>
      </c>
      <c r="J846" s="35">
        <v>12323.936</v>
      </c>
      <c r="K846" s="35">
        <f t="shared" si="39"/>
        <v>-3120.4639999999999</v>
      </c>
      <c r="L846">
        <f t="shared" si="40"/>
        <v>0.2532035219916754</v>
      </c>
      <c r="M846" s="35">
        <f t="shared" si="41"/>
        <v>15444.4</v>
      </c>
    </row>
    <row r="847" spans="1:13" x14ac:dyDescent="0.25">
      <c r="A847">
        <v>23</v>
      </c>
      <c r="D847">
        <v>23</v>
      </c>
      <c r="E847">
        <v>1</v>
      </c>
      <c r="F847">
        <v>32.78</v>
      </c>
      <c r="G847">
        <v>2</v>
      </c>
      <c r="H847">
        <v>0</v>
      </c>
      <c r="I847">
        <v>0</v>
      </c>
      <c r="J847" s="35">
        <v>36021.011200000001</v>
      </c>
      <c r="K847" s="35">
        <f t="shared" si="39"/>
        <v>25448.051200000002</v>
      </c>
      <c r="L847">
        <f t="shared" si="40"/>
        <v>0.70647797916345001</v>
      </c>
      <c r="M847" s="35">
        <f t="shared" si="41"/>
        <v>10572.960000000001</v>
      </c>
    </row>
    <row r="848" spans="1:13" x14ac:dyDescent="0.25">
      <c r="A848">
        <v>57</v>
      </c>
      <c r="D848">
        <v>57</v>
      </c>
      <c r="E848">
        <v>1</v>
      </c>
      <c r="F848">
        <v>29.81</v>
      </c>
      <c r="G848">
        <v>0</v>
      </c>
      <c r="H848">
        <v>0</v>
      </c>
      <c r="I848">
        <v>0</v>
      </c>
      <c r="J848" s="35">
        <v>27533.912899999999</v>
      </c>
      <c r="K848" s="35">
        <f t="shared" si="39"/>
        <v>10872.992900000001</v>
      </c>
      <c r="L848">
        <f t="shared" si="40"/>
        <v>0.39489457744307754</v>
      </c>
      <c r="M848" s="35">
        <f t="shared" si="41"/>
        <v>16660.919999999998</v>
      </c>
    </row>
    <row r="849" spans="1:13" x14ac:dyDescent="0.25">
      <c r="A849">
        <v>53</v>
      </c>
      <c r="D849">
        <v>53</v>
      </c>
      <c r="E849">
        <v>1</v>
      </c>
      <c r="F849">
        <v>30.495000000000001</v>
      </c>
      <c r="G849">
        <v>0</v>
      </c>
      <c r="H849">
        <v>0</v>
      </c>
      <c r="I849">
        <v>3</v>
      </c>
      <c r="J849" s="35">
        <v>10072.055050000001</v>
      </c>
      <c r="K849" s="35">
        <f t="shared" si="39"/>
        <v>-5856.2849499999993</v>
      </c>
      <c r="L849">
        <f t="shared" si="40"/>
        <v>0.58143893385491363</v>
      </c>
      <c r="M849" s="35">
        <f t="shared" si="41"/>
        <v>15928.34</v>
      </c>
    </row>
    <row r="850" spans="1:13" x14ac:dyDescent="0.25">
      <c r="A850">
        <v>60</v>
      </c>
      <c r="D850">
        <v>60</v>
      </c>
      <c r="E850">
        <v>1</v>
      </c>
      <c r="F850">
        <v>32.450000000000003</v>
      </c>
      <c r="G850">
        <v>0</v>
      </c>
      <c r="H850">
        <v>0</v>
      </c>
      <c r="I850">
        <v>0</v>
      </c>
      <c r="J850" s="35">
        <v>45008.955499999996</v>
      </c>
      <c r="K850" s="35">
        <f t="shared" si="39"/>
        <v>26751.555499999995</v>
      </c>
      <c r="L850">
        <f t="shared" si="40"/>
        <v>0.59436072672248519</v>
      </c>
      <c r="M850" s="35">
        <f t="shared" si="41"/>
        <v>18257.400000000001</v>
      </c>
    </row>
    <row r="851" spans="1:13" x14ac:dyDescent="0.25">
      <c r="A851">
        <v>51</v>
      </c>
      <c r="D851">
        <v>51</v>
      </c>
      <c r="E851">
        <v>1</v>
      </c>
      <c r="F851">
        <v>34.200000000000003</v>
      </c>
      <c r="G851">
        <v>1</v>
      </c>
      <c r="H851">
        <v>0</v>
      </c>
      <c r="I851">
        <v>1</v>
      </c>
      <c r="J851" s="35">
        <v>9872.7009999999991</v>
      </c>
      <c r="K851" s="35">
        <f t="shared" si="39"/>
        <v>-7348.6990000000023</v>
      </c>
      <c r="L851">
        <f t="shared" si="40"/>
        <v>0.74434534176614919</v>
      </c>
      <c r="M851" s="35">
        <f t="shared" si="41"/>
        <v>17221.400000000001</v>
      </c>
    </row>
    <row r="852" spans="1:13" x14ac:dyDescent="0.25">
      <c r="A852">
        <v>23</v>
      </c>
      <c r="D852">
        <v>23</v>
      </c>
      <c r="E852">
        <v>1</v>
      </c>
      <c r="F852">
        <v>50.38</v>
      </c>
      <c r="G852">
        <v>1</v>
      </c>
      <c r="H852">
        <v>0</v>
      </c>
      <c r="I852">
        <v>0</v>
      </c>
      <c r="J852" s="35">
        <v>2438.0551999999998</v>
      </c>
      <c r="K852" s="35">
        <f t="shared" si="39"/>
        <v>-13435.104800000001</v>
      </c>
      <c r="L852">
        <f t="shared" si="40"/>
        <v>5.5105826972252316</v>
      </c>
      <c r="M852" s="35">
        <f t="shared" si="41"/>
        <v>15873.16</v>
      </c>
    </row>
    <row r="853" spans="1:13" x14ac:dyDescent="0.25">
      <c r="A853">
        <v>27</v>
      </c>
      <c r="D853">
        <v>27</v>
      </c>
      <c r="E853">
        <v>1</v>
      </c>
      <c r="F853">
        <v>24.1</v>
      </c>
      <c r="G853">
        <v>0</v>
      </c>
      <c r="H853">
        <v>0</v>
      </c>
      <c r="I853">
        <v>1</v>
      </c>
      <c r="J853" s="35">
        <v>2974.1260000000002</v>
      </c>
      <c r="K853" s="35">
        <f t="shared" si="39"/>
        <v>-4591.0740000000005</v>
      </c>
      <c r="L853">
        <f t="shared" si="40"/>
        <v>1.5436716534538215</v>
      </c>
      <c r="M853" s="35">
        <f t="shared" si="41"/>
        <v>7565.2000000000007</v>
      </c>
    </row>
    <row r="854" spans="1:13" x14ac:dyDescent="0.25">
      <c r="A854">
        <v>55</v>
      </c>
      <c r="D854">
        <v>55</v>
      </c>
      <c r="E854">
        <v>1</v>
      </c>
      <c r="F854">
        <v>32.774999999999999</v>
      </c>
      <c r="G854">
        <v>0</v>
      </c>
      <c r="H854">
        <v>0</v>
      </c>
      <c r="I854">
        <v>2</v>
      </c>
      <c r="J854" s="35">
        <v>10601.632250000001</v>
      </c>
      <c r="K854" s="35">
        <f t="shared" si="39"/>
        <v>-6563.6677499999987</v>
      </c>
      <c r="L854">
        <f t="shared" si="40"/>
        <v>0.61911860317546841</v>
      </c>
      <c r="M854" s="35">
        <f t="shared" si="41"/>
        <v>17165.3</v>
      </c>
    </row>
    <row r="855" spans="1:13" x14ac:dyDescent="0.25">
      <c r="A855">
        <v>37</v>
      </c>
      <c r="D855">
        <v>37</v>
      </c>
      <c r="E855">
        <v>1</v>
      </c>
      <c r="F855">
        <v>30.78</v>
      </c>
      <c r="G855">
        <v>0</v>
      </c>
      <c r="H855">
        <v>0</v>
      </c>
      <c r="I855">
        <v>3</v>
      </c>
      <c r="J855" s="35">
        <v>37270.1512</v>
      </c>
      <c r="K855" s="35">
        <f t="shared" si="39"/>
        <v>25087.191200000001</v>
      </c>
      <c r="L855">
        <f t="shared" si="40"/>
        <v>0.67311750535640436</v>
      </c>
      <c r="M855" s="35">
        <f t="shared" si="41"/>
        <v>12182.960000000001</v>
      </c>
    </row>
    <row r="856" spans="1:13" x14ac:dyDescent="0.25">
      <c r="A856">
        <v>61</v>
      </c>
      <c r="D856">
        <v>61</v>
      </c>
      <c r="E856">
        <v>1</v>
      </c>
      <c r="F856">
        <v>32.299999999999997</v>
      </c>
      <c r="G856">
        <v>2</v>
      </c>
      <c r="H856">
        <v>0</v>
      </c>
      <c r="I856">
        <v>2</v>
      </c>
      <c r="J856" s="35">
        <v>14119.62</v>
      </c>
      <c r="K856" s="35">
        <f t="shared" si="39"/>
        <v>-5413.9799999999977</v>
      </c>
      <c r="L856">
        <f t="shared" si="40"/>
        <v>0.38343666472610433</v>
      </c>
      <c r="M856" s="35">
        <f t="shared" si="41"/>
        <v>19533.599999999999</v>
      </c>
    </row>
    <row r="857" spans="1:13" x14ac:dyDescent="0.25">
      <c r="A857">
        <v>46</v>
      </c>
      <c r="D857">
        <v>46</v>
      </c>
      <c r="E857">
        <v>1</v>
      </c>
      <c r="F857">
        <v>35.53</v>
      </c>
      <c r="G857">
        <v>0</v>
      </c>
      <c r="H857">
        <v>0</v>
      </c>
      <c r="I857">
        <v>3</v>
      </c>
      <c r="J857" s="35">
        <v>42111.664700000001</v>
      </c>
      <c r="K857" s="35">
        <f t="shared" si="39"/>
        <v>26191.704700000002</v>
      </c>
      <c r="L857">
        <f t="shared" si="40"/>
        <v>0.62195842616499564</v>
      </c>
      <c r="M857" s="35">
        <f t="shared" si="41"/>
        <v>15919.960000000001</v>
      </c>
    </row>
    <row r="858" spans="1:13" x14ac:dyDescent="0.25">
      <c r="A858">
        <v>53</v>
      </c>
      <c r="D858">
        <v>53</v>
      </c>
      <c r="E858">
        <v>1</v>
      </c>
      <c r="F858">
        <v>23.75</v>
      </c>
      <c r="G858">
        <v>2</v>
      </c>
      <c r="H858">
        <v>0</v>
      </c>
      <c r="I858">
        <v>3</v>
      </c>
      <c r="J858" s="35">
        <v>11729.6795</v>
      </c>
      <c r="K858" s="35">
        <f t="shared" si="39"/>
        <v>-3045.3204999999998</v>
      </c>
      <c r="L858">
        <f t="shared" si="40"/>
        <v>0.25962520970841529</v>
      </c>
      <c r="M858" s="35">
        <f t="shared" si="41"/>
        <v>14775</v>
      </c>
    </row>
    <row r="859" spans="1:13" x14ac:dyDescent="0.25">
      <c r="A859">
        <v>49</v>
      </c>
      <c r="D859">
        <v>49</v>
      </c>
      <c r="E859">
        <v>1</v>
      </c>
      <c r="F859">
        <v>23.844999999999999</v>
      </c>
      <c r="G859">
        <v>3</v>
      </c>
      <c r="H859">
        <v>0</v>
      </c>
      <c r="I859">
        <v>3</v>
      </c>
      <c r="J859" s="35">
        <v>24106.912550000001</v>
      </c>
      <c r="K859" s="35">
        <f t="shared" si="39"/>
        <v>9717.37255</v>
      </c>
      <c r="L859">
        <f t="shared" si="40"/>
        <v>0.40309486044076598</v>
      </c>
      <c r="M859" s="35">
        <f t="shared" si="41"/>
        <v>14389.54</v>
      </c>
    </row>
    <row r="860" spans="1:13" x14ac:dyDescent="0.25">
      <c r="A860">
        <v>20</v>
      </c>
      <c r="D860">
        <v>20</v>
      </c>
      <c r="E860">
        <v>1</v>
      </c>
      <c r="F860">
        <v>29.6</v>
      </c>
      <c r="G860">
        <v>0</v>
      </c>
      <c r="H860">
        <v>0</v>
      </c>
      <c r="I860">
        <v>1</v>
      </c>
      <c r="J860" s="35">
        <v>1875.3440000000001</v>
      </c>
      <c r="K860" s="35">
        <f t="shared" si="39"/>
        <v>-5835.8560000000007</v>
      </c>
      <c r="L860">
        <f t="shared" si="40"/>
        <v>3.1118856060541429</v>
      </c>
      <c r="M860" s="35">
        <f t="shared" si="41"/>
        <v>7711.2000000000007</v>
      </c>
    </row>
    <row r="861" spans="1:13" x14ac:dyDescent="0.25">
      <c r="A861">
        <v>48</v>
      </c>
      <c r="D861">
        <v>48</v>
      </c>
      <c r="E861">
        <v>1</v>
      </c>
      <c r="F861">
        <v>33.11</v>
      </c>
      <c r="G861">
        <v>0</v>
      </c>
      <c r="H861">
        <v>0</v>
      </c>
      <c r="I861">
        <v>0</v>
      </c>
      <c r="J861" s="35">
        <v>40974.164900000003</v>
      </c>
      <c r="K861" s="35">
        <f t="shared" si="39"/>
        <v>25377.644900000003</v>
      </c>
      <c r="L861">
        <f t="shared" si="40"/>
        <v>0.6193572208716327</v>
      </c>
      <c r="M861" s="35">
        <f t="shared" si="41"/>
        <v>15596.52</v>
      </c>
    </row>
    <row r="862" spans="1:13" x14ac:dyDescent="0.25">
      <c r="A862">
        <v>25</v>
      </c>
      <c r="D862">
        <v>25</v>
      </c>
      <c r="E862">
        <v>1</v>
      </c>
      <c r="F862">
        <v>24.13</v>
      </c>
      <c r="G862">
        <v>0</v>
      </c>
      <c r="H862">
        <v>0</v>
      </c>
      <c r="I862">
        <v>2</v>
      </c>
      <c r="J862" s="35">
        <v>15817.985699999999</v>
      </c>
      <c r="K862" s="35">
        <f t="shared" si="39"/>
        <v>8722.8256999999994</v>
      </c>
      <c r="L862">
        <f t="shared" si="40"/>
        <v>0.55144984105024197</v>
      </c>
      <c r="M862" s="35">
        <f t="shared" si="41"/>
        <v>7095.16</v>
      </c>
    </row>
    <row r="863" spans="1:13" x14ac:dyDescent="0.25">
      <c r="A863">
        <v>25</v>
      </c>
      <c r="D863">
        <v>25</v>
      </c>
      <c r="E863">
        <v>1</v>
      </c>
      <c r="F863">
        <v>32.229999999999997</v>
      </c>
      <c r="G863">
        <v>1</v>
      </c>
      <c r="H863">
        <v>0</v>
      </c>
      <c r="I863">
        <v>0</v>
      </c>
      <c r="J863" s="35">
        <v>18218.161390000001</v>
      </c>
      <c r="K863" s="35">
        <f t="shared" si="39"/>
        <v>7890.8013900000024</v>
      </c>
      <c r="L863">
        <f t="shared" si="40"/>
        <v>0.43312830647835215</v>
      </c>
      <c r="M863" s="35">
        <f t="shared" si="41"/>
        <v>10327.359999999999</v>
      </c>
    </row>
    <row r="864" spans="1:13" x14ac:dyDescent="0.25">
      <c r="A864">
        <v>57</v>
      </c>
      <c r="D864">
        <v>57</v>
      </c>
      <c r="E864">
        <v>1</v>
      </c>
      <c r="F864">
        <v>28.1</v>
      </c>
      <c r="G864">
        <v>0</v>
      </c>
      <c r="H864">
        <v>0</v>
      </c>
      <c r="I864">
        <v>1</v>
      </c>
      <c r="J864" s="35">
        <v>10965.446</v>
      </c>
      <c r="K864" s="35">
        <f t="shared" si="39"/>
        <v>-5127.7540000000008</v>
      </c>
      <c r="L864">
        <f t="shared" si="40"/>
        <v>0.46762840289396351</v>
      </c>
      <c r="M864" s="35">
        <f t="shared" si="41"/>
        <v>16093.2</v>
      </c>
    </row>
    <row r="865" spans="1:13" x14ac:dyDescent="0.25">
      <c r="A865">
        <v>37</v>
      </c>
      <c r="D865">
        <v>37</v>
      </c>
      <c r="E865">
        <v>1</v>
      </c>
      <c r="F865">
        <v>47.6</v>
      </c>
      <c r="G865">
        <v>2</v>
      </c>
      <c r="H865">
        <v>0</v>
      </c>
      <c r="I865">
        <v>1</v>
      </c>
      <c r="J865" s="35">
        <v>46113.510999999999</v>
      </c>
      <c r="K865" s="35">
        <f t="shared" si="39"/>
        <v>27260.310999999998</v>
      </c>
      <c r="L865">
        <f t="shared" si="40"/>
        <v>0.59115670025646061</v>
      </c>
      <c r="M865" s="35">
        <f t="shared" si="41"/>
        <v>18853.2</v>
      </c>
    </row>
    <row r="866" spans="1:13" x14ac:dyDescent="0.25">
      <c r="A866">
        <v>38</v>
      </c>
      <c r="D866">
        <v>38</v>
      </c>
      <c r="E866">
        <v>1</v>
      </c>
      <c r="F866">
        <v>28</v>
      </c>
      <c r="G866">
        <v>3</v>
      </c>
      <c r="H866">
        <v>0</v>
      </c>
      <c r="I866">
        <v>1</v>
      </c>
      <c r="J866" s="35">
        <v>7151.0919999999996</v>
      </c>
      <c r="K866" s="35">
        <f t="shared" si="39"/>
        <v>-5977.9080000000004</v>
      </c>
      <c r="L866">
        <f t="shared" si="40"/>
        <v>0.83594337759883397</v>
      </c>
      <c r="M866" s="35">
        <f t="shared" si="41"/>
        <v>13129</v>
      </c>
    </row>
    <row r="867" spans="1:13" x14ac:dyDescent="0.25">
      <c r="A867">
        <v>55</v>
      </c>
      <c r="D867">
        <v>55</v>
      </c>
      <c r="E867">
        <v>1</v>
      </c>
      <c r="F867">
        <v>33.534999999999997</v>
      </c>
      <c r="G867">
        <v>2</v>
      </c>
      <c r="H867">
        <v>0</v>
      </c>
      <c r="I867">
        <v>2</v>
      </c>
      <c r="J867" s="35">
        <v>12269.68865</v>
      </c>
      <c r="K867" s="35">
        <f t="shared" si="39"/>
        <v>-6233.9313499999989</v>
      </c>
      <c r="L867">
        <f t="shared" si="40"/>
        <v>0.5080757570812523</v>
      </c>
      <c r="M867" s="35">
        <f t="shared" si="41"/>
        <v>18503.62</v>
      </c>
    </row>
    <row r="868" spans="1:13" x14ac:dyDescent="0.25">
      <c r="A868">
        <v>36</v>
      </c>
      <c r="D868">
        <v>36</v>
      </c>
      <c r="E868">
        <v>1</v>
      </c>
      <c r="F868">
        <v>19.855</v>
      </c>
      <c r="G868">
        <v>0</v>
      </c>
      <c r="H868">
        <v>0</v>
      </c>
      <c r="I868">
        <v>3</v>
      </c>
      <c r="J868" s="35">
        <v>5458.0464499999998</v>
      </c>
      <c r="K868" s="35">
        <f t="shared" si="39"/>
        <v>-2857.8135500000008</v>
      </c>
      <c r="L868">
        <f t="shared" si="40"/>
        <v>0.52359641424451431</v>
      </c>
      <c r="M868" s="35">
        <f t="shared" si="41"/>
        <v>8315.86</v>
      </c>
    </row>
    <row r="869" spans="1:13" x14ac:dyDescent="0.25">
      <c r="A869">
        <v>51</v>
      </c>
      <c r="D869">
        <v>51</v>
      </c>
      <c r="E869">
        <v>1</v>
      </c>
      <c r="F869">
        <v>25.4</v>
      </c>
      <c r="G869">
        <v>0</v>
      </c>
      <c r="H869">
        <v>0</v>
      </c>
      <c r="I869">
        <v>1</v>
      </c>
      <c r="J869" s="35">
        <v>8782.4689999999991</v>
      </c>
      <c r="K869" s="35">
        <f t="shared" si="39"/>
        <v>-4974.3310000000001</v>
      </c>
      <c r="L869">
        <f t="shared" si="40"/>
        <v>0.56639323178937506</v>
      </c>
      <c r="M869" s="35">
        <f t="shared" si="41"/>
        <v>13756.8</v>
      </c>
    </row>
    <row r="870" spans="1:13" x14ac:dyDescent="0.25">
      <c r="A870">
        <v>40</v>
      </c>
      <c r="D870">
        <v>40</v>
      </c>
      <c r="E870">
        <v>1</v>
      </c>
      <c r="F870">
        <v>29.9</v>
      </c>
      <c r="G870">
        <v>2</v>
      </c>
      <c r="H870">
        <v>0</v>
      </c>
      <c r="I870">
        <v>1</v>
      </c>
      <c r="J870" s="35">
        <v>6600.3609999999999</v>
      </c>
      <c r="K870" s="35">
        <f t="shared" si="39"/>
        <v>-7096.4389999999994</v>
      </c>
      <c r="L870">
        <f t="shared" si="40"/>
        <v>1.0751592223516258</v>
      </c>
      <c r="M870" s="35">
        <f t="shared" si="41"/>
        <v>13696.8</v>
      </c>
    </row>
    <row r="871" spans="1:13" x14ac:dyDescent="0.25">
      <c r="A871">
        <v>18</v>
      </c>
      <c r="D871">
        <v>18</v>
      </c>
      <c r="E871">
        <v>1</v>
      </c>
      <c r="F871">
        <v>37.29</v>
      </c>
      <c r="G871">
        <v>0</v>
      </c>
      <c r="H871">
        <v>0</v>
      </c>
      <c r="I871">
        <v>0</v>
      </c>
      <c r="J871" s="35">
        <v>1141.4450999999999</v>
      </c>
      <c r="K871" s="35">
        <f t="shared" si="39"/>
        <v>-8642.834899999998</v>
      </c>
      <c r="L871">
        <f t="shared" si="40"/>
        <v>7.5718358246051416</v>
      </c>
      <c r="M871" s="35">
        <f t="shared" si="41"/>
        <v>9784.2799999999988</v>
      </c>
    </row>
    <row r="872" spans="1:13" x14ac:dyDescent="0.25">
      <c r="A872">
        <v>57</v>
      </c>
      <c r="D872">
        <v>57</v>
      </c>
      <c r="E872">
        <v>1</v>
      </c>
      <c r="F872">
        <v>43.7</v>
      </c>
      <c r="G872">
        <v>1</v>
      </c>
      <c r="H872">
        <v>0</v>
      </c>
      <c r="I872">
        <v>1</v>
      </c>
      <c r="J872" s="35">
        <v>11576.13</v>
      </c>
      <c r="K872" s="35">
        <f t="shared" si="39"/>
        <v>-10239.270000000002</v>
      </c>
      <c r="L872">
        <f t="shared" si="40"/>
        <v>0.88451580968769383</v>
      </c>
      <c r="M872" s="35">
        <f t="shared" si="41"/>
        <v>21815.4</v>
      </c>
    </row>
    <row r="873" spans="1:13" x14ac:dyDescent="0.25">
      <c r="A873">
        <v>61</v>
      </c>
      <c r="D873">
        <v>61</v>
      </c>
      <c r="E873">
        <v>1</v>
      </c>
      <c r="F873">
        <v>23.655000000000001</v>
      </c>
      <c r="G873">
        <v>0</v>
      </c>
      <c r="H873">
        <v>0</v>
      </c>
      <c r="I873">
        <v>3</v>
      </c>
      <c r="J873" s="35">
        <v>13129.603450000001</v>
      </c>
      <c r="K873" s="35">
        <f t="shared" si="39"/>
        <v>-2447.8565499999986</v>
      </c>
      <c r="L873">
        <f t="shared" si="40"/>
        <v>0.18643796511615121</v>
      </c>
      <c r="M873" s="35">
        <f t="shared" si="41"/>
        <v>15577.46</v>
      </c>
    </row>
    <row r="874" spans="1:13" x14ac:dyDescent="0.25">
      <c r="A874">
        <v>25</v>
      </c>
      <c r="D874">
        <v>25</v>
      </c>
      <c r="E874">
        <v>1</v>
      </c>
      <c r="F874">
        <v>24.3</v>
      </c>
      <c r="G874">
        <v>3</v>
      </c>
      <c r="H874">
        <v>0</v>
      </c>
      <c r="I874">
        <v>1</v>
      </c>
      <c r="J874" s="35">
        <v>4391.652</v>
      </c>
      <c r="K874" s="35">
        <f t="shared" si="39"/>
        <v>-4388.9480000000003</v>
      </c>
      <c r="L874">
        <f t="shared" si="40"/>
        <v>0.9993842863687743</v>
      </c>
      <c r="M874" s="35">
        <f t="shared" si="41"/>
        <v>8780.6</v>
      </c>
    </row>
    <row r="875" spans="1:13" x14ac:dyDescent="0.25">
      <c r="A875">
        <v>50</v>
      </c>
      <c r="D875">
        <v>50</v>
      </c>
      <c r="E875">
        <v>1</v>
      </c>
      <c r="F875">
        <v>36.200000000000003</v>
      </c>
      <c r="G875">
        <v>0</v>
      </c>
      <c r="H875">
        <v>0</v>
      </c>
      <c r="I875">
        <v>1</v>
      </c>
      <c r="J875" s="35">
        <v>8457.8179999999993</v>
      </c>
      <c r="K875" s="35">
        <f t="shared" si="39"/>
        <v>-8644.5820000000022</v>
      </c>
      <c r="L875">
        <f t="shared" si="40"/>
        <v>1.022081818265657</v>
      </c>
      <c r="M875" s="35">
        <f t="shared" si="41"/>
        <v>17102.400000000001</v>
      </c>
    </row>
    <row r="876" spans="1:13" x14ac:dyDescent="0.25">
      <c r="A876">
        <v>26</v>
      </c>
      <c r="D876">
        <v>26</v>
      </c>
      <c r="E876">
        <v>1</v>
      </c>
      <c r="F876">
        <v>29.48</v>
      </c>
      <c r="G876">
        <v>1</v>
      </c>
      <c r="H876">
        <v>0</v>
      </c>
      <c r="I876">
        <v>0</v>
      </c>
      <c r="J876" s="35">
        <v>3392.3652000000002</v>
      </c>
      <c r="K876" s="35">
        <f t="shared" si="39"/>
        <v>-6261.9948000000004</v>
      </c>
      <c r="L876">
        <f t="shared" si="40"/>
        <v>1.8459082176647728</v>
      </c>
      <c r="M876" s="35">
        <f t="shared" si="41"/>
        <v>9654.36</v>
      </c>
    </row>
    <row r="877" spans="1:13" x14ac:dyDescent="0.25">
      <c r="A877">
        <v>42</v>
      </c>
      <c r="D877">
        <v>42</v>
      </c>
      <c r="E877">
        <v>1</v>
      </c>
      <c r="F877">
        <v>24.86</v>
      </c>
      <c r="G877">
        <v>0</v>
      </c>
      <c r="H877">
        <v>0</v>
      </c>
      <c r="I877">
        <v>0</v>
      </c>
      <c r="J877" s="35">
        <v>5966.8873999999996</v>
      </c>
      <c r="K877" s="35">
        <f t="shared" si="39"/>
        <v>-5450.6326000000008</v>
      </c>
      <c r="L877">
        <f t="shared" si="40"/>
        <v>0.91348004991681275</v>
      </c>
      <c r="M877" s="35">
        <f t="shared" si="41"/>
        <v>11417.52</v>
      </c>
    </row>
    <row r="878" spans="1:13" x14ac:dyDescent="0.25">
      <c r="A878">
        <v>43</v>
      </c>
      <c r="D878">
        <v>43</v>
      </c>
      <c r="E878">
        <v>1</v>
      </c>
      <c r="F878">
        <v>30.1</v>
      </c>
      <c r="G878">
        <v>1</v>
      </c>
      <c r="H878">
        <v>0</v>
      </c>
      <c r="I878">
        <v>1</v>
      </c>
      <c r="J878" s="35">
        <v>6849.0259999999998</v>
      </c>
      <c r="K878" s="35">
        <f t="shared" si="39"/>
        <v>-7091.1740000000009</v>
      </c>
      <c r="L878">
        <f t="shared" si="40"/>
        <v>1.0353551001266459</v>
      </c>
      <c r="M878" s="35">
        <f t="shared" si="41"/>
        <v>13940.2</v>
      </c>
    </row>
    <row r="879" spans="1:13" x14ac:dyDescent="0.25">
      <c r="A879">
        <v>44</v>
      </c>
      <c r="D879">
        <v>44</v>
      </c>
      <c r="E879">
        <v>1</v>
      </c>
      <c r="F879">
        <v>21.85</v>
      </c>
      <c r="G879">
        <v>3</v>
      </c>
      <c r="H879">
        <v>0</v>
      </c>
      <c r="I879">
        <v>3</v>
      </c>
      <c r="J879" s="35">
        <v>8891.1394999999993</v>
      </c>
      <c r="K879" s="35">
        <f t="shared" si="39"/>
        <v>-3636.0605000000014</v>
      </c>
      <c r="L879">
        <f t="shared" si="40"/>
        <v>0.4089532618400602</v>
      </c>
      <c r="M879" s="35">
        <f t="shared" si="41"/>
        <v>12527.2</v>
      </c>
    </row>
    <row r="880" spans="1:13" x14ac:dyDescent="0.25">
      <c r="A880">
        <v>23</v>
      </c>
      <c r="D880">
        <v>23</v>
      </c>
      <c r="E880">
        <v>1</v>
      </c>
      <c r="F880">
        <v>28.12</v>
      </c>
      <c r="G880">
        <v>0</v>
      </c>
      <c r="H880">
        <v>0</v>
      </c>
      <c r="I880">
        <v>2</v>
      </c>
      <c r="J880" s="35">
        <v>2690.1138000000001</v>
      </c>
      <c r="K880" s="35">
        <f t="shared" si="39"/>
        <v>-5249.7262000000001</v>
      </c>
      <c r="L880">
        <f t="shared" si="40"/>
        <v>1.9514885206715047</v>
      </c>
      <c r="M880" s="35">
        <f t="shared" si="41"/>
        <v>7939.84</v>
      </c>
    </row>
    <row r="881" spans="1:13" x14ac:dyDescent="0.25">
      <c r="A881">
        <v>49</v>
      </c>
      <c r="D881">
        <v>49</v>
      </c>
      <c r="E881">
        <v>1</v>
      </c>
      <c r="F881">
        <v>27.1</v>
      </c>
      <c r="G881">
        <v>1</v>
      </c>
      <c r="H881">
        <v>0</v>
      </c>
      <c r="I881">
        <v>1</v>
      </c>
      <c r="J881" s="35">
        <v>26140.3603</v>
      </c>
      <c r="K881" s="35">
        <f t="shared" si="39"/>
        <v>11756.1603</v>
      </c>
      <c r="L881">
        <f t="shared" si="40"/>
        <v>0.44973214466366784</v>
      </c>
      <c r="M881" s="35">
        <f t="shared" si="41"/>
        <v>14384.2</v>
      </c>
    </row>
    <row r="882" spans="1:13" x14ac:dyDescent="0.25">
      <c r="A882">
        <v>33</v>
      </c>
      <c r="D882">
        <v>33</v>
      </c>
      <c r="E882">
        <v>1</v>
      </c>
      <c r="F882">
        <v>33.44</v>
      </c>
      <c r="G882">
        <v>5</v>
      </c>
      <c r="H882">
        <v>0</v>
      </c>
      <c r="I882">
        <v>0</v>
      </c>
      <c r="J882" s="35">
        <v>6653.7885999999999</v>
      </c>
      <c r="K882" s="35">
        <f t="shared" si="39"/>
        <v>-8167.2914000000001</v>
      </c>
      <c r="L882">
        <f t="shared" si="40"/>
        <v>1.2274648160598309</v>
      </c>
      <c r="M882" s="35">
        <f t="shared" si="41"/>
        <v>14821.08</v>
      </c>
    </row>
    <row r="883" spans="1:13" x14ac:dyDescent="0.25">
      <c r="A883">
        <v>41</v>
      </c>
      <c r="D883">
        <v>41</v>
      </c>
      <c r="E883">
        <v>1</v>
      </c>
      <c r="F883">
        <v>28.8</v>
      </c>
      <c r="G883">
        <v>1</v>
      </c>
      <c r="H883">
        <v>0</v>
      </c>
      <c r="I883">
        <v>1</v>
      </c>
      <c r="J883" s="35">
        <v>6282.2349999999997</v>
      </c>
      <c r="K883" s="35">
        <f t="shared" si="39"/>
        <v>-6746.3650000000007</v>
      </c>
      <c r="L883">
        <f t="shared" si="40"/>
        <v>1.0738797577613701</v>
      </c>
      <c r="M883" s="35">
        <f t="shared" si="41"/>
        <v>13028.6</v>
      </c>
    </row>
    <row r="884" spans="1:13" x14ac:dyDescent="0.25">
      <c r="A884">
        <v>37</v>
      </c>
      <c r="D884">
        <v>37</v>
      </c>
      <c r="E884">
        <v>1</v>
      </c>
      <c r="F884">
        <v>29.5</v>
      </c>
      <c r="G884">
        <v>2</v>
      </c>
      <c r="H884">
        <v>0</v>
      </c>
      <c r="I884">
        <v>1</v>
      </c>
      <c r="J884" s="35">
        <v>6311.9520000000002</v>
      </c>
      <c r="K884" s="35">
        <f t="shared" si="39"/>
        <v>-6532.0479999999998</v>
      </c>
      <c r="L884">
        <f t="shared" si="40"/>
        <v>1.0348697201753119</v>
      </c>
      <c r="M884" s="35">
        <f t="shared" si="41"/>
        <v>12844</v>
      </c>
    </row>
    <row r="885" spans="1:13" x14ac:dyDescent="0.25">
      <c r="A885">
        <v>22</v>
      </c>
      <c r="D885">
        <v>22</v>
      </c>
      <c r="E885">
        <v>1</v>
      </c>
      <c r="F885">
        <v>34.799999999999997</v>
      </c>
      <c r="G885">
        <v>3</v>
      </c>
      <c r="H885">
        <v>0</v>
      </c>
      <c r="I885">
        <v>1</v>
      </c>
      <c r="J885" s="35">
        <v>3443.0639999999999</v>
      </c>
      <c r="K885" s="35">
        <f t="shared" si="39"/>
        <v>-8103.5359999999982</v>
      </c>
      <c r="L885">
        <f t="shared" si="40"/>
        <v>2.3535827390951778</v>
      </c>
      <c r="M885" s="35">
        <f t="shared" si="41"/>
        <v>11546.599999999999</v>
      </c>
    </row>
    <row r="886" spans="1:13" x14ac:dyDescent="0.25">
      <c r="A886">
        <v>23</v>
      </c>
      <c r="D886">
        <v>23</v>
      </c>
      <c r="E886">
        <v>1</v>
      </c>
      <c r="F886">
        <v>27.36</v>
      </c>
      <c r="G886">
        <v>1</v>
      </c>
      <c r="H886">
        <v>0</v>
      </c>
      <c r="I886">
        <v>2</v>
      </c>
      <c r="J886" s="35">
        <v>2789.0574000000001</v>
      </c>
      <c r="K886" s="35">
        <f t="shared" si="39"/>
        <v>-5441.4626000000007</v>
      </c>
      <c r="L886">
        <f t="shared" si="40"/>
        <v>1.9510041636289022</v>
      </c>
      <c r="M886" s="35">
        <f t="shared" si="41"/>
        <v>8230.52</v>
      </c>
    </row>
    <row r="887" spans="1:13" x14ac:dyDescent="0.25">
      <c r="A887">
        <v>21</v>
      </c>
      <c r="D887">
        <v>21</v>
      </c>
      <c r="E887">
        <v>1</v>
      </c>
      <c r="F887">
        <v>22.135000000000002</v>
      </c>
      <c r="G887">
        <v>0</v>
      </c>
      <c r="H887">
        <v>0</v>
      </c>
      <c r="I887">
        <v>3</v>
      </c>
      <c r="J887" s="35">
        <v>2585.8506499999999</v>
      </c>
      <c r="K887" s="35">
        <f t="shared" si="39"/>
        <v>-2886.9693500000008</v>
      </c>
      <c r="L887">
        <f t="shared" si="40"/>
        <v>1.1164486046400248</v>
      </c>
      <c r="M887" s="35">
        <f t="shared" si="41"/>
        <v>5472.8200000000006</v>
      </c>
    </row>
    <row r="888" spans="1:13" x14ac:dyDescent="0.25">
      <c r="A888">
        <v>51</v>
      </c>
      <c r="D888">
        <v>51</v>
      </c>
      <c r="E888">
        <v>1</v>
      </c>
      <c r="F888">
        <v>37.049999999999997</v>
      </c>
      <c r="G888">
        <v>3</v>
      </c>
      <c r="H888">
        <v>0</v>
      </c>
      <c r="I888">
        <v>3</v>
      </c>
      <c r="J888" s="35">
        <v>46255.112500000003</v>
      </c>
      <c r="K888" s="35">
        <f t="shared" si="39"/>
        <v>27001.512500000004</v>
      </c>
      <c r="L888">
        <f t="shared" si="40"/>
        <v>0.58375195822948223</v>
      </c>
      <c r="M888" s="35">
        <f t="shared" si="41"/>
        <v>19253.599999999999</v>
      </c>
    </row>
    <row r="889" spans="1:13" x14ac:dyDescent="0.25">
      <c r="A889">
        <v>25</v>
      </c>
      <c r="D889">
        <v>25</v>
      </c>
      <c r="E889">
        <v>1</v>
      </c>
      <c r="F889">
        <v>26.695</v>
      </c>
      <c r="G889">
        <v>4</v>
      </c>
      <c r="H889">
        <v>0</v>
      </c>
      <c r="I889">
        <v>2</v>
      </c>
      <c r="J889" s="35">
        <v>4877.9810500000003</v>
      </c>
      <c r="K889" s="35">
        <f t="shared" si="39"/>
        <v>-5240.7589499999995</v>
      </c>
      <c r="L889">
        <f t="shared" si="40"/>
        <v>1.074370502115829</v>
      </c>
      <c r="M889" s="35">
        <f t="shared" si="41"/>
        <v>10118.74</v>
      </c>
    </row>
    <row r="890" spans="1:13" x14ac:dyDescent="0.25">
      <c r="A890">
        <v>32</v>
      </c>
      <c r="D890">
        <v>32</v>
      </c>
      <c r="E890">
        <v>1</v>
      </c>
      <c r="F890">
        <v>28.93</v>
      </c>
      <c r="G890">
        <v>1</v>
      </c>
      <c r="H890">
        <v>0</v>
      </c>
      <c r="I890">
        <v>0</v>
      </c>
      <c r="J890" s="35">
        <v>19719.6947</v>
      </c>
      <c r="K890" s="35">
        <f t="shared" si="39"/>
        <v>8807.9346999999998</v>
      </c>
      <c r="L890">
        <f t="shared" si="40"/>
        <v>0.44665674768281277</v>
      </c>
      <c r="M890" s="35">
        <f t="shared" si="41"/>
        <v>10911.76</v>
      </c>
    </row>
    <row r="891" spans="1:13" x14ac:dyDescent="0.25">
      <c r="A891">
        <v>57</v>
      </c>
      <c r="D891">
        <v>57</v>
      </c>
      <c r="E891">
        <v>1</v>
      </c>
      <c r="F891">
        <v>28.975000000000001</v>
      </c>
      <c r="G891">
        <v>0</v>
      </c>
      <c r="H891">
        <v>0</v>
      </c>
      <c r="I891">
        <v>3</v>
      </c>
      <c r="J891" s="35">
        <v>27218.437249999999</v>
      </c>
      <c r="K891" s="35">
        <f t="shared" si="39"/>
        <v>10834.737249999998</v>
      </c>
      <c r="L891">
        <f t="shared" si="40"/>
        <v>0.39806610315219321</v>
      </c>
      <c r="M891" s="35">
        <f t="shared" si="41"/>
        <v>16383.7</v>
      </c>
    </row>
    <row r="892" spans="1:13" x14ac:dyDescent="0.25">
      <c r="A892">
        <v>36</v>
      </c>
      <c r="D892">
        <v>36</v>
      </c>
      <c r="E892">
        <v>1</v>
      </c>
      <c r="F892">
        <v>30.02</v>
      </c>
      <c r="G892">
        <v>0</v>
      </c>
      <c r="H892">
        <v>0</v>
      </c>
      <c r="I892">
        <v>2</v>
      </c>
      <c r="J892" s="35">
        <v>5272.1758</v>
      </c>
      <c r="K892" s="35">
        <f t="shared" si="39"/>
        <v>-6418.4641999999994</v>
      </c>
      <c r="L892">
        <f t="shared" si="40"/>
        <v>1.2174222642575765</v>
      </c>
      <c r="M892" s="35">
        <f t="shared" si="41"/>
        <v>11690.64</v>
      </c>
    </row>
    <row r="893" spans="1:13" x14ac:dyDescent="0.25">
      <c r="A893">
        <v>22</v>
      </c>
      <c r="D893">
        <v>22</v>
      </c>
      <c r="E893">
        <v>1</v>
      </c>
      <c r="F893">
        <v>39.5</v>
      </c>
      <c r="G893">
        <v>0</v>
      </c>
      <c r="H893">
        <v>0</v>
      </c>
      <c r="I893">
        <v>1</v>
      </c>
      <c r="J893" s="35">
        <v>1682.597</v>
      </c>
      <c r="K893" s="35">
        <f t="shared" si="39"/>
        <v>-9795.4030000000002</v>
      </c>
      <c r="L893">
        <f t="shared" si="40"/>
        <v>5.8215978038710396</v>
      </c>
      <c r="M893" s="35">
        <f t="shared" si="41"/>
        <v>11478</v>
      </c>
    </row>
    <row r="894" spans="1:13" x14ac:dyDescent="0.25">
      <c r="A894">
        <v>57</v>
      </c>
      <c r="D894">
        <v>57</v>
      </c>
      <c r="E894">
        <v>1</v>
      </c>
      <c r="F894">
        <v>33.630000000000003</v>
      </c>
      <c r="G894">
        <v>1</v>
      </c>
      <c r="H894">
        <v>0</v>
      </c>
      <c r="I894">
        <v>2</v>
      </c>
      <c r="J894" s="35">
        <v>11945.1327</v>
      </c>
      <c r="K894" s="35">
        <f t="shared" si="39"/>
        <v>-6527.0273000000034</v>
      </c>
      <c r="L894">
        <f t="shared" si="40"/>
        <v>0.54641731188134923</v>
      </c>
      <c r="M894" s="35">
        <f t="shared" si="41"/>
        <v>18472.160000000003</v>
      </c>
    </row>
    <row r="895" spans="1:13" x14ac:dyDescent="0.25">
      <c r="A895">
        <v>64</v>
      </c>
      <c r="D895">
        <v>64</v>
      </c>
      <c r="E895">
        <v>1</v>
      </c>
      <c r="F895">
        <v>26.885000000000002</v>
      </c>
      <c r="G895">
        <v>0</v>
      </c>
      <c r="H895">
        <v>0</v>
      </c>
      <c r="I895">
        <v>2</v>
      </c>
      <c r="J895" s="35">
        <v>29330.98315</v>
      </c>
      <c r="K895" s="35">
        <f t="shared" si="39"/>
        <v>11961.16315</v>
      </c>
      <c r="L895">
        <f t="shared" si="40"/>
        <v>0.40779959842566682</v>
      </c>
      <c r="M895" s="35">
        <f t="shared" si="41"/>
        <v>17369.82</v>
      </c>
    </row>
    <row r="896" spans="1:13" x14ac:dyDescent="0.25">
      <c r="A896">
        <v>36</v>
      </c>
      <c r="D896">
        <v>36</v>
      </c>
      <c r="E896">
        <v>1</v>
      </c>
      <c r="F896">
        <v>29.04</v>
      </c>
      <c r="G896">
        <v>4</v>
      </c>
      <c r="H896">
        <v>0</v>
      </c>
      <c r="I896">
        <v>0</v>
      </c>
      <c r="J896" s="35">
        <v>7243.8136000000004</v>
      </c>
      <c r="K896" s="35">
        <f t="shared" si="39"/>
        <v>-6293.4663999999984</v>
      </c>
      <c r="L896">
        <f t="shared" si="40"/>
        <v>0.86880567992528113</v>
      </c>
      <c r="M896" s="35">
        <f t="shared" si="41"/>
        <v>13537.279999999999</v>
      </c>
    </row>
    <row r="897" spans="1:13" x14ac:dyDescent="0.25">
      <c r="A897">
        <v>54</v>
      </c>
      <c r="D897">
        <v>54</v>
      </c>
      <c r="E897">
        <v>1</v>
      </c>
      <c r="F897">
        <v>24.035</v>
      </c>
      <c r="G897">
        <v>0</v>
      </c>
      <c r="H897">
        <v>0</v>
      </c>
      <c r="I897">
        <v>3</v>
      </c>
      <c r="J897" s="35">
        <v>10422.916649999999</v>
      </c>
      <c r="K897" s="35">
        <f t="shared" si="39"/>
        <v>-3600.7033499999998</v>
      </c>
      <c r="L897">
        <f t="shared" si="40"/>
        <v>0.34546024600513331</v>
      </c>
      <c r="M897" s="35">
        <f t="shared" si="41"/>
        <v>14023.619999999999</v>
      </c>
    </row>
    <row r="898" spans="1:13" x14ac:dyDescent="0.25">
      <c r="A898">
        <v>47</v>
      </c>
      <c r="D898">
        <v>47</v>
      </c>
      <c r="E898">
        <v>1</v>
      </c>
      <c r="F898">
        <v>38.94</v>
      </c>
      <c r="G898">
        <v>2</v>
      </c>
      <c r="H898">
        <v>0</v>
      </c>
      <c r="I898">
        <v>0</v>
      </c>
      <c r="J898" s="35">
        <v>44202.653599999998</v>
      </c>
      <c r="K898" s="35">
        <f t="shared" si="39"/>
        <v>25824.573599999996</v>
      </c>
      <c r="L898">
        <f t="shared" si="40"/>
        <v>0.58423129601431889</v>
      </c>
      <c r="M898" s="35">
        <f t="shared" si="41"/>
        <v>18378.080000000002</v>
      </c>
    </row>
    <row r="899" spans="1:13" x14ac:dyDescent="0.25">
      <c r="A899">
        <v>62</v>
      </c>
      <c r="D899">
        <v>62</v>
      </c>
      <c r="E899">
        <v>1</v>
      </c>
      <c r="F899">
        <v>32.11</v>
      </c>
      <c r="G899">
        <v>0</v>
      </c>
      <c r="H899">
        <v>0</v>
      </c>
      <c r="I899">
        <v>3</v>
      </c>
      <c r="J899" s="35">
        <v>13555.0049</v>
      </c>
      <c r="K899" s="35">
        <f t="shared" si="39"/>
        <v>-5069.5151000000005</v>
      </c>
      <c r="L899">
        <f t="shared" si="40"/>
        <v>0.37399581463817844</v>
      </c>
      <c r="M899" s="35">
        <f t="shared" si="41"/>
        <v>18624.52</v>
      </c>
    </row>
    <row r="900" spans="1:13" x14ac:dyDescent="0.25">
      <c r="A900">
        <v>61</v>
      </c>
      <c r="D900">
        <v>61</v>
      </c>
      <c r="E900">
        <v>1</v>
      </c>
      <c r="F900">
        <v>44</v>
      </c>
      <c r="G900">
        <v>0</v>
      </c>
      <c r="H900">
        <v>0</v>
      </c>
      <c r="I900">
        <v>1</v>
      </c>
      <c r="J900" s="35">
        <v>13063.883</v>
      </c>
      <c r="K900" s="35">
        <f t="shared" si="39"/>
        <v>-9268.1170000000002</v>
      </c>
      <c r="L900">
        <f t="shared" si="40"/>
        <v>0.709445805661303</v>
      </c>
      <c r="M900" s="35">
        <f t="shared" si="41"/>
        <v>22332</v>
      </c>
    </row>
    <row r="901" spans="1:13" x14ac:dyDescent="0.25">
      <c r="A901">
        <v>43</v>
      </c>
      <c r="D901">
        <v>43</v>
      </c>
      <c r="E901">
        <v>1</v>
      </c>
      <c r="F901">
        <v>20.045000000000002</v>
      </c>
      <c r="G901">
        <v>2</v>
      </c>
      <c r="H901">
        <v>0</v>
      </c>
      <c r="I901">
        <v>3</v>
      </c>
      <c r="J901" s="35">
        <v>19798.054550000001</v>
      </c>
      <c r="K901" s="35">
        <f t="shared" si="39"/>
        <v>8653.1145500000002</v>
      </c>
      <c r="L901">
        <f t="shared" si="40"/>
        <v>0.43706893160368626</v>
      </c>
      <c r="M901" s="35">
        <f t="shared" si="41"/>
        <v>11144.94</v>
      </c>
    </row>
    <row r="902" spans="1:13" x14ac:dyDescent="0.25">
      <c r="A902">
        <v>19</v>
      </c>
      <c r="D902">
        <v>19</v>
      </c>
      <c r="E902">
        <v>1</v>
      </c>
      <c r="F902">
        <v>25.555</v>
      </c>
      <c r="G902">
        <v>1</v>
      </c>
      <c r="H902">
        <v>0</v>
      </c>
      <c r="I902">
        <v>2</v>
      </c>
      <c r="J902" s="35">
        <v>2221.5644499999999</v>
      </c>
      <c r="K902" s="35">
        <f t="shared" ref="K902:K965" si="42">J902-M902</f>
        <v>-4449.6955500000004</v>
      </c>
      <c r="L902">
        <f t="shared" ref="L902:L965" si="43">ABS((M902-J902)/J902)</f>
        <v>2.0029558674293697</v>
      </c>
      <c r="M902" s="35">
        <f t="shared" ref="M902:M965" si="44">$C$2+($D$2*D902)+($E$2*E902)+($F$2*F902)+($G$2*G902)+($H$2*H902)+($I$2*I902)</f>
        <v>6671.26</v>
      </c>
    </row>
    <row r="903" spans="1:13" x14ac:dyDescent="0.25">
      <c r="A903">
        <v>18</v>
      </c>
      <c r="D903">
        <v>18</v>
      </c>
      <c r="E903">
        <v>1</v>
      </c>
      <c r="F903">
        <v>40.26</v>
      </c>
      <c r="G903">
        <v>0</v>
      </c>
      <c r="H903">
        <v>0</v>
      </c>
      <c r="I903">
        <v>0</v>
      </c>
      <c r="J903" s="35">
        <v>1634.5734</v>
      </c>
      <c r="K903" s="35">
        <f t="shared" si="42"/>
        <v>-9135.7466000000004</v>
      </c>
      <c r="L903">
        <f t="shared" si="43"/>
        <v>5.5890708854065538</v>
      </c>
      <c r="M903" s="35">
        <f t="shared" si="44"/>
        <v>10770.32</v>
      </c>
    </row>
    <row r="904" spans="1:13" x14ac:dyDescent="0.25">
      <c r="A904">
        <v>19</v>
      </c>
      <c r="D904">
        <v>19</v>
      </c>
      <c r="E904">
        <v>1</v>
      </c>
      <c r="F904">
        <v>22.515000000000001</v>
      </c>
      <c r="G904">
        <v>0</v>
      </c>
      <c r="H904">
        <v>0</v>
      </c>
      <c r="I904">
        <v>2</v>
      </c>
      <c r="J904" s="35">
        <v>2117.3388500000001</v>
      </c>
      <c r="K904" s="35">
        <f t="shared" si="42"/>
        <v>-3001.6411500000004</v>
      </c>
      <c r="L904">
        <f t="shared" si="43"/>
        <v>1.4176479829858126</v>
      </c>
      <c r="M904" s="35">
        <f t="shared" si="44"/>
        <v>5118.9800000000005</v>
      </c>
    </row>
    <row r="905" spans="1:13" x14ac:dyDescent="0.25">
      <c r="A905">
        <v>49</v>
      </c>
      <c r="D905">
        <v>49</v>
      </c>
      <c r="E905">
        <v>1</v>
      </c>
      <c r="F905">
        <v>22.515000000000001</v>
      </c>
      <c r="G905">
        <v>0</v>
      </c>
      <c r="H905">
        <v>0</v>
      </c>
      <c r="I905">
        <v>3</v>
      </c>
      <c r="J905" s="35">
        <v>8688.8588500000005</v>
      </c>
      <c r="K905" s="35">
        <f t="shared" si="42"/>
        <v>-3630.121149999999</v>
      </c>
      <c r="L905">
        <f t="shared" si="43"/>
        <v>0.41779032352447509</v>
      </c>
      <c r="M905" s="35">
        <f t="shared" si="44"/>
        <v>12318.98</v>
      </c>
    </row>
    <row r="906" spans="1:13" x14ac:dyDescent="0.25">
      <c r="A906">
        <v>60</v>
      </c>
      <c r="D906">
        <v>60</v>
      </c>
      <c r="E906">
        <v>1</v>
      </c>
      <c r="F906">
        <v>40.92</v>
      </c>
      <c r="G906">
        <v>0</v>
      </c>
      <c r="H906">
        <v>0</v>
      </c>
      <c r="I906">
        <v>0</v>
      </c>
      <c r="J906" s="35">
        <v>48673.558799999999</v>
      </c>
      <c r="K906" s="35">
        <f t="shared" si="42"/>
        <v>27604.118799999997</v>
      </c>
      <c r="L906">
        <f t="shared" si="43"/>
        <v>0.5671276044027419</v>
      </c>
      <c r="M906" s="35">
        <f t="shared" si="44"/>
        <v>21069.440000000002</v>
      </c>
    </row>
    <row r="907" spans="1:13" x14ac:dyDescent="0.25">
      <c r="A907">
        <v>26</v>
      </c>
      <c r="D907">
        <v>26</v>
      </c>
      <c r="E907">
        <v>1</v>
      </c>
      <c r="F907">
        <v>27.265000000000001</v>
      </c>
      <c r="G907">
        <v>3</v>
      </c>
      <c r="H907">
        <v>0</v>
      </c>
      <c r="I907">
        <v>3</v>
      </c>
      <c r="J907" s="35">
        <v>4661.2863500000003</v>
      </c>
      <c r="K907" s="35">
        <f t="shared" si="42"/>
        <v>-5343.6936499999993</v>
      </c>
      <c r="L907">
        <f t="shared" si="43"/>
        <v>1.1463989226922304</v>
      </c>
      <c r="M907" s="35">
        <f t="shared" si="44"/>
        <v>10004.98</v>
      </c>
    </row>
    <row r="908" spans="1:13" x14ac:dyDescent="0.25">
      <c r="A908">
        <v>49</v>
      </c>
      <c r="D908">
        <v>49</v>
      </c>
      <c r="E908">
        <v>1</v>
      </c>
      <c r="F908">
        <v>36.85</v>
      </c>
      <c r="G908">
        <v>0</v>
      </c>
      <c r="H908">
        <v>0</v>
      </c>
      <c r="I908">
        <v>0</v>
      </c>
      <c r="J908" s="35">
        <v>8125.7844999999998</v>
      </c>
      <c r="K908" s="35">
        <f t="shared" si="42"/>
        <v>-8952.415500000001</v>
      </c>
      <c r="L908">
        <f t="shared" si="43"/>
        <v>1.1017293776373225</v>
      </c>
      <c r="M908" s="35">
        <f t="shared" si="44"/>
        <v>17078.2</v>
      </c>
    </row>
    <row r="909" spans="1:13" x14ac:dyDescent="0.25">
      <c r="A909">
        <v>60</v>
      </c>
      <c r="D909">
        <v>60</v>
      </c>
      <c r="E909">
        <v>1</v>
      </c>
      <c r="F909">
        <v>35.1</v>
      </c>
      <c r="G909">
        <v>0</v>
      </c>
      <c r="H909">
        <v>0</v>
      </c>
      <c r="I909">
        <v>1</v>
      </c>
      <c r="J909" s="35">
        <v>12644.589</v>
      </c>
      <c r="K909" s="35">
        <f t="shared" si="42"/>
        <v>-6492.6110000000008</v>
      </c>
      <c r="L909">
        <f t="shared" si="43"/>
        <v>0.51346951648645922</v>
      </c>
      <c r="M909" s="35">
        <f t="shared" si="44"/>
        <v>19137.2</v>
      </c>
    </row>
    <row r="910" spans="1:13" x14ac:dyDescent="0.25">
      <c r="A910">
        <v>26</v>
      </c>
      <c r="D910">
        <v>26</v>
      </c>
      <c r="E910">
        <v>1</v>
      </c>
      <c r="F910">
        <v>29.355</v>
      </c>
      <c r="G910">
        <v>2</v>
      </c>
      <c r="H910">
        <v>0</v>
      </c>
      <c r="I910">
        <v>3</v>
      </c>
      <c r="J910" s="35">
        <v>4564.1914500000003</v>
      </c>
      <c r="K910" s="35">
        <f t="shared" si="42"/>
        <v>-5591.6685500000003</v>
      </c>
      <c r="L910">
        <f t="shared" si="43"/>
        <v>1.2251170029250198</v>
      </c>
      <c r="M910" s="35">
        <f t="shared" si="44"/>
        <v>10155.86</v>
      </c>
    </row>
    <row r="911" spans="1:13" x14ac:dyDescent="0.25">
      <c r="A911">
        <v>27</v>
      </c>
      <c r="D911">
        <v>27</v>
      </c>
      <c r="E911">
        <v>1</v>
      </c>
      <c r="F911">
        <v>32.585000000000001</v>
      </c>
      <c r="G911">
        <v>3</v>
      </c>
      <c r="H911">
        <v>0</v>
      </c>
      <c r="I911">
        <v>3</v>
      </c>
      <c r="J911" s="35">
        <v>4846.9201499999999</v>
      </c>
      <c r="K911" s="35">
        <f t="shared" si="42"/>
        <v>-7164.2998500000012</v>
      </c>
      <c r="L911">
        <f t="shared" si="43"/>
        <v>1.4781138595815326</v>
      </c>
      <c r="M911" s="35">
        <f t="shared" si="44"/>
        <v>12011.220000000001</v>
      </c>
    </row>
    <row r="912" spans="1:13" x14ac:dyDescent="0.25">
      <c r="A912">
        <v>44</v>
      </c>
      <c r="D912">
        <v>44</v>
      </c>
      <c r="E912">
        <v>1</v>
      </c>
      <c r="F912">
        <v>32.340000000000003</v>
      </c>
      <c r="G912">
        <v>1</v>
      </c>
      <c r="H912">
        <v>0</v>
      </c>
      <c r="I912">
        <v>0</v>
      </c>
      <c r="J912" s="35">
        <v>7633.7205999999996</v>
      </c>
      <c r="K912" s="35">
        <f t="shared" si="42"/>
        <v>-7290.1594000000014</v>
      </c>
      <c r="L912">
        <f t="shared" si="43"/>
        <v>0.95499426583676661</v>
      </c>
      <c r="M912" s="35">
        <f t="shared" si="44"/>
        <v>14923.880000000001</v>
      </c>
    </row>
    <row r="913" spans="1:13" x14ac:dyDescent="0.25">
      <c r="A913">
        <v>63</v>
      </c>
      <c r="D913">
        <v>63</v>
      </c>
      <c r="E913">
        <v>1</v>
      </c>
      <c r="F913">
        <v>39.799999999999997</v>
      </c>
      <c r="G913">
        <v>3</v>
      </c>
      <c r="H913">
        <v>0</v>
      </c>
      <c r="I913">
        <v>1</v>
      </c>
      <c r="J913" s="35">
        <v>15170.069</v>
      </c>
      <c r="K913" s="35">
        <f t="shared" si="42"/>
        <v>-7876.530999999999</v>
      </c>
      <c r="L913">
        <f t="shared" si="43"/>
        <v>0.51921523890234111</v>
      </c>
      <c r="M913" s="35">
        <f t="shared" si="44"/>
        <v>23046.6</v>
      </c>
    </row>
    <row r="914" spans="1:13" x14ac:dyDescent="0.25">
      <c r="A914">
        <v>32</v>
      </c>
      <c r="D914">
        <v>32</v>
      </c>
      <c r="E914">
        <v>1</v>
      </c>
      <c r="F914">
        <v>24.6</v>
      </c>
      <c r="G914">
        <v>0</v>
      </c>
      <c r="H914">
        <v>0</v>
      </c>
      <c r="I914">
        <v>1</v>
      </c>
      <c r="J914" s="35">
        <v>17496.306</v>
      </c>
      <c r="K914" s="35">
        <f t="shared" si="42"/>
        <v>8565.1059999999998</v>
      </c>
      <c r="L914">
        <f t="shared" si="43"/>
        <v>0.48953796304202724</v>
      </c>
      <c r="M914" s="35">
        <f t="shared" si="44"/>
        <v>8931.2000000000007</v>
      </c>
    </row>
    <row r="915" spans="1:13" x14ac:dyDescent="0.25">
      <c r="A915">
        <v>22</v>
      </c>
      <c r="D915">
        <v>22</v>
      </c>
      <c r="E915">
        <v>1</v>
      </c>
      <c r="F915">
        <v>28.31</v>
      </c>
      <c r="G915">
        <v>1</v>
      </c>
      <c r="H915">
        <v>0</v>
      </c>
      <c r="I915">
        <v>2</v>
      </c>
      <c r="J915" s="35">
        <v>2639.0428999999999</v>
      </c>
      <c r="K915" s="35">
        <f t="shared" si="42"/>
        <v>-5666.8770999999997</v>
      </c>
      <c r="L915">
        <f t="shared" si="43"/>
        <v>2.1473228419287915</v>
      </c>
      <c r="M915" s="35">
        <f t="shared" si="44"/>
        <v>8305.92</v>
      </c>
    </row>
    <row r="916" spans="1:13" x14ac:dyDescent="0.25">
      <c r="A916">
        <v>18</v>
      </c>
      <c r="D916">
        <v>18</v>
      </c>
      <c r="E916">
        <v>1</v>
      </c>
      <c r="F916">
        <v>31.73</v>
      </c>
      <c r="G916">
        <v>0</v>
      </c>
      <c r="H916">
        <v>0</v>
      </c>
      <c r="I916">
        <v>3</v>
      </c>
      <c r="J916" s="35">
        <v>33732.686699999998</v>
      </c>
      <c r="K916" s="35">
        <f t="shared" si="42"/>
        <v>25794.326699999998</v>
      </c>
      <c r="L916">
        <f t="shared" si="43"/>
        <v>0.76466861146876863</v>
      </c>
      <c r="M916" s="35">
        <f t="shared" si="44"/>
        <v>7938.3600000000006</v>
      </c>
    </row>
    <row r="917" spans="1:13" x14ac:dyDescent="0.25">
      <c r="A917">
        <v>59</v>
      </c>
      <c r="D917">
        <v>59</v>
      </c>
      <c r="E917">
        <v>1</v>
      </c>
      <c r="F917">
        <v>26.695</v>
      </c>
      <c r="G917">
        <v>3</v>
      </c>
      <c r="H917">
        <v>0</v>
      </c>
      <c r="I917">
        <v>2</v>
      </c>
      <c r="J917" s="35">
        <v>14382.709049999999</v>
      </c>
      <c r="K917" s="35">
        <f t="shared" si="42"/>
        <v>-3353.0309499999985</v>
      </c>
      <c r="L917">
        <f t="shared" si="43"/>
        <v>0.23312930396794745</v>
      </c>
      <c r="M917" s="35">
        <f t="shared" si="44"/>
        <v>17735.739999999998</v>
      </c>
    </row>
    <row r="918" spans="1:13" x14ac:dyDescent="0.25">
      <c r="A918">
        <v>44</v>
      </c>
      <c r="D918">
        <v>44</v>
      </c>
      <c r="E918">
        <v>1</v>
      </c>
      <c r="F918">
        <v>27.5</v>
      </c>
      <c r="G918">
        <v>1</v>
      </c>
      <c r="H918">
        <v>0</v>
      </c>
      <c r="I918">
        <v>1</v>
      </c>
      <c r="J918" s="35">
        <v>7626.9930000000004</v>
      </c>
      <c r="K918" s="35">
        <f t="shared" si="42"/>
        <v>-5690.0069999999996</v>
      </c>
      <c r="L918">
        <f t="shared" si="43"/>
        <v>0.74603542969031167</v>
      </c>
      <c r="M918" s="35">
        <f t="shared" si="44"/>
        <v>13317</v>
      </c>
    </row>
    <row r="919" spans="1:13" x14ac:dyDescent="0.25">
      <c r="A919">
        <v>33</v>
      </c>
      <c r="D919">
        <v>33</v>
      </c>
      <c r="E919">
        <v>1</v>
      </c>
      <c r="F919">
        <v>24.605</v>
      </c>
      <c r="G919">
        <v>2</v>
      </c>
      <c r="H919">
        <v>0</v>
      </c>
      <c r="I919">
        <v>2</v>
      </c>
      <c r="J919" s="35">
        <v>5257.5079500000002</v>
      </c>
      <c r="K919" s="35">
        <f t="shared" si="42"/>
        <v>-5001.3520500000004</v>
      </c>
      <c r="L919">
        <f t="shared" si="43"/>
        <v>0.95127807652673169</v>
      </c>
      <c r="M919" s="35">
        <f t="shared" si="44"/>
        <v>10258.86</v>
      </c>
    </row>
    <row r="920" spans="1:13" x14ac:dyDescent="0.25">
      <c r="A920">
        <v>24</v>
      </c>
      <c r="D920">
        <v>24</v>
      </c>
      <c r="E920">
        <v>1</v>
      </c>
      <c r="F920">
        <v>33.99</v>
      </c>
      <c r="G920">
        <v>0</v>
      </c>
      <c r="H920">
        <v>0</v>
      </c>
      <c r="I920">
        <v>0</v>
      </c>
      <c r="J920" s="35">
        <v>2473.3341</v>
      </c>
      <c r="K920" s="35">
        <f t="shared" si="42"/>
        <v>-7655.3459000000003</v>
      </c>
      <c r="L920">
        <f t="shared" si="43"/>
        <v>3.0951523694271632</v>
      </c>
      <c r="M920" s="35">
        <f t="shared" si="44"/>
        <v>10128.68</v>
      </c>
    </row>
    <row r="921" spans="1:13" x14ac:dyDescent="0.25">
      <c r="A921">
        <v>43</v>
      </c>
      <c r="D921">
        <v>43</v>
      </c>
      <c r="E921">
        <v>1</v>
      </c>
      <c r="F921">
        <v>26.885000000000002</v>
      </c>
      <c r="G921">
        <v>0</v>
      </c>
      <c r="H921">
        <v>0</v>
      </c>
      <c r="I921">
        <v>2</v>
      </c>
      <c r="J921" s="35">
        <v>21774.32215</v>
      </c>
      <c r="K921" s="35">
        <f t="shared" si="42"/>
        <v>9444.5021500000003</v>
      </c>
      <c r="L921">
        <f t="shared" si="43"/>
        <v>0.43374494438624811</v>
      </c>
      <c r="M921" s="35">
        <f t="shared" si="44"/>
        <v>12329.82</v>
      </c>
    </row>
    <row r="922" spans="1:13" x14ac:dyDescent="0.25">
      <c r="A922">
        <v>45</v>
      </c>
      <c r="D922">
        <v>45</v>
      </c>
      <c r="E922">
        <v>1</v>
      </c>
      <c r="F922">
        <v>22.895</v>
      </c>
      <c r="G922">
        <v>0</v>
      </c>
      <c r="H922">
        <v>0</v>
      </c>
      <c r="I922">
        <v>3</v>
      </c>
      <c r="J922" s="35">
        <v>35069.374519999998</v>
      </c>
      <c r="K922" s="35">
        <f t="shared" si="42"/>
        <v>23584.234519999998</v>
      </c>
      <c r="L922">
        <f t="shared" si="43"/>
        <v>0.67250228562103254</v>
      </c>
      <c r="M922" s="35">
        <f t="shared" si="44"/>
        <v>11485.14</v>
      </c>
    </row>
    <row r="923" spans="1:13" x14ac:dyDescent="0.25">
      <c r="A923">
        <v>61</v>
      </c>
      <c r="D923">
        <v>61</v>
      </c>
      <c r="E923">
        <v>1</v>
      </c>
      <c r="F923">
        <v>28.2</v>
      </c>
      <c r="G923">
        <v>0</v>
      </c>
      <c r="H923">
        <v>0</v>
      </c>
      <c r="I923">
        <v>1</v>
      </c>
      <c r="J923" s="35">
        <v>13041.921</v>
      </c>
      <c r="K923" s="35">
        <f t="shared" si="42"/>
        <v>-4044.4790000000012</v>
      </c>
      <c r="L923">
        <f t="shared" si="43"/>
        <v>0.31011374781368489</v>
      </c>
      <c r="M923" s="35">
        <f t="shared" si="44"/>
        <v>17086.400000000001</v>
      </c>
    </row>
    <row r="924" spans="1:13" x14ac:dyDescent="0.25">
      <c r="A924">
        <v>35</v>
      </c>
      <c r="D924">
        <v>35</v>
      </c>
      <c r="E924">
        <v>1</v>
      </c>
      <c r="F924">
        <v>34.21</v>
      </c>
      <c r="G924">
        <v>1</v>
      </c>
      <c r="H924">
        <v>0</v>
      </c>
      <c r="I924">
        <v>0</v>
      </c>
      <c r="J924" s="35">
        <v>5245.2268999999997</v>
      </c>
      <c r="K924" s="35">
        <f t="shared" si="42"/>
        <v>-8139.4931000000015</v>
      </c>
      <c r="L924">
        <f t="shared" si="43"/>
        <v>1.5517904668718911</v>
      </c>
      <c r="M924" s="35">
        <f t="shared" si="44"/>
        <v>13384.720000000001</v>
      </c>
    </row>
    <row r="925" spans="1:13" x14ac:dyDescent="0.25">
      <c r="A925">
        <v>62</v>
      </c>
      <c r="D925">
        <v>62</v>
      </c>
      <c r="E925">
        <v>1</v>
      </c>
      <c r="F925">
        <v>25</v>
      </c>
      <c r="G925">
        <v>0</v>
      </c>
      <c r="H925">
        <v>0</v>
      </c>
      <c r="I925">
        <v>1</v>
      </c>
      <c r="J925" s="35">
        <v>13451.121999999999</v>
      </c>
      <c r="K925" s="35">
        <f t="shared" si="42"/>
        <v>-2812.8780000000006</v>
      </c>
      <c r="L925">
        <f t="shared" si="43"/>
        <v>0.20911846610267906</v>
      </c>
      <c r="M925" s="35">
        <f t="shared" si="44"/>
        <v>16264</v>
      </c>
    </row>
    <row r="926" spans="1:13" x14ac:dyDescent="0.25">
      <c r="A926">
        <v>62</v>
      </c>
      <c r="D926">
        <v>62</v>
      </c>
      <c r="E926">
        <v>1</v>
      </c>
      <c r="F926">
        <v>33.200000000000003</v>
      </c>
      <c r="G926">
        <v>0</v>
      </c>
      <c r="H926">
        <v>0</v>
      </c>
      <c r="I926">
        <v>1</v>
      </c>
      <c r="J926" s="35">
        <v>13462.52</v>
      </c>
      <c r="K926" s="35">
        <f t="shared" si="42"/>
        <v>-5523.880000000001</v>
      </c>
      <c r="L926">
        <f t="shared" si="43"/>
        <v>0.41031545357035687</v>
      </c>
      <c r="M926" s="35">
        <f t="shared" si="44"/>
        <v>18986.400000000001</v>
      </c>
    </row>
    <row r="927" spans="1:13" x14ac:dyDescent="0.25">
      <c r="A927">
        <v>38</v>
      </c>
      <c r="D927">
        <v>38</v>
      </c>
      <c r="E927">
        <v>1</v>
      </c>
      <c r="F927">
        <v>31</v>
      </c>
      <c r="G927">
        <v>1</v>
      </c>
      <c r="H927">
        <v>0</v>
      </c>
      <c r="I927">
        <v>1</v>
      </c>
      <c r="J927" s="35">
        <v>5488.2619999999997</v>
      </c>
      <c r="K927" s="35">
        <f t="shared" si="42"/>
        <v>-7550.7380000000003</v>
      </c>
      <c r="L927">
        <f t="shared" si="43"/>
        <v>1.375797656890287</v>
      </c>
      <c r="M927" s="35">
        <f t="shared" si="44"/>
        <v>13039</v>
      </c>
    </row>
    <row r="928" spans="1:13" x14ac:dyDescent="0.25">
      <c r="A928">
        <v>34</v>
      </c>
      <c r="D928">
        <v>34</v>
      </c>
      <c r="E928">
        <v>1</v>
      </c>
      <c r="F928">
        <v>35.814999999999998</v>
      </c>
      <c r="G928">
        <v>0</v>
      </c>
      <c r="H928">
        <v>0</v>
      </c>
      <c r="I928">
        <v>2</v>
      </c>
      <c r="J928" s="35">
        <v>4320.4108500000002</v>
      </c>
      <c r="K928" s="35">
        <f t="shared" si="42"/>
        <v>-8814.1691499999997</v>
      </c>
      <c r="L928">
        <f t="shared" si="43"/>
        <v>2.0401229086812425</v>
      </c>
      <c r="M928" s="35">
        <f t="shared" si="44"/>
        <v>13134.58</v>
      </c>
    </row>
    <row r="929" spans="1:13" x14ac:dyDescent="0.25">
      <c r="A929">
        <v>43</v>
      </c>
      <c r="D929">
        <v>43</v>
      </c>
      <c r="E929">
        <v>1</v>
      </c>
      <c r="F929">
        <v>23.2</v>
      </c>
      <c r="G929">
        <v>0</v>
      </c>
      <c r="H929">
        <v>0</v>
      </c>
      <c r="I929">
        <v>1</v>
      </c>
      <c r="J929" s="35">
        <v>6250.4350000000004</v>
      </c>
      <c r="K929" s="35">
        <f t="shared" si="42"/>
        <v>-4855.9649999999992</v>
      </c>
      <c r="L929">
        <f t="shared" si="43"/>
        <v>0.77690032773718931</v>
      </c>
      <c r="M929" s="35">
        <f t="shared" si="44"/>
        <v>11106.4</v>
      </c>
    </row>
    <row r="930" spans="1:13" x14ac:dyDescent="0.25">
      <c r="A930">
        <v>50</v>
      </c>
      <c r="D930">
        <v>50</v>
      </c>
      <c r="E930">
        <v>1</v>
      </c>
      <c r="F930">
        <v>32.11</v>
      </c>
      <c r="G930">
        <v>2</v>
      </c>
      <c r="H930">
        <v>0</v>
      </c>
      <c r="I930">
        <v>3</v>
      </c>
      <c r="J930" s="35">
        <v>25333.332839999999</v>
      </c>
      <c r="K930" s="35">
        <f t="shared" si="42"/>
        <v>8502.8128399999987</v>
      </c>
      <c r="L930">
        <f t="shared" si="43"/>
        <v>0.33563735548346424</v>
      </c>
      <c r="M930" s="35">
        <f t="shared" si="44"/>
        <v>16830.52</v>
      </c>
    </row>
    <row r="931" spans="1:13" x14ac:dyDescent="0.25">
      <c r="A931">
        <v>19</v>
      </c>
      <c r="D931">
        <v>19</v>
      </c>
      <c r="E931">
        <v>1</v>
      </c>
      <c r="F931">
        <v>23.4</v>
      </c>
      <c r="G931">
        <v>2</v>
      </c>
      <c r="H931">
        <v>0</v>
      </c>
      <c r="I931">
        <v>1</v>
      </c>
      <c r="J931" s="35">
        <v>2913.569</v>
      </c>
      <c r="K931" s="35">
        <f t="shared" si="42"/>
        <v>-3585.2309999999993</v>
      </c>
      <c r="L931">
        <f t="shared" si="43"/>
        <v>1.2305289492028504</v>
      </c>
      <c r="M931" s="35">
        <f t="shared" si="44"/>
        <v>6498.7999999999993</v>
      </c>
    </row>
    <row r="932" spans="1:13" x14ac:dyDescent="0.25">
      <c r="A932">
        <v>57</v>
      </c>
      <c r="D932">
        <v>57</v>
      </c>
      <c r="E932">
        <v>1</v>
      </c>
      <c r="F932">
        <v>20.100000000000001</v>
      </c>
      <c r="G932">
        <v>1</v>
      </c>
      <c r="H932">
        <v>0</v>
      </c>
      <c r="I932">
        <v>1</v>
      </c>
      <c r="J932" s="35">
        <v>12032.325999999999</v>
      </c>
      <c r="K932" s="35">
        <f t="shared" si="42"/>
        <v>-1947.8740000000016</v>
      </c>
      <c r="L932">
        <f t="shared" si="43"/>
        <v>0.16188673744378285</v>
      </c>
      <c r="M932" s="35">
        <f t="shared" si="44"/>
        <v>13980.2</v>
      </c>
    </row>
    <row r="933" spans="1:13" x14ac:dyDescent="0.25">
      <c r="A933">
        <v>62</v>
      </c>
      <c r="D933">
        <v>62</v>
      </c>
      <c r="E933">
        <v>1</v>
      </c>
      <c r="F933">
        <v>39.159999999999997</v>
      </c>
      <c r="G933">
        <v>0</v>
      </c>
      <c r="H933">
        <v>0</v>
      </c>
      <c r="I933">
        <v>0</v>
      </c>
      <c r="J933" s="35">
        <v>13470.804400000001</v>
      </c>
      <c r="K933" s="35">
        <f t="shared" si="42"/>
        <v>-7494.3155999999981</v>
      </c>
      <c r="L933">
        <f t="shared" si="43"/>
        <v>0.55633764528568153</v>
      </c>
      <c r="M933" s="35">
        <f t="shared" si="44"/>
        <v>20965.12</v>
      </c>
    </row>
    <row r="934" spans="1:13" x14ac:dyDescent="0.25">
      <c r="A934">
        <v>41</v>
      </c>
      <c r="D934">
        <v>41</v>
      </c>
      <c r="E934">
        <v>1</v>
      </c>
      <c r="F934">
        <v>34.21</v>
      </c>
      <c r="G934">
        <v>1</v>
      </c>
      <c r="H934">
        <v>0</v>
      </c>
      <c r="I934">
        <v>0</v>
      </c>
      <c r="J934" s="35">
        <v>6289.7548999999999</v>
      </c>
      <c r="K934" s="35">
        <f t="shared" si="42"/>
        <v>-8534.9651000000013</v>
      </c>
      <c r="L934">
        <f t="shared" si="43"/>
        <v>1.3569630670346156</v>
      </c>
      <c r="M934" s="35">
        <f t="shared" si="44"/>
        <v>14824.720000000001</v>
      </c>
    </row>
    <row r="935" spans="1:13" x14ac:dyDescent="0.25">
      <c r="A935">
        <v>26</v>
      </c>
      <c r="D935">
        <v>26</v>
      </c>
      <c r="E935">
        <v>1</v>
      </c>
      <c r="F935">
        <v>46.53</v>
      </c>
      <c r="G935">
        <v>1</v>
      </c>
      <c r="H935">
        <v>0</v>
      </c>
      <c r="I935">
        <v>0</v>
      </c>
      <c r="J935" s="35">
        <v>2927.0646999999999</v>
      </c>
      <c r="K935" s="35">
        <f t="shared" si="42"/>
        <v>-12387.8953</v>
      </c>
      <c r="L935">
        <f t="shared" si="43"/>
        <v>4.2321904602928662</v>
      </c>
      <c r="M935" s="35">
        <f t="shared" si="44"/>
        <v>15314.960000000001</v>
      </c>
    </row>
    <row r="936" spans="1:13" x14ac:dyDescent="0.25">
      <c r="A936">
        <v>39</v>
      </c>
      <c r="D936">
        <v>39</v>
      </c>
      <c r="E936">
        <v>1</v>
      </c>
      <c r="F936">
        <v>32.5</v>
      </c>
      <c r="G936">
        <v>1</v>
      </c>
      <c r="H936">
        <v>0</v>
      </c>
      <c r="I936">
        <v>1</v>
      </c>
      <c r="J936" s="35">
        <v>6238.2979999999998</v>
      </c>
      <c r="K936" s="35">
        <f t="shared" si="42"/>
        <v>-7538.7020000000002</v>
      </c>
      <c r="L936">
        <f t="shared" si="43"/>
        <v>1.2084549343426685</v>
      </c>
      <c r="M936" s="35">
        <f t="shared" si="44"/>
        <v>13777</v>
      </c>
    </row>
    <row r="937" spans="1:13" x14ac:dyDescent="0.25">
      <c r="A937">
        <v>46</v>
      </c>
      <c r="D937">
        <v>46</v>
      </c>
      <c r="E937">
        <v>1</v>
      </c>
      <c r="F937">
        <v>25.8</v>
      </c>
      <c r="G937">
        <v>5</v>
      </c>
      <c r="H937">
        <v>0</v>
      </c>
      <c r="I937">
        <v>1</v>
      </c>
      <c r="J937" s="35">
        <v>10096.969999999999</v>
      </c>
      <c r="K937" s="35">
        <f t="shared" si="42"/>
        <v>-5307.630000000001</v>
      </c>
      <c r="L937">
        <f t="shared" si="43"/>
        <v>0.52566562047822285</v>
      </c>
      <c r="M937" s="35">
        <f t="shared" si="44"/>
        <v>15404.6</v>
      </c>
    </row>
    <row r="938" spans="1:13" x14ac:dyDescent="0.25">
      <c r="A938">
        <v>45</v>
      </c>
      <c r="D938">
        <v>45</v>
      </c>
      <c r="E938">
        <v>1</v>
      </c>
      <c r="F938">
        <v>35.299999999999997</v>
      </c>
      <c r="G938">
        <v>0</v>
      </c>
      <c r="H938">
        <v>0</v>
      </c>
      <c r="I938">
        <v>1</v>
      </c>
      <c r="J938" s="35">
        <v>7348.1419999999998</v>
      </c>
      <c r="K938" s="35">
        <f t="shared" si="42"/>
        <v>-8255.4579999999987</v>
      </c>
      <c r="L938">
        <f t="shared" si="43"/>
        <v>1.1234755670208876</v>
      </c>
      <c r="M938" s="35">
        <f t="shared" si="44"/>
        <v>15603.599999999999</v>
      </c>
    </row>
    <row r="939" spans="1:13" x14ac:dyDescent="0.25">
      <c r="A939">
        <v>32</v>
      </c>
      <c r="D939">
        <v>32</v>
      </c>
      <c r="E939">
        <v>1</v>
      </c>
      <c r="F939">
        <v>37.18</v>
      </c>
      <c r="G939">
        <v>2</v>
      </c>
      <c r="H939">
        <v>0</v>
      </c>
      <c r="I939">
        <v>0</v>
      </c>
      <c r="J939" s="35">
        <v>4673.3922000000002</v>
      </c>
      <c r="K939" s="35">
        <f t="shared" si="42"/>
        <v>-9520.3678</v>
      </c>
      <c r="L939">
        <f t="shared" si="43"/>
        <v>2.0371429130215093</v>
      </c>
      <c r="M939" s="35">
        <f t="shared" si="44"/>
        <v>14193.76</v>
      </c>
    </row>
    <row r="940" spans="1:13" x14ac:dyDescent="0.25">
      <c r="A940">
        <v>59</v>
      </c>
      <c r="D940">
        <v>59</v>
      </c>
      <c r="E940">
        <v>1</v>
      </c>
      <c r="F940">
        <v>27.5</v>
      </c>
      <c r="G940">
        <v>0</v>
      </c>
      <c r="H940">
        <v>0</v>
      </c>
      <c r="I940">
        <v>1</v>
      </c>
      <c r="J940" s="35">
        <v>12233.828</v>
      </c>
      <c r="K940" s="35">
        <f t="shared" si="42"/>
        <v>-4140.1720000000005</v>
      </c>
      <c r="L940">
        <f t="shared" si="43"/>
        <v>0.33841999413429719</v>
      </c>
      <c r="M940" s="35">
        <f t="shared" si="44"/>
        <v>16374</v>
      </c>
    </row>
    <row r="941" spans="1:13" x14ac:dyDescent="0.25">
      <c r="A941">
        <v>44</v>
      </c>
      <c r="D941">
        <v>44</v>
      </c>
      <c r="E941">
        <v>1</v>
      </c>
      <c r="F941">
        <v>29.734999999999999</v>
      </c>
      <c r="G941">
        <v>2</v>
      </c>
      <c r="H941">
        <v>0</v>
      </c>
      <c r="I941">
        <v>3</v>
      </c>
      <c r="J941" s="35">
        <v>32108.662820000001</v>
      </c>
      <c r="K941" s="35">
        <f t="shared" si="42"/>
        <v>17506.642820000001</v>
      </c>
      <c r="L941">
        <f t="shared" si="43"/>
        <v>0.54523113958814184</v>
      </c>
      <c r="M941" s="35">
        <f t="shared" si="44"/>
        <v>14602.02</v>
      </c>
    </row>
    <row r="942" spans="1:13" x14ac:dyDescent="0.25">
      <c r="A942">
        <v>39</v>
      </c>
      <c r="D942">
        <v>39</v>
      </c>
      <c r="E942">
        <v>1</v>
      </c>
      <c r="F942">
        <v>24.225000000000001</v>
      </c>
      <c r="G942">
        <v>5</v>
      </c>
      <c r="H942">
        <v>0</v>
      </c>
      <c r="I942">
        <v>2</v>
      </c>
      <c r="J942" s="35">
        <v>8965.7957499999993</v>
      </c>
      <c r="K942" s="35">
        <f t="shared" si="42"/>
        <v>-4235.9042500000014</v>
      </c>
      <c r="L942">
        <f t="shared" si="43"/>
        <v>0.47245156683387546</v>
      </c>
      <c r="M942" s="35">
        <f t="shared" si="44"/>
        <v>13201.7</v>
      </c>
    </row>
    <row r="943" spans="1:13" x14ac:dyDescent="0.25">
      <c r="A943">
        <v>18</v>
      </c>
      <c r="D943">
        <v>18</v>
      </c>
      <c r="E943">
        <v>1</v>
      </c>
      <c r="F943">
        <v>26.18</v>
      </c>
      <c r="G943">
        <v>2</v>
      </c>
      <c r="H943">
        <v>0</v>
      </c>
      <c r="I943">
        <v>0</v>
      </c>
      <c r="J943" s="35">
        <v>2304.0021999999999</v>
      </c>
      <c r="K943" s="35">
        <f t="shared" si="42"/>
        <v>-4877.7578000000003</v>
      </c>
      <c r="L943">
        <f t="shared" si="43"/>
        <v>2.1170803569545207</v>
      </c>
      <c r="M943" s="35">
        <f t="shared" si="44"/>
        <v>7181.76</v>
      </c>
    </row>
    <row r="944" spans="1:13" x14ac:dyDescent="0.25">
      <c r="A944">
        <v>53</v>
      </c>
      <c r="D944">
        <v>53</v>
      </c>
      <c r="E944">
        <v>1</v>
      </c>
      <c r="F944">
        <v>29.48</v>
      </c>
      <c r="G944">
        <v>0</v>
      </c>
      <c r="H944">
        <v>0</v>
      </c>
      <c r="I944">
        <v>0</v>
      </c>
      <c r="J944" s="35">
        <v>9487.6442000000006</v>
      </c>
      <c r="K944" s="35">
        <f t="shared" si="42"/>
        <v>-6103.7157999999999</v>
      </c>
      <c r="L944">
        <f t="shared" si="43"/>
        <v>0.64333312583538915</v>
      </c>
      <c r="M944" s="35">
        <f t="shared" si="44"/>
        <v>15591.36</v>
      </c>
    </row>
    <row r="945" spans="1:13" x14ac:dyDescent="0.25">
      <c r="A945">
        <v>18</v>
      </c>
      <c r="D945">
        <v>18</v>
      </c>
      <c r="E945">
        <v>1</v>
      </c>
      <c r="F945">
        <v>23.21</v>
      </c>
      <c r="G945">
        <v>0</v>
      </c>
      <c r="H945">
        <v>0</v>
      </c>
      <c r="I945">
        <v>0</v>
      </c>
      <c r="J945" s="35">
        <v>1121.8739</v>
      </c>
      <c r="K945" s="35">
        <f t="shared" si="42"/>
        <v>-3987.8461000000002</v>
      </c>
      <c r="L945">
        <f t="shared" si="43"/>
        <v>3.5546295354584863</v>
      </c>
      <c r="M945" s="35">
        <f t="shared" si="44"/>
        <v>5109.72</v>
      </c>
    </row>
    <row r="946" spans="1:13" x14ac:dyDescent="0.25">
      <c r="A946">
        <v>50</v>
      </c>
      <c r="D946">
        <v>50</v>
      </c>
      <c r="E946">
        <v>1</v>
      </c>
      <c r="F946">
        <v>46.09</v>
      </c>
      <c r="G946">
        <v>1</v>
      </c>
      <c r="H946">
        <v>0</v>
      </c>
      <c r="I946">
        <v>0</v>
      </c>
      <c r="J946" s="35">
        <v>9549.5650999999998</v>
      </c>
      <c r="K946" s="35">
        <f t="shared" si="42"/>
        <v>-11379.314900000001</v>
      </c>
      <c r="L946">
        <f t="shared" si="43"/>
        <v>1.1916055632732427</v>
      </c>
      <c r="M946" s="35">
        <f t="shared" si="44"/>
        <v>20928.88</v>
      </c>
    </row>
    <row r="947" spans="1:13" x14ac:dyDescent="0.25">
      <c r="A947">
        <v>18</v>
      </c>
      <c r="D947">
        <v>18</v>
      </c>
      <c r="E947">
        <v>1</v>
      </c>
      <c r="F947">
        <v>40.185000000000002</v>
      </c>
      <c r="G947">
        <v>0</v>
      </c>
      <c r="H947">
        <v>0</v>
      </c>
      <c r="I947">
        <v>3</v>
      </c>
      <c r="J947" s="35">
        <v>2217.4691499999999</v>
      </c>
      <c r="K947" s="35">
        <f t="shared" si="42"/>
        <v>-8527.9508500000011</v>
      </c>
      <c r="L947">
        <f t="shared" si="43"/>
        <v>3.8458036045281627</v>
      </c>
      <c r="M947" s="35">
        <f t="shared" si="44"/>
        <v>10745.42</v>
      </c>
    </row>
    <row r="948" spans="1:13" x14ac:dyDescent="0.25">
      <c r="A948">
        <v>19</v>
      </c>
      <c r="D948">
        <v>19</v>
      </c>
      <c r="E948">
        <v>1</v>
      </c>
      <c r="F948">
        <v>22.61</v>
      </c>
      <c r="G948">
        <v>0</v>
      </c>
      <c r="H948">
        <v>0</v>
      </c>
      <c r="I948">
        <v>2</v>
      </c>
      <c r="J948" s="35">
        <v>1628.4709</v>
      </c>
      <c r="K948" s="35">
        <f t="shared" si="42"/>
        <v>-3522.0490999999993</v>
      </c>
      <c r="L948">
        <f t="shared" si="43"/>
        <v>2.1627952332461078</v>
      </c>
      <c r="M948" s="35">
        <f t="shared" si="44"/>
        <v>5150.5199999999995</v>
      </c>
    </row>
    <row r="949" spans="1:13" x14ac:dyDescent="0.25">
      <c r="A949">
        <v>62</v>
      </c>
      <c r="D949">
        <v>62</v>
      </c>
      <c r="E949">
        <v>1</v>
      </c>
      <c r="F949">
        <v>39.93</v>
      </c>
      <c r="G949">
        <v>0</v>
      </c>
      <c r="H949">
        <v>0</v>
      </c>
      <c r="I949">
        <v>0</v>
      </c>
      <c r="J949" s="35">
        <v>12982.8747</v>
      </c>
      <c r="K949" s="35">
        <f t="shared" si="42"/>
        <v>-8237.8853000000017</v>
      </c>
      <c r="L949">
        <f t="shared" si="43"/>
        <v>0.63451935648735802</v>
      </c>
      <c r="M949" s="35">
        <f t="shared" si="44"/>
        <v>21220.760000000002</v>
      </c>
    </row>
    <row r="950" spans="1:13" x14ac:dyDescent="0.25">
      <c r="A950">
        <v>56</v>
      </c>
      <c r="D950">
        <v>56</v>
      </c>
      <c r="E950">
        <v>1</v>
      </c>
      <c r="F950">
        <v>35.799999999999997</v>
      </c>
      <c r="G950">
        <v>1</v>
      </c>
      <c r="H950">
        <v>0</v>
      </c>
      <c r="I950">
        <v>1</v>
      </c>
      <c r="J950" s="35">
        <v>11674.13</v>
      </c>
      <c r="K950" s="35">
        <f t="shared" si="42"/>
        <v>-7278.4699999999993</v>
      </c>
      <c r="L950">
        <f t="shared" si="43"/>
        <v>0.62347001446788752</v>
      </c>
      <c r="M950" s="35">
        <f t="shared" si="44"/>
        <v>18952.599999999999</v>
      </c>
    </row>
    <row r="951" spans="1:13" x14ac:dyDescent="0.25">
      <c r="A951">
        <v>42</v>
      </c>
      <c r="D951">
        <v>42</v>
      </c>
      <c r="E951">
        <v>1</v>
      </c>
      <c r="F951">
        <v>35.799999999999997</v>
      </c>
      <c r="G951">
        <v>2</v>
      </c>
      <c r="H951">
        <v>0</v>
      </c>
      <c r="I951">
        <v>1</v>
      </c>
      <c r="J951" s="35">
        <v>7160.0940000000001</v>
      </c>
      <c r="K951" s="35">
        <f t="shared" si="42"/>
        <v>-8975.5059999999976</v>
      </c>
      <c r="L951">
        <f t="shared" si="43"/>
        <v>1.2535458333368246</v>
      </c>
      <c r="M951" s="35">
        <f t="shared" si="44"/>
        <v>16135.599999999999</v>
      </c>
    </row>
    <row r="952" spans="1:13" x14ac:dyDescent="0.25">
      <c r="A952">
        <v>37</v>
      </c>
      <c r="D952">
        <v>37</v>
      </c>
      <c r="E952">
        <v>1</v>
      </c>
      <c r="F952">
        <v>34.200000000000003</v>
      </c>
      <c r="G952">
        <v>1</v>
      </c>
      <c r="H952">
        <v>0</v>
      </c>
      <c r="I952">
        <v>3</v>
      </c>
      <c r="J952" s="35">
        <v>39047.285000000003</v>
      </c>
      <c r="K952" s="35">
        <f t="shared" si="42"/>
        <v>25185.885000000002</v>
      </c>
      <c r="L952">
        <f t="shared" si="43"/>
        <v>0.64500988993216812</v>
      </c>
      <c r="M952" s="35">
        <f t="shared" si="44"/>
        <v>13861.400000000001</v>
      </c>
    </row>
    <row r="953" spans="1:13" x14ac:dyDescent="0.25">
      <c r="A953">
        <v>42</v>
      </c>
      <c r="D953">
        <v>42</v>
      </c>
      <c r="E953">
        <v>1</v>
      </c>
      <c r="F953">
        <v>31.254999999999999</v>
      </c>
      <c r="G953">
        <v>0</v>
      </c>
      <c r="H953">
        <v>0</v>
      </c>
      <c r="I953">
        <v>2</v>
      </c>
      <c r="J953" s="35">
        <v>6358.7764500000003</v>
      </c>
      <c r="K953" s="35">
        <f t="shared" si="42"/>
        <v>-7181.8835499999996</v>
      </c>
      <c r="L953">
        <f t="shared" si="43"/>
        <v>1.1294442581009432</v>
      </c>
      <c r="M953" s="35">
        <f t="shared" si="44"/>
        <v>13540.66</v>
      </c>
    </row>
    <row r="954" spans="1:13" x14ac:dyDescent="0.25">
      <c r="A954">
        <v>25</v>
      </c>
      <c r="D954">
        <v>25</v>
      </c>
      <c r="E954">
        <v>1</v>
      </c>
      <c r="F954">
        <v>29.7</v>
      </c>
      <c r="G954">
        <v>3</v>
      </c>
      <c r="H954">
        <v>0</v>
      </c>
      <c r="I954">
        <v>1</v>
      </c>
      <c r="J954" s="35">
        <v>19933.457999999999</v>
      </c>
      <c r="K954" s="35">
        <f t="shared" si="42"/>
        <v>9360.0579999999991</v>
      </c>
      <c r="L954">
        <f t="shared" si="43"/>
        <v>0.46956519034479616</v>
      </c>
      <c r="M954" s="35">
        <f t="shared" si="44"/>
        <v>10573.4</v>
      </c>
    </row>
    <row r="955" spans="1:13" x14ac:dyDescent="0.25">
      <c r="A955">
        <v>57</v>
      </c>
      <c r="D955">
        <v>57</v>
      </c>
      <c r="E955">
        <v>1</v>
      </c>
      <c r="F955">
        <v>18.335000000000001</v>
      </c>
      <c r="G955">
        <v>0</v>
      </c>
      <c r="H955">
        <v>0</v>
      </c>
      <c r="I955">
        <v>3</v>
      </c>
      <c r="J955" s="35">
        <v>11534.872649999999</v>
      </c>
      <c r="K955" s="35">
        <f t="shared" si="42"/>
        <v>-1316.3473500000018</v>
      </c>
      <c r="L955">
        <f t="shared" si="43"/>
        <v>0.11411893221031806</v>
      </c>
      <c r="M955" s="35">
        <f t="shared" si="44"/>
        <v>12851.220000000001</v>
      </c>
    </row>
    <row r="956" spans="1:13" x14ac:dyDescent="0.25">
      <c r="A956">
        <v>51</v>
      </c>
      <c r="D956">
        <v>51</v>
      </c>
      <c r="E956">
        <v>1</v>
      </c>
      <c r="F956">
        <v>42.9</v>
      </c>
      <c r="G956">
        <v>2</v>
      </c>
      <c r="H956">
        <v>0</v>
      </c>
      <c r="I956">
        <v>0</v>
      </c>
      <c r="J956" s="35">
        <v>47462.894</v>
      </c>
      <c r="K956" s="35">
        <f t="shared" si="42"/>
        <v>26810.094000000001</v>
      </c>
      <c r="L956">
        <f t="shared" si="43"/>
        <v>0.56486429167172147</v>
      </c>
      <c r="M956" s="35">
        <f t="shared" si="44"/>
        <v>20652.8</v>
      </c>
    </row>
    <row r="957" spans="1:13" x14ac:dyDescent="0.25">
      <c r="A957">
        <v>30</v>
      </c>
      <c r="D957">
        <v>30</v>
      </c>
      <c r="E957">
        <v>1</v>
      </c>
      <c r="F957">
        <v>28.405000000000001</v>
      </c>
      <c r="G957">
        <v>1</v>
      </c>
      <c r="H957">
        <v>0</v>
      </c>
      <c r="I957">
        <v>2</v>
      </c>
      <c r="J957" s="35">
        <v>4527.1829500000003</v>
      </c>
      <c r="K957" s="35">
        <f t="shared" si="42"/>
        <v>-5730.2770500000006</v>
      </c>
      <c r="L957">
        <f t="shared" si="43"/>
        <v>1.2657489465938194</v>
      </c>
      <c r="M957" s="35">
        <f t="shared" si="44"/>
        <v>10257.460000000001</v>
      </c>
    </row>
    <row r="958" spans="1:13" x14ac:dyDescent="0.25">
      <c r="A958">
        <v>44</v>
      </c>
      <c r="D958">
        <v>44</v>
      </c>
      <c r="E958">
        <v>1</v>
      </c>
      <c r="F958">
        <v>30.2</v>
      </c>
      <c r="G958">
        <v>2</v>
      </c>
      <c r="H958">
        <v>0</v>
      </c>
      <c r="I958">
        <v>1</v>
      </c>
      <c r="J958" s="35">
        <v>38998.546000000002</v>
      </c>
      <c r="K958" s="35">
        <f t="shared" si="42"/>
        <v>24242.146000000001</v>
      </c>
      <c r="L958">
        <f t="shared" si="43"/>
        <v>0.62161666232376966</v>
      </c>
      <c r="M958" s="35">
        <f t="shared" si="44"/>
        <v>14756.4</v>
      </c>
    </row>
    <row r="959" spans="1:13" x14ac:dyDescent="0.25">
      <c r="A959">
        <v>34</v>
      </c>
      <c r="D959">
        <v>34</v>
      </c>
      <c r="E959">
        <v>1</v>
      </c>
      <c r="F959">
        <v>27.835000000000001</v>
      </c>
      <c r="G959">
        <v>1</v>
      </c>
      <c r="H959">
        <v>0</v>
      </c>
      <c r="I959">
        <v>2</v>
      </c>
      <c r="J959" s="35">
        <v>20009.63365</v>
      </c>
      <c r="K959" s="35">
        <f t="shared" si="42"/>
        <v>8981.4136499999986</v>
      </c>
      <c r="L959">
        <f t="shared" si="43"/>
        <v>0.44885447715330856</v>
      </c>
      <c r="M959" s="35">
        <f t="shared" si="44"/>
        <v>11028.220000000001</v>
      </c>
    </row>
    <row r="960" spans="1:13" x14ac:dyDescent="0.25">
      <c r="A960">
        <v>31</v>
      </c>
      <c r="D960">
        <v>31</v>
      </c>
      <c r="E960">
        <v>1</v>
      </c>
      <c r="F960">
        <v>39.49</v>
      </c>
      <c r="G960">
        <v>1</v>
      </c>
      <c r="H960">
        <v>0</v>
      </c>
      <c r="I960">
        <v>0</v>
      </c>
      <c r="J960" s="35">
        <v>3875.7341000000001</v>
      </c>
      <c r="K960" s="35">
        <f t="shared" si="42"/>
        <v>-10301.945900000001</v>
      </c>
      <c r="L960">
        <f t="shared" si="43"/>
        <v>2.6580631266732153</v>
      </c>
      <c r="M960" s="35">
        <f t="shared" si="44"/>
        <v>14177.68</v>
      </c>
    </row>
    <row r="961" spans="1:13" x14ac:dyDescent="0.25">
      <c r="A961">
        <v>54</v>
      </c>
      <c r="D961">
        <v>54</v>
      </c>
      <c r="E961">
        <v>1</v>
      </c>
      <c r="F961">
        <v>30.8</v>
      </c>
      <c r="G961">
        <v>1</v>
      </c>
      <c r="H961">
        <v>0</v>
      </c>
      <c r="I961">
        <v>0</v>
      </c>
      <c r="J961" s="35">
        <v>41999.519999999997</v>
      </c>
      <c r="K961" s="35">
        <f t="shared" si="42"/>
        <v>25186.92</v>
      </c>
      <c r="L961">
        <f t="shared" si="43"/>
        <v>0.5996954250905725</v>
      </c>
      <c r="M961" s="35">
        <f t="shared" si="44"/>
        <v>16812.599999999999</v>
      </c>
    </row>
    <row r="962" spans="1:13" x14ac:dyDescent="0.25">
      <c r="A962">
        <v>24</v>
      </c>
      <c r="D962">
        <v>24</v>
      </c>
      <c r="E962">
        <v>1</v>
      </c>
      <c r="F962">
        <v>26.79</v>
      </c>
      <c r="G962">
        <v>1</v>
      </c>
      <c r="H962">
        <v>0</v>
      </c>
      <c r="I962">
        <v>2</v>
      </c>
      <c r="J962" s="35">
        <v>12609.88702</v>
      </c>
      <c r="K962" s="35">
        <f t="shared" si="42"/>
        <v>4328.6070200000013</v>
      </c>
      <c r="L962">
        <f t="shared" si="43"/>
        <v>0.34327088047137805</v>
      </c>
      <c r="M962" s="35">
        <f t="shared" si="44"/>
        <v>8281.2799999999988</v>
      </c>
    </row>
    <row r="963" spans="1:13" x14ac:dyDescent="0.25">
      <c r="A963">
        <v>43</v>
      </c>
      <c r="D963">
        <v>43</v>
      </c>
      <c r="E963">
        <v>1</v>
      </c>
      <c r="F963">
        <v>34.96</v>
      </c>
      <c r="G963">
        <v>1</v>
      </c>
      <c r="H963">
        <v>0</v>
      </c>
      <c r="I963">
        <v>3</v>
      </c>
      <c r="J963" s="35">
        <v>41034.221400000002</v>
      </c>
      <c r="K963" s="35">
        <f t="shared" si="42"/>
        <v>25480.501400000001</v>
      </c>
      <c r="L963">
        <f t="shared" si="43"/>
        <v>0.62095735049087586</v>
      </c>
      <c r="M963" s="35">
        <f t="shared" si="44"/>
        <v>15553.720000000001</v>
      </c>
    </row>
    <row r="964" spans="1:13" x14ac:dyDescent="0.25">
      <c r="A964">
        <v>48</v>
      </c>
      <c r="D964">
        <v>48</v>
      </c>
      <c r="E964">
        <v>1</v>
      </c>
      <c r="F964">
        <v>36.67</v>
      </c>
      <c r="G964">
        <v>1</v>
      </c>
      <c r="H964">
        <v>0</v>
      </c>
      <c r="I964">
        <v>2</v>
      </c>
      <c r="J964" s="35">
        <v>28468.919010000001</v>
      </c>
      <c r="K964" s="35">
        <f t="shared" si="42"/>
        <v>11147.479009999999</v>
      </c>
      <c r="L964">
        <f t="shared" si="43"/>
        <v>0.39156664171492889</v>
      </c>
      <c r="M964" s="35">
        <f t="shared" si="44"/>
        <v>17321.440000000002</v>
      </c>
    </row>
    <row r="965" spans="1:13" x14ac:dyDescent="0.25">
      <c r="A965">
        <v>19</v>
      </c>
      <c r="D965">
        <v>19</v>
      </c>
      <c r="E965">
        <v>1</v>
      </c>
      <c r="F965">
        <v>39.615000000000002</v>
      </c>
      <c r="G965">
        <v>1</v>
      </c>
      <c r="H965">
        <v>0</v>
      </c>
      <c r="I965">
        <v>2</v>
      </c>
      <c r="J965" s="35">
        <v>2730.1078499999999</v>
      </c>
      <c r="K965" s="35">
        <f t="shared" si="42"/>
        <v>-8609.07215</v>
      </c>
      <c r="L965">
        <f t="shared" si="43"/>
        <v>3.1533817061476164</v>
      </c>
      <c r="M965" s="35">
        <f t="shared" si="44"/>
        <v>11339.18</v>
      </c>
    </row>
    <row r="966" spans="1:13" x14ac:dyDescent="0.25">
      <c r="A966">
        <v>29</v>
      </c>
      <c r="D966">
        <v>29</v>
      </c>
      <c r="E966">
        <v>1</v>
      </c>
      <c r="F966">
        <v>25.9</v>
      </c>
      <c r="G966">
        <v>0</v>
      </c>
      <c r="H966">
        <v>0</v>
      </c>
      <c r="I966">
        <v>1</v>
      </c>
      <c r="J966" s="35">
        <v>3353.2840000000001</v>
      </c>
      <c r="K966" s="35">
        <f t="shared" ref="K966:K1029" si="45">J966-M966</f>
        <v>-5289.5159999999996</v>
      </c>
      <c r="L966">
        <f t="shared" ref="L966:L1029" si="46">ABS((M966-J966)/J966)</f>
        <v>1.5774136637397844</v>
      </c>
      <c r="M966" s="35">
        <f t="shared" ref="M966:M1029" si="47">$C$2+($D$2*D966)+($E$2*E966)+($F$2*F966)+($G$2*G966)+($H$2*H966)+($I$2*I966)</f>
        <v>8642.7999999999993</v>
      </c>
    </row>
    <row r="967" spans="1:13" x14ac:dyDescent="0.25">
      <c r="A967">
        <v>63</v>
      </c>
      <c r="D967">
        <v>63</v>
      </c>
      <c r="E967">
        <v>1</v>
      </c>
      <c r="F967">
        <v>35.200000000000003</v>
      </c>
      <c r="G967">
        <v>1</v>
      </c>
      <c r="H967">
        <v>0</v>
      </c>
      <c r="I967">
        <v>0</v>
      </c>
      <c r="J967" s="35">
        <v>14474.674999999999</v>
      </c>
      <c r="K967" s="35">
        <f t="shared" si="45"/>
        <v>-5958.7250000000022</v>
      </c>
      <c r="L967">
        <f t="shared" si="46"/>
        <v>0.41166554689483548</v>
      </c>
      <c r="M967" s="35">
        <f t="shared" si="47"/>
        <v>20433.400000000001</v>
      </c>
    </row>
    <row r="968" spans="1:13" x14ac:dyDescent="0.25">
      <c r="A968">
        <v>46</v>
      </c>
      <c r="D968">
        <v>46</v>
      </c>
      <c r="E968">
        <v>1</v>
      </c>
      <c r="F968">
        <v>24.795000000000002</v>
      </c>
      <c r="G968">
        <v>3</v>
      </c>
      <c r="H968">
        <v>0</v>
      </c>
      <c r="I968">
        <v>3</v>
      </c>
      <c r="J968" s="35">
        <v>9500.5730500000009</v>
      </c>
      <c r="K968" s="35">
        <f t="shared" si="45"/>
        <v>-4484.3669499999996</v>
      </c>
      <c r="L968">
        <f t="shared" si="46"/>
        <v>0.47201015416643727</v>
      </c>
      <c r="M968" s="35">
        <f t="shared" si="47"/>
        <v>13984.94</v>
      </c>
    </row>
    <row r="969" spans="1:13" x14ac:dyDescent="0.25">
      <c r="A969">
        <v>52</v>
      </c>
      <c r="D969">
        <v>52</v>
      </c>
      <c r="E969">
        <v>1</v>
      </c>
      <c r="F969">
        <v>36.765000000000001</v>
      </c>
      <c r="G969">
        <v>2</v>
      </c>
      <c r="H969">
        <v>0</v>
      </c>
      <c r="I969">
        <v>2</v>
      </c>
      <c r="J969" s="35">
        <v>26467.09737</v>
      </c>
      <c r="K969" s="35">
        <f t="shared" si="45"/>
        <v>7611.1173699999999</v>
      </c>
      <c r="L969">
        <f t="shared" si="46"/>
        <v>0.28756902442302079</v>
      </c>
      <c r="M969" s="35">
        <f t="shared" si="47"/>
        <v>18855.98</v>
      </c>
    </row>
    <row r="970" spans="1:13" x14ac:dyDescent="0.25">
      <c r="A970">
        <v>35</v>
      </c>
      <c r="D970">
        <v>35</v>
      </c>
      <c r="E970">
        <v>1</v>
      </c>
      <c r="F970">
        <v>27.1</v>
      </c>
      <c r="G970">
        <v>1</v>
      </c>
      <c r="H970">
        <v>0</v>
      </c>
      <c r="I970">
        <v>1</v>
      </c>
      <c r="J970" s="35">
        <v>4746.3440000000001</v>
      </c>
      <c r="K970" s="35">
        <f t="shared" si="45"/>
        <v>-6277.8560000000007</v>
      </c>
      <c r="L970">
        <f t="shared" si="46"/>
        <v>1.3226719344404874</v>
      </c>
      <c r="M970" s="35">
        <f t="shared" si="47"/>
        <v>11024.2</v>
      </c>
    </row>
    <row r="971" spans="1:13" x14ac:dyDescent="0.25">
      <c r="A971">
        <v>51</v>
      </c>
      <c r="D971">
        <v>51</v>
      </c>
      <c r="E971">
        <v>1</v>
      </c>
      <c r="F971">
        <v>24.795000000000002</v>
      </c>
      <c r="G971">
        <v>2</v>
      </c>
      <c r="H971">
        <v>0</v>
      </c>
      <c r="I971">
        <v>2</v>
      </c>
      <c r="J971" s="35">
        <v>23967.38305</v>
      </c>
      <c r="K971" s="35">
        <f t="shared" si="45"/>
        <v>9325.4430499999999</v>
      </c>
      <c r="L971">
        <f t="shared" si="46"/>
        <v>0.38908891431932946</v>
      </c>
      <c r="M971" s="35">
        <f t="shared" si="47"/>
        <v>14641.94</v>
      </c>
    </row>
    <row r="972" spans="1:13" x14ac:dyDescent="0.25">
      <c r="A972">
        <v>44</v>
      </c>
      <c r="D972">
        <v>44</v>
      </c>
      <c r="E972">
        <v>1</v>
      </c>
      <c r="F972">
        <v>25.364999999999998</v>
      </c>
      <c r="G972">
        <v>1</v>
      </c>
      <c r="H972">
        <v>0</v>
      </c>
      <c r="I972">
        <v>2</v>
      </c>
      <c r="J972" s="35">
        <v>7518.0253499999999</v>
      </c>
      <c r="K972" s="35">
        <f t="shared" si="45"/>
        <v>-5090.1546500000004</v>
      </c>
      <c r="L972">
        <f t="shared" si="46"/>
        <v>0.67706005407390657</v>
      </c>
      <c r="M972" s="35">
        <f t="shared" si="47"/>
        <v>12608.18</v>
      </c>
    </row>
    <row r="973" spans="1:13" x14ac:dyDescent="0.25">
      <c r="A973">
        <v>21</v>
      </c>
      <c r="D973">
        <v>21</v>
      </c>
      <c r="E973">
        <v>1</v>
      </c>
      <c r="F973">
        <v>25.745000000000001</v>
      </c>
      <c r="G973">
        <v>2</v>
      </c>
      <c r="H973">
        <v>0</v>
      </c>
      <c r="I973">
        <v>3</v>
      </c>
      <c r="J973" s="35">
        <v>3279.8685500000001</v>
      </c>
      <c r="K973" s="35">
        <f t="shared" si="45"/>
        <v>-4477.47145</v>
      </c>
      <c r="L973">
        <f t="shared" si="46"/>
        <v>1.3651374686952011</v>
      </c>
      <c r="M973" s="35">
        <f t="shared" si="47"/>
        <v>7757.34</v>
      </c>
    </row>
    <row r="974" spans="1:13" x14ac:dyDescent="0.25">
      <c r="A974">
        <v>39</v>
      </c>
      <c r="D974">
        <v>39</v>
      </c>
      <c r="E974">
        <v>1</v>
      </c>
      <c r="F974">
        <v>34.32</v>
      </c>
      <c r="G974">
        <v>5</v>
      </c>
      <c r="H974">
        <v>0</v>
      </c>
      <c r="I974">
        <v>0</v>
      </c>
      <c r="J974" s="35">
        <v>8596.8277999999991</v>
      </c>
      <c r="K974" s="35">
        <f t="shared" si="45"/>
        <v>-7956.4121999999988</v>
      </c>
      <c r="L974">
        <f t="shared" si="46"/>
        <v>0.92550559172535707</v>
      </c>
      <c r="M974" s="35">
        <f t="shared" si="47"/>
        <v>16553.239999999998</v>
      </c>
    </row>
    <row r="975" spans="1:13" x14ac:dyDescent="0.25">
      <c r="A975">
        <v>50</v>
      </c>
      <c r="D975">
        <v>50</v>
      </c>
      <c r="E975">
        <v>1</v>
      </c>
      <c r="F975">
        <v>28.16</v>
      </c>
      <c r="G975">
        <v>3</v>
      </c>
      <c r="H975">
        <v>0</v>
      </c>
      <c r="I975">
        <v>0</v>
      </c>
      <c r="J975" s="35">
        <v>10702.642400000001</v>
      </c>
      <c r="K975" s="35">
        <f t="shared" si="45"/>
        <v>-5359.4776000000002</v>
      </c>
      <c r="L975">
        <f t="shared" si="46"/>
        <v>0.50076209217267686</v>
      </c>
      <c r="M975" s="35">
        <f t="shared" si="47"/>
        <v>16062.12</v>
      </c>
    </row>
    <row r="976" spans="1:13" x14ac:dyDescent="0.25">
      <c r="A976">
        <v>34</v>
      </c>
      <c r="D976">
        <v>34</v>
      </c>
      <c r="E976">
        <v>1</v>
      </c>
      <c r="F976">
        <v>23.56</v>
      </c>
      <c r="G976">
        <v>0</v>
      </c>
      <c r="H976">
        <v>0</v>
      </c>
      <c r="I976">
        <v>3</v>
      </c>
      <c r="J976" s="35">
        <v>4992.3764000000001</v>
      </c>
      <c r="K976" s="35">
        <f t="shared" si="45"/>
        <v>-4073.5435999999982</v>
      </c>
      <c r="L976">
        <f t="shared" si="46"/>
        <v>0.81595281958307431</v>
      </c>
      <c r="M976" s="35">
        <f t="shared" si="47"/>
        <v>9065.9199999999983</v>
      </c>
    </row>
    <row r="977" spans="1:13" x14ac:dyDescent="0.25">
      <c r="A977">
        <v>22</v>
      </c>
      <c r="D977">
        <v>22</v>
      </c>
      <c r="E977">
        <v>1</v>
      </c>
      <c r="F977">
        <v>20.234999999999999</v>
      </c>
      <c r="G977">
        <v>0</v>
      </c>
      <c r="H977">
        <v>0</v>
      </c>
      <c r="I977">
        <v>2</v>
      </c>
      <c r="J977" s="35">
        <v>2527.8186500000002</v>
      </c>
      <c r="K977" s="35">
        <f t="shared" si="45"/>
        <v>-2554.2013499999994</v>
      </c>
      <c r="L977">
        <f t="shared" si="46"/>
        <v>1.0104369433305664</v>
      </c>
      <c r="M977" s="35">
        <f t="shared" si="47"/>
        <v>5082.0199999999995</v>
      </c>
    </row>
    <row r="978" spans="1:13" x14ac:dyDescent="0.25">
      <c r="A978">
        <v>19</v>
      </c>
      <c r="D978">
        <v>19</v>
      </c>
      <c r="E978">
        <v>1</v>
      </c>
      <c r="F978">
        <v>40.5</v>
      </c>
      <c r="G978">
        <v>0</v>
      </c>
      <c r="H978">
        <v>0</v>
      </c>
      <c r="I978">
        <v>1</v>
      </c>
      <c r="J978" s="35">
        <v>1759.338</v>
      </c>
      <c r="K978" s="35">
        <f t="shared" si="45"/>
        <v>-9330.6620000000003</v>
      </c>
      <c r="L978">
        <f t="shared" si="46"/>
        <v>5.3035073419661263</v>
      </c>
      <c r="M978" s="35">
        <f t="shared" si="47"/>
        <v>11090</v>
      </c>
    </row>
    <row r="979" spans="1:13" x14ac:dyDescent="0.25">
      <c r="A979">
        <v>26</v>
      </c>
      <c r="D979">
        <v>26</v>
      </c>
      <c r="E979">
        <v>1</v>
      </c>
      <c r="F979">
        <v>35.42</v>
      </c>
      <c r="G979">
        <v>0</v>
      </c>
      <c r="H979">
        <v>0</v>
      </c>
      <c r="I979">
        <v>0</v>
      </c>
      <c r="J979" s="35">
        <v>2322.6217999999999</v>
      </c>
      <c r="K979" s="35">
        <f t="shared" si="45"/>
        <v>-8760.8182000000015</v>
      </c>
      <c r="L979">
        <f t="shared" si="46"/>
        <v>3.7719521103263571</v>
      </c>
      <c r="M979" s="35">
        <f t="shared" si="47"/>
        <v>11083.44</v>
      </c>
    </row>
    <row r="980" spans="1:13" x14ac:dyDescent="0.25">
      <c r="A980">
        <v>29</v>
      </c>
      <c r="D980">
        <v>29</v>
      </c>
      <c r="E980">
        <v>1</v>
      </c>
      <c r="F980">
        <v>22.895</v>
      </c>
      <c r="G980">
        <v>0</v>
      </c>
      <c r="H980">
        <v>0</v>
      </c>
      <c r="I980">
        <v>3</v>
      </c>
      <c r="J980" s="35">
        <v>16138.762049999999</v>
      </c>
      <c r="K980" s="35">
        <f t="shared" si="45"/>
        <v>8493.6220499999999</v>
      </c>
      <c r="L980">
        <f t="shared" si="46"/>
        <v>0.52628708594163831</v>
      </c>
      <c r="M980" s="35">
        <f t="shared" si="47"/>
        <v>7645.1399999999994</v>
      </c>
    </row>
    <row r="981" spans="1:13" x14ac:dyDescent="0.25">
      <c r="A981">
        <v>48</v>
      </c>
      <c r="D981">
        <v>48</v>
      </c>
      <c r="E981">
        <v>1</v>
      </c>
      <c r="F981">
        <v>40.15</v>
      </c>
      <c r="G981">
        <v>0</v>
      </c>
      <c r="H981">
        <v>0</v>
      </c>
      <c r="I981">
        <v>0</v>
      </c>
      <c r="J981" s="35">
        <v>7804.1605</v>
      </c>
      <c r="K981" s="35">
        <f t="shared" si="45"/>
        <v>-10129.639499999999</v>
      </c>
      <c r="L981">
        <f t="shared" si="46"/>
        <v>1.2979793918897491</v>
      </c>
      <c r="M981" s="35">
        <f t="shared" si="47"/>
        <v>17933.8</v>
      </c>
    </row>
    <row r="982" spans="1:13" x14ac:dyDescent="0.25">
      <c r="A982">
        <v>26</v>
      </c>
      <c r="D982">
        <v>26</v>
      </c>
      <c r="E982">
        <v>1</v>
      </c>
      <c r="F982">
        <v>29.15</v>
      </c>
      <c r="G982">
        <v>1</v>
      </c>
      <c r="H982">
        <v>0</v>
      </c>
      <c r="I982">
        <v>0</v>
      </c>
      <c r="J982" s="35">
        <v>2902.9065000000001</v>
      </c>
      <c r="K982" s="35">
        <f t="shared" si="45"/>
        <v>-6641.8934999999992</v>
      </c>
      <c r="L982">
        <f t="shared" si="46"/>
        <v>2.2880149601787032</v>
      </c>
      <c r="M982" s="35">
        <f t="shared" si="47"/>
        <v>9544.7999999999993</v>
      </c>
    </row>
    <row r="983" spans="1:13" x14ac:dyDescent="0.25">
      <c r="A983">
        <v>45</v>
      </c>
      <c r="D983">
        <v>45</v>
      </c>
      <c r="E983">
        <v>1</v>
      </c>
      <c r="F983">
        <v>39.994999999999997</v>
      </c>
      <c r="G983">
        <v>3</v>
      </c>
      <c r="H983">
        <v>0</v>
      </c>
      <c r="I983">
        <v>3</v>
      </c>
      <c r="J983" s="35">
        <v>9704.6680500000002</v>
      </c>
      <c r="K983" s="35">
        <f t="shared" si="45"/>
        <v>-9086.6719499999963</v>
      </c>
      <c r="L983">
        <f t="shared" si="46"/>
        <v>0.93631970750406002</v>
      </c>
      <c r="M983" s="35">
        <f t="shared" si="47"/>
        <v>18791.339999999997</v>
      </c>
    </row>
    <row r="984" spans="1:13" x14ac:dyDescent="0.25">
      <c r="A984">
        <v>36</v>
      </c>
      <c r="D984">
        <v>36</v>
      </c>
      <c r="E984">
        <v>1</v>
      </c>
      <c r="F984">
        <v>29.92</v>
      </c>
      <c r="G984">
        <v>0</v>
      </c>
      <c r="H984">
        <v>0</v>
      </c>
      <c r="I984">
        <v>0</v>
      </c>
      <c r="J984" s="35">
        <v>4889.0367999999999</v>
      </c>
      <c r="K984" s="35">
        <f t="shared" si="45"/>
        <v>-6768.4032000000007</v>
      </c>
      <c r="L984">
        <f t="shared" si="46"/>
        <v>1.3844042245703696</v>
      </c>
      <c r="M984" s="35">
        <f t="shared" si="47"/>
        <v>11657.44</v>
      </c>
    </row>
    <row r="985" spans="1:13" x14ac:dyDescent="0.25">
      <c r="A985">
        <v>54</v>
      </c>
      <c r="D985">
        <v>54</v>
      </c>
      <c r="E985">
        <v>1</v>
      </c>
      <c r="F985">
        <v>25.46</v>
      </c>
      <c r="G985">
        <v>1</v>
      </c>
      <c r="H985">
        <v>0</v>
      </c>
      <c r="I985">
        <v>3</v>
      </c>
      <c r="J985" s="35">
        <v>25517.11363</v>
      </c>
      <c r="K985" s="35">
        <f t="shared" si="45"/>
        <v>10477.393629999999</v>
      </c>
      <c r="L985">
        <f t="shared" si="46"/>
        <v>0.41060261681328725</v>
      </c>
      <c r="M985" s="35">
        <f t="shared" si="47"/>
        <v>15039.720000000001</v>
      </c>
    </row>
    <row r="986" spans="1:13" x14ac:dyDescent="0.25">
      <c r="A986">
        <v>34</v>
      </c>
      <c r="D986">
        <v>34</v>
      </c>
      <c r="E986">
        <v>1</v>
      </c>
      <c r="F986">
        <v>21.375</v>
      </c>
      <c r="G986">
        <v>0</v>
      </c>
      <c r="H986">
        <v>0</v>
      </c>
      <c r="I986">
        <v>3</v>
      </c>
      <c r="J986" s="35">
        <v>4500.33925</v>
      </c>
      <c r="K986" s="35">
        <f t="shared" si="45"/>
        <v>-3840.16075</v>
      </c>
      <c r="L986">
        <f t="shared" si="46"/>
        <v>0.8533047258603893</v>
      </c>
      <c r="M986" s="35">
        <f t="shared" si="47"/>
        <v>8340.5</v>
      </c>
    </row>
    <row r="987" spans="1:13" x14ac:dyDescent="0.25">
      <c r="A987">
        <v>31</v>
      </c>
      <c r="D987">
        <v>31</v>
      </c>
      <c r="E987">
        <v>1</v>
      </c>
      <c r="F987">
        <v>25.9</v>
      </c>
      <c r="G987">
        <v>3</v>
      </c>
      <c r="H987">
        <v>0</v>
      </c>
      <c r="I987">
        <v>1</v>
      </c>
      <c r="J987" s="35">
        <v>19199.944</v>
      </c>
      <c r="K987" s="35">
        <f t="shared" si="45"/>
        <v>8448.1440000000002</v>
      </c>
      <c r="L987">
        <f t="shared" si="46"/>
        <v>0.44000878335895149</v>
      </c>
      <c r="M987" s="35">
        <f t="shared" si="47"/>
        <v>10751.8</v>
      </c>
    </row>
    <row r="988" spans="1:13" x14ac:dyDescent="0.25">
      <c r="A988">
        <v>27</v>
      </c>
      <c r="D988">
        <v>27</v>
      </c>
      <c r="E988">
        <v>1</v>
      </c>
      <c r="F988">
        <v>30.59</v>
      </c>
      <c r="G988">
        <v>1</v>
      </c>
      <c r="H988">
        <v>0</v>
      </c>
      <c r="I988">
        <v>3</v>
      </c>
      <c r="J988" s="35">
        <v>16796.411940000002</v>
      </c>
      <c r="K988" s="35">
        <f t="shared" si="45"/>
        <v>6533.5319400000026</v>
      </c>
      <c r="L988">
        <f t="shared" si="46"/>
        <v>0.38898378792679228</v>
      </c>
      <c r="M988" s="35">
        <f t="shared" si="47"/>
        <v>10262.879999999999</v>
      </c>
    </row>
    <row r="989" spans="1:13" x14ac:dyDescent="0.25">
      <c r="A989">
        <v>20</v>
      </c>
      <c r="D989">
        <v>20</v>
      </c>
      <c r="E989">
        <v>1</v>
      </c>
      <c r="F989">
        <v>30.114999999999998</v>
      </c>
      <c r="G989">
        <v>5</v>
      </c>
      <c r="H989">
        <v>0</v>
      </c>
      <c r="I989">
        <v>3</v>
      </c>
      <c r="J989" s="35">
        <v>4915.0598499999996</v>
      </c>
      <c r="K989" s="35">
        <f t="shared" si="45"/>
        <v>-5682.1201500000006</v>
      </c>
      <c r="L989">
        <f t="shared" si="46"/>
        <v>1.1560632674696731</v>
      </c>
      <c r="M989" s="35">
        <f t="shared" si="47"/>
        <v>10597.18</v>
      </c>
    </row>
    <row r="990" spans="1:13" x14ac:dyDescent="0.25">
      <c r="A990">
        <v>44</v>
      </c>
      <c r="D990">
        <v>44</v>
      </c>
      <c r="E990">
        <v>1</v>
      </c>
      <c r="F990">
        <v>25.8</v>
      </c>
      <c r="G990">
        <v>1</v>
      </c>
      <c r="H990">
        <v>0</v>
      </c>
      <c r="I990">
        <v>1</v>
      </c>
      <c r="J990" s="35">
        <v>7624.63</v>
      </c>
      <c r="K990" s="35">
        <f t="shared" si="45"/>
        <v>-5127.97</v>
      </c>
      <c r="L990">
        <f t="shared" si="46"/>
        <v>0.67255329111051954</v>
      </c>
      <c r="M990" s="35">
        <f t="shared" si="47"/>
        <v>12752.6</v>
      </c>
    </row>
    <row r="991" spans="1:13" x14ac:dyDescent="0.25">
      <c r="A991">
        <v>43</v>
      </c>
      <c r="D991">
        <v>43</v>
      </c>
      <c r="E991">
        <v>1</v>
      </c>
      <c r="F991">
        <v>30.114999999999998</v>
      </c>
      <c r="G991">
        <v>3</v>
      </c>
      <c r="H991">
        <v>0</v>
      </c>
      <c r="I991">
        <v>2</v>
      </c>
      <c r="J991" s="35">
        <v>8410.0468500000006</v>
      </c>
      <c r="K991" s="35">
        <f t="shared" si="45"/>
        <v>-6621.1331499999997</v>
      </c>
      <c r="L991">
        <f t="shared" si="46"/>
        <v>0.78728849768536058</v>
      </c>
      <c r="M991" s="35">
        <f t="shared" si="47"/>
        <v>15031.18</v>
      </c>
    </row>
    <row r="992" spans="1:13" x14ac:dyDescent="0.25">
      <c r="A992">
        <v>45</v>
      </c>
      <c r="D992">
        <v>45</v>
      </c>
      <c r="E992">
        <v>1</v>
      </c>
      <c r="F992">
        <v>27.645</v>
      </c>
      <c r="G992">
        <v>1</v>
      </c>
      <c r="H992">
        <v>0</v>
      </c>
      <c r="I992">
        <v>2</v>
      </c>
      <c r="J992" s="35">
        <v>28340.188849999999</v>
      </c>
      <c r="K992" s="35">
        <f t="shared" si="45"/>
        <v>14735.048849999999</v>
      </c>
      <c r="L992">
        <f t="shared" si="46"/>
        <v>0.51993474454211341</v>
      </c>
      <c r="M992" s="35">
        <f t="shared" si="47"/>
        <v>13605.14</v>
      </c>
    </row>
    <row r="993" spans="1:13" x14ac:dyDescent="0.25">
      <c r="A993">
        <v>34</v>
      </c>
      <c r="D993">
        <v>34</v>
      </c>
      <c r="E993">
        <v>1</v>
      </c>
      <c r="F993">
        <v>34.674999999999997</v>
      </c>
      <c r="G993">
        <v>0</v>
      </c>
      <c r="H993">
        <v>0</v>
      </c>
      <c r="I993">
        <v>3</v>
      </c>
      <c r="J993" s="35">
        <v>4518.8262500000001</v>
      </c>
      <c r="K993" s="35">
        <f t="shared" si="45"/>
        <v>-8237.2737499999985</v>
      </c>
      <c r="L993">
        <f t="shared" si="46"/>
        <v>1.8228790606852827</v>
      </c>
      <c r="M993" s="35">
        <f t="shared" si="47"/>
        <v>12756.099999999999</v>
      </c>
    </row>
    <row r="994" spans="1:13" x14ac:dyDescent="0.25">
      <c r="A994">
        <v>24</v>
      </c>
      <c r="D994">
        <v>24</v>
      </c>
      <c r="E994">
        <v>1</v>
      </c>
      <c r="F994">
        <v>20.52</v>
      </c>
      <c r="G994">
        <v>0</v>
      </c>
      <c r="H994">
        <v>0</v>
      </c>
      <c r="I994">
        <v>3</v>
      </c>
      <c r="J994" s="35">
        <v>14571.890799999999</v>
      </c>
      <c r="K994" s="35">
        <f t="shared" si="45"/>
        <v>8915.2507999999998</v>
      </c>
      <c r="L994">
        <f t="shared" si="46"/>
        <v>0.61181152963347762</v>
      </c>
      <c r="M994" s="35">
        <f t="shared" si="47"/>
        <v>5656.6399999999994</v>
      </c>
    </row>
    <row r="995" spans="1:13" x14ac:dyDescent="0.25">
      <c r="A995">
        <v>26</v>
      </c>
      <c r="D995">
        <v>26</v>
      </c>
      <c r="E995">
        <v>1</v>
      </c>
      <c r="F995">
        <v>19.8</v>
      </c>
      <c r="G995">
        <v>1</v>
      </c>
      <c r="H995">
        <v>0</v>
      </c>
      <c r="I995">
        <v>1</v>
      </c>
      <c r="J995" s="35">
        <v>3378.91</v>
      </c>
      <c r="K995" s="35">
        <f t="shared" si="45"/>
        <v>-3061.6900000000005</v>
      </c>
      <c r="L995">
        <f t="shared" si="46"/>
        <v>0.90611765332607275</v>
      </c>
      <c r="M995" s="35">
        <f t="shared" si="47"/>
        <v>6440.6</v>
      </c>
    </row>
    <row r="996" spans="1:13" x14ac:dyDescent="0.25">
      <c r="A996">
        <v>38</v>
      </c>
      <c r="D996">
        <v>38</v>
      </c>
      <c r="E996">
        <v>1</v>
      </c>
      <c r="F996">
        <v>27.835000000000001</v>
      </c>
      <c r="G996">
        <v>2</v>
      </c>
      <c r="H996">
        <v>0</v>
      </c>
      <c r="I996">
        <v>3</v>
      </c>
      <c r="J996" s="35">
        <v>7144.86265</v>
      </c>
      <c r="K996" s="35">
        <f t="shared" si="45"/>
        <v>-5386.3573500000011</v>
      </c>
      <c r="L996">
        <f t="shared" si="46"/>
        <v>0.75387836181847401</v>
      </c>
      <c r="M996" s="35">
        <f t="shared" si="47"/>
        <v>12531.220000000001</v>
      </c>
    </row>
    <row r="997" spans="1:13" x14ac:dyDescent="0.25">
      <c r="A997">
        <v>50</v>
      </c>
      <c r="D997">
        <v>50</v>
      </c>
      <c r="E997">
        <v>1</v>
      </c>
      <c r="F997">
        <v>31.6</v>
      </c>
      <c r="G997">
        <v>2</v>
      </c>
      <c r="H997">
        <v>0</v>
      </c>
      <c r="I997">
        <v>1</v>
      </c>
      <c r="J997" s="35">
        <v>10118.424000000001</v>
      </c>
      <c r="K997" s="35">
        <f t="shared" si="45"/>
        <v>-6542.7759999999998</v>
      </c>
      <c r="L997">
        <f t="shared" si="46"/>
        <v>0.64662006652419379</v>
      </c>
      <c r="M997" s="35">
        <f t="shared" si="47"/>
        <v>16661.2</v>
      </c>
    </row>
    <row r="998" spans="1:13" x14ac:dyDescent="0.25">
      <c r="A998">
        <v>38</v>
      </c>
      <c r="D998">
        <v>38</v>
      </c>
      <c r="E998">
        <v>1</v>
      </c>
      <c r="F998">
        <v>28.27</v>
      </c>
      <c r="G998">
        <v>1</v>
      </c>
      <c r="H998">
        <v>0</v>
      </c>
      <c r="I998">
        <v>0</v>
      </c>
      <c r="J998" s="35">
        <v>5484.4673000000003</v>
      </c>
      <c r="K998" s="35">
        <f t="shared" si="45"/>
        <v>-6648.1726999999992</v>
      </c>
      <c r="L998">
        <f t="shared" si="46"/>
        <v>1.2121820290550367</v>
      </c>
      <c r="M998" s="35">
        <f t="shared" si="47"/>
        <v>12132.64</v>
      </c>
    </row>
    <row r="999" spans="1:13" x14ac:dyDescent="0.25">
      <c r="A999">
        <v>27</v>
      </c>
      <c r="D999">
        <v>27</v>
      </c>
      <c r="E999">
        <v>1</v>
      </c>
      <c r="F999">
        <v>20.045000000000002</v>
      </c>
      <c r="G999">
        <v>3</v>
      </c>
      <c r="H999">
        <v>0</v>
      </c>
      <c r="I999">
        <v>2</v>
      </c>
      <c r="J999" s="35">
        <v>16420.494549999999</v>
      </c>
      <c r="K999" s="35">
        <f t="shared" si="45"/>
        <v>8572.5545499999989</v>
      </c>
      <c r="L999">
        <f t="shared" si="46"/>
        <v>0.52206433392714102</v>
      </c>
      <c r="M999" s="35">
        <f t="shared" si="47"/>
        <v>7847.9400000000005</v>
      </c>
    </row>
    <row r="1000" spans="1:13" x14ac:dyDescent="0.25">
      <c r="A1000">
        <v>39</v>
      </c>
      <c r="D1000">
        <v>39</v>
      </c>
      <c r="E1000">
        <v>1</v>
      </c>
      <c r="F1000">
        <v>23.274999999999999</v>
      </c>
      <c r="G1000">
        <v>3</v>
      </c>
      <c r="H1000">
        <v>0</v>
      </c>
      <c r="I1000">
        <v>3</v>
      </c>
      <c r="J1000" s="35">
        <v>7986.4752500000004</v>
      </c>
      <c r="K1000" s="35">
        <f t="shared" si="45"/>
        <v>-3813.8247499999989</v>
      </c>
      <c r="L1000">
        <f t="shared" si="46"/>
        <v>0.47753541213315581</v>
      </c>
      <c r="M1000" s="35">
        <f t="shared" si="47"/>
        <v>11800.3</v>
      </c>
    </row>
    <row r="1001" spans="1:13" x14ac:dyDescent="0.25">
      <c r="A1001">
        <v>39</v>
      </c>
      <c r="D1001">
        <v>39</v>
      </c>
      <c r="E1001">
        <v>1</v>
      </c>
      <c r="F1001">
        <v>34.1</v>
      </c>
      <c r="G1001">
        <v>3</v>
      </c>
      <c r="H1001">
        <v>0</v>
      </c>
      <c r="I1001">
        <v>1</v>
      </c>
      <c r="J1001" s="35">
        <v>7418.5219999999999</v>
      </c>
      <c r="K1001" s="35">
        <f t="shared" si="45"/>
        <v>-7975.6780000000008</v>
      </c>
      <c r="L1001">
        <f t="shared" si="46"/>
        <v>1.0751033696469459</v>
      </c>
      <c r="M1001" s="35">
        <f t="shared" si="47"/>
        <v>15394.2</v>
      </c>
    </row>
    <row r="1002" spans="1:13" x14ac:dyDescent="0.25">
      <c r="A1002">
        <v>63</v>
      </c>
      <c r="D1002">
        <v>63</v>
      </c>
      <c r="E1002">
        <v>1</v>
      </c>
      <c r="F1002">
        <v>36.85</v>
      </c>
      <c r="G1002">
        <v>0</v>
      </c>
      <c r="H1002">
        <v>0</v>
      </c>
      <c r="I1002">
        <v>0</v>
      </c>
      <c r="J1002" s="35">
        <v>13887.968500000001</v>
      </c>
      <c r="K1002" s="35">
        <f t="shared" si="45"/>
        <v>-6550.2314999999999</v>
      </c>
      <c r="L1002">
        <f t="shared" si="46"/>
        <v>0.47164792316457221</v>
      </c>
      <c r="M1002" s="35">
        <f t="shared" si="47"/>
        <v>20438.2</v>
      </c>
    </row>
    <row r="1003" spans="1:13" x14ac:dyDescent="0.25">
      <c r="A1003">
        <v>33</v>
      </c>
      <c r="D1003">
        <v>33</v>
      </c>
      <c r="E1003">
        <v>1</v>
      </c>
      <c r="F1003">
        <v>36.29</v>
      </c>
      <c r="G1003">
        <v>3</v>
      </c>
      <c r="H1003">
        <v>0</v>
      </c>
      <c r="I1003">
        <v>3</v>
      </c>
      <c r="J1003" s="35">
        <v>6551.7501000000002</v>
      </c>
      <c r="K1003" s="35">
        <f t="shared" si="45"/>
        <v>-8129.5298999999986</v>
      </c>
      <c r="L1003">
        <f t="shared" si="46"/>
        <v>1.2408180678319825</v>
      </c>
      <c r="M1003" s="35">
        <f t="shared" si="47"/>
        <v>14681.279999999999</v>
      </c>
    </row>
    <row r="1004" spans="1:13" x14ac:dyDescent="0.25">
      <c r="A1004">
        <v>36</v>
      </c>
      <c r="D1004">
        <v>36</v>
      </c>
      <c r="E1004">
        <v>1</v>
      </c>
      <c r="F1004">
        <v>26.885000000000002</v>
      </c>
      <c r="G1004">
        <v>0</v>
      </c>
      <c r="H1004">
        <v>0</v>
      </c>
      <c r="I1004">
        <v>2</v>
      </c>
      <c r="J1004" s="35">
        <v>5267.8181500000001</v>
      </c>
      <c r="K1004" s="35">
        <f t="shared" si="45"/>
        <v>-5382.0018499999996</v>
      </c>
      <c r="L1004">
        <f t="shared" si="46"/>
        <v>1.0216757102748506</v>
      </c>
      <c r="M1004" s="35">
        <f t="shared" si="47"/>
        <v>10649.82</v>
      </c>
    </row>
    <row r="1005" spans="1:13" x14ac:dyDescent="0.25">
      <c r="A1005">
        <v>30</v>
      </c>
      <c r="D1005">
        <v>30</v>
      </c>
      <c r="E1005">
        <v>1</v>
      </c>
      <c r="F1005">
        <v>22.99</v>
      </c>
      <c r="G1005">
        <v>2</v>
      </c>
      <c r="H1005">
        <v>0</v>
      </c>
      <c r="I1005">
        <v>2</v>
      </c>
      <c r="J1005" s="35">
        <v>17361.766100000001</v>
      </c>
      <c r="K1005" s="35">
        <f t="shared" si="45"/>
        <v>8359.0861000000004</v>
      </c>
      <c r="L1005">
        <f t="shared" si="46"/>
        <v>0.48146519494926271</v>
      </c>
      <c r="M1005" s="35">
        <f t="shared" si="47"/>
        <v>9002.68</v>
      </c>
    </row>
    <row r="1006" spans="1:13" x14ac:dyDescent="0.25">
      <c r="A1006">
        <v>24</v>
      </c>
      <c r="D1006">
        <v>24</v>
      </c>
      <c r="E1006">
        <v>1</v>
      </c>
      <c r="F1006">
        <v>32.700000000000003</v>
      </c>
      <c r="G1006">
        <v>0</v>
      </c>
      <c r="H1006">
        <v>0</v>
      </c>
      <c r="I1006">
        <v>1</v>
      </c>
      <c r="J1006" s="35">
        <v>34472.841</v>
      </c>
      <c r="K1006" s="35">
        <f t="shared" si="45"/>
        <v>24772.440999999999</v>
      </c>
      <c r="L1006">
        <f t="shared" si="46"/>
        <v>0.71860746841259759</v>
      </c>
      <c r="M1006" s="35">
        <f t="shared" si="47"/>
        <v>9700.4000000000015</v>
      </c>
    </row>
    <row r="1007" spans="1:13" x14ac:dyDescent="0.25">
      <c r="A1007">
        <v>24</v>
      </c>
      <c r="D1007">
        <v>24</v>
      </c>
      <c r="E1007">
        <v>1</v>
      </c>
      <c r="F1007">
        <v>25.8</v>
      </c>
      <c r="G1007">
        <v>0</v>
      </c>
      <c r="H1007">
        <v>0</v>
      </c>
      <c r="I1007">
        <v>1</v>
      </c>
      <c r="J1007" s="35">
        <v>1972.95</v>
      </c>
      <c r="K1007" s="35">
        <f t="shared" si="45"/>
        <v>-5436.6500000000005</v>
      </c>
      <c r="L1007">
        <f t="shared" si="46"/>
        <v>2.7555944144555111</v>
      </c>
      <c r="M1007" s="35">
        <f t="shared" si="47"/>
        <v>7409.6</v>
      </c>
    </row>
    <row r="1008" spans="1:13" x14ac:dyDescent="0.25">
      <c r="A1008">
        <v>48</v>
      </c>
      <c r="D1008">
        <v>48</v>
      </c>
      <c r="E1008">
        <v>1</v>
      </c>
      <c r="F1008">
        <v>29.6</v>
      </c>
      <c r="G1008">
        <v>0</v>
      </c>
      <c r="H1008">
        <v>0</v>
      </c>
      <c r="I1008">
        <v>1</v>
      </c>
      <c r="J1008" s="35">
        <v>21232.182260000001</v>
      </c>
      <c r="K1008" s="35">
        <f t="shared" si="45"/>
        <v>6800.9822600000007</v>
      </c>
      <c r="L1008">
        <f t="shared" si="46"/>
        <v>0.32031480215825919</v>
      </c>
      <c r="M1008" s="35">
        <f t="shared" si="47"/>
        <v>14431.2</v>
      </c>
    </row>
    <row r="1009" spans="1:13" x14ac:dyDescent="0.25">
      <c r="A1009">
        <v>47</v>
      </c>
      <c r="D1009">
        <v>47</v>
      </c>
      <c r="E1009">
        <v>1</v>
      </c>
      <c r="F1009">
        <v>19.190000000000001</v>
      </c>
      <c r="G1009">
        <v>1</v>
      </c>
      <c r="H1009">
        <v>0</v>
      </c>
      <c r="I1009">
        <v>3</v>
      </c>
      <c r="J1009" s="35">
        <v>8627.5411000000004</v>
      </c>
      <c r="K1009" s="35">
        <f t="shared" si="45"/>
        <v>-2650.5389000000014</v>
      </c>
      <c r="L1009">
        <f t="shared" si="46"/>
        <v>0.30721834521309915</v>
      </c>
      <c r="M1009" s="35">
        <f t="shared" si="47"/>
        <v>11278.080000000002</v>
      </c>
    </row>
    <row r="1010" spans="1:13" x14ac:dyDescent="0.25">
      <c r="A1010">
        <v>29</v>
      </c>
      <c r="D1010">
        <v>29</v>
      </c>
      <c r="E1010">
        <v>1</v>
      </c>
      <c r="F1010">
        <v>31.73</v>
      </c>
      <c r="G1010">
        <v>2</v>
      </c>
      <c r="H1010">
        <v>0</v>
      </c>
      <c r="I1010">
        <v>2</v>
      </c>
      <c r="J1010" s="35">
        <v>4433.3877000000002</v>
      </c>
      <c r="K1010" s="35">
        <f t="shared" si="45"/>
        <v>-7230.9723000000004</v>
      </c>
      <c r="L1010">
        <f t="shared" si="46"/>
        <v>1.6310263819245947</v>
      </c>
      <c r="M1010" s="35">
        <f t="shared" si="47"/>
        <v>11664.36</v>
      </c>
    </row>
    <row r="1011" spans="1:13" x14ac:dyDescent="0.25">
      <c r="A1011">
        <v>28</v>
      </c>
      <c r="D1011">
        <v>28</v>
      </c>
      <c r="E1011">
        <v>1</v>
      </c>
      <c r="F1011">
        <v>29.26</v>
      </c>
      <c r="G1011">
        <v>2</v>
      </c>
      <c r="H1011">
        <v>0</v>
      </c>
      <c r="I1011">
        <v>3</v>
      </c>
      <c r="J1011" s="35">
        <v>4438.2633999999998</v>
      </c>
      <c r="K1011" s="35">
        <f t="shared" si="45"/>
        <v>-6166.0565999999999</v>
      </c>
      <c r="L1011">
        <f t="shared" si="46"/>
        <v>1.3892948760093868</v>
      </c>
      <c r="M1011" s="35">
        <f t="shared" si="47"/>
        <v>10604.32</v>
      </c>
    </row>
    <row r="1012" spans="1:13" x14ac:dyDescent="0.25">
      <c r="A1012">
        <v>47</v>
      </c>
      <c r="D1012">
        <v>47</v>
      </c>
      <c r="E1012">
        <v>1</v>
      </c>
      <c r="F1012">
        <v>28.215</v>
      </c>
      <c r="G1012">
        <v>3</v>
      </c>
      <c r="H1012">
        <v>0</v>
      </c>
      <c r="I1012">
        <v>2</v>
      </c>
      <c r="J1012" s="35">
        <v>24915.220850000002</v>
      </c>
      <c r="K1012" s="35">
        <f t="shared" si="45"/>
        <v>9554.8408500000023</v>
      </c>
      <c r="L1012">
        <f t="shared" si="46"/>
        <v>0.38349412624211204</v>
      </c>
      <c r="M1012" s="35">
        <f t="shared" si="47"/>
        <v>15360.38</v>
      </c>
    </row>
    <row r="1013" spans="1:13" x14ac:dyDescent="0.25">
      <c r="A1013">
        <v>25</v>
      </c>
      <c r="D1013">
        <v>25</v>
      </c>
      <c r="E1013">
        <v>1</v>
      </c>
      <c r="F1013">
        <v>24.984999999999999</v>
      </c>
      <c r="G1013">
        <v>2</v>
      </c>
      <c r="H1013">
        <v>0</v>
      </c>
      <c r="I1013">
        <v>3</v>
      </c>
      <c r="J1013" s="35">
        <v>23241.47453</v>
      </c>
      <c r="K1013" s="35">
        <f t="shared" si="45"/>
        <v>14776.454529999999</v>
      </c>
      <c r="L1013">
        <f t="shared" si="46"/>
        <v>0.63577956342342279</v>
      </c>
      <c r="M1013" s="35">
        <f t="shared" si="47"/>
        <v>8465.02</v>
      </c>
    </row>
    <row r="1014" spans="1:13" x14ac:dyDescent="0.25">
      <c r="A1014">
        <v>51</v>
      </c>
      <c r="D1014">
        <v>51</v>
      </c>
      <c r="E1014">
        <v>1</v>
      </c>
      <c r="F1014">
        <v>27.74</v>
      </c>
      <c r="G1014">
        <v>1</v>
      </c>
      <c r="H1014">
        <v>0</v>
      </c>
      <c r="I1014">
        <v>3</v>
      </c>
      <c r="J1014" s="35">
        <v>9957.7216000000008</v>
      </c>
      <c r="K1014" s="35">
        <f t="shared" si="45"/>
        <v>-5118.9583999999995</v>
      </c>
      <c r="L1014">
        <f t="shared" si="46"/>
        <v>0.51406924250623753</v>
      </c>
      <c r="M1014" s="35">
        <f t="shared" si="47"/>
        <v>15076.68</v>
      </c>
    </row>
    <row r="1015" spans="1:13" x14ac:dyDescent="0.25">
      <c r="A1015">
        <v>48</v>
      </c>
      <c r="D1015">
        <v>48</v>
      </c>
      <c r="E1015">
        <v>1</v>
      </c>
      <c r="F1015">
        <v>22.8</v>
      </c>
      <c r="G1015">
        <v>0</v>
      </c>
      <c r="H1015">
        <v>0</v>
      </c>
      <c r="I1015">
        <v>1</v>
      </c>
      <c r="J1015" s="35">
        <v>8269.0439999999999</v>
      </c>
      <c r="K1015" s="35">
        <f t="shared" si="45"/>
        <v>-3904.5560000000005</v>
      </c>
      <c r="L1015">
        <f t="shared" si="46"/>
        <v>0.47218953001096625</v>
      </c>
      <c r="M1015" s="35">
        <f t="shared" si="47"/>
        <v>12173.6</v>
      </c>
    </row>
    <row r="1016" spans="1:13" x14ac:dyDescent="0.25">
      <c r="A1016">
        <v>43</v>
      </c>
      <c r="D1016">
        <v>43</v>
      </c>
      <c r="E1016">
        <v>1</v>
      </c>
      <c r="F1016">
        <v>20.13</v>
      </c>
      <c r="G1016">
        <v>2</v>
      </c>
      <c r="H1016">
        <v>0</v>
      </c>
      <c r="I1016">
        <v>0</v>
      </c>
      <c r="J1016" s="35">
        <v>18767.737700000001</v>
      </c>
      <c r="K1016" s="35">
        <f t="shared" si="45"/>
        <v>7594.5777000000016</v>
      </c>
      <c r="L1016">
        <f t="shared" si="46"/>
        <v>0.40466133006537069</v>
      </c>
      <c r="M1016" s="35">
        <f t="shared" si="47"/>
        <v>11173.16</v>
      </c>
    </row>
    <row r="1017" spans="1:13" x14ac:dyDescent="0.25">
      <c r="A1017">
        <v>61</v>
      </c>
      <c r="D1017">
        <v>61</v>
      </c>
      <c r="E1017">
        <v>1</v>
      </c>
      <c r="F1017">
        <v>33.33</v>
      </c>
      <c r="G1017">
        <v>4</v>
      </c>
      <c r="H1017">
        <v>0</v>
      </c>
      <c r="I1017">
        <v>0</v>
      </c>
      <c r="J1017" s="35">
        <v>36580.282160000002</v>
      </c>
      <c r="K1017" s="35">
        <f t="shared" si="45"/>
        <v>15618.722160000005</v>
      </c>
      <c r="L1017">
        <f t="shared" si="46"/>
        <v>0.42697106850309774</v>
      </c>
      <c r="M1017" s="35">
        <f t="shared" si="47"/>
        <v>20961.559999999998</v>
      </c>
    </row>
    <row r="1018" spans="1:13" x14ac:dyDescent="0.25">
      <c r="A1018">
        <v>48</v>
      </c>
      <c r="D1018">
        <v>48</v>
      </c>
      <c r="E1018">
        <v>1</v>
      </c>
      <c r="F1018">
        <v>32.299999999999997</v>
      </c>
      <c r="G1018">
        <v>1</v>
      </c>
      <c r="H1018">
        <v>0</v>
      </c>
      <c r="I1018">
        <v>2</v>
      </c>
      <c r="J1018" s="35">
        <v>8765.2489999999998</v>
      </c>
      <c r="K1018" s="35">
        <f t="shared" si="45"/>
        <v>-7105.3509999999987</v>
      </c>
      <c r="L1018">
        <f t="shared" si="46"/>
        <v>0.81062739917599591</v>
      </c>
      <c r="M1018" s="35">
        <f t="shared" si="47"/>
        <v>15870.599999999999</v>
      </c>
    </row>
    <row r="1019" spans="1:13" x14ac:dyDescent="0.25">
      <c r="A1019">
        <v>38</v>
      </c>
      <c r="D1019">
        <v>38</v>
      </c>
      <c r="E1019">
        <v>1</v>
      </c>
      <c r="F1019">
        <v>27.6</v>
      </c>
      <c r="G1019">
        <v>0</v>
      </c>
      <c r="H1019">
        <v>0</v>
      </c>
      <c r="I1019">
        <v>1</v>
      </c>
      <c r="J1019" s="35">
        <v>5383.5360000000001</v>
      </c>
      <c r="K1019" s="35">
        <f t="shared" si="45"/>
        <v>-5983.6640000000007</v>
      </c>
      <c r="L1019">
        <f t="shared" si="46"/>
        <v>1.1114746887547515</v>
      </c>
      <c r="M1019" s="35">
        <f t="shared" si="47"/>
        <v>11367.2</v>
      </c>
    </row>
    <row r="1020" spans="1:13" x14ac:dyDescent="0.25">
      <c r="A1020">
        <v>59</v>
      </c>
      <c r="D1020">
        <v>59</v>
      </c>
      <c r="E1020">
        <v>1</v>
      </c>
      <c r="F1020">
        <v>25.46</v>
      </c>
      <c r="G1020">
        <v>0</v>
      </c>
      <c r="H1020">
        <v>0</v>
      </c>
      <c r="I1020">
        <v>2</v>
      </c>
      <c r="J1020" s="35">
        <v>12124.992399999999</v>
      </c>
      <c r="K1020" s="35">
        <f t="shared" si="45"/>
        <v>-3571.727600000002</v>
      </c>
      <c r="L1020">
        <f t="shared" si="46"/>
        <v>0.29457565680618508</v>
      </c>
      <c r="M1020" s="35">
        <f t="shared" si="47"/>
        <v>15696.720000000001</v>
      </c>
    </row>
    <row r="1021" spans="1:13" x14ac:dyDescent="0.25">
      <c r="A1021">
        <v>19</v>
      </c>
      <c r="D1021">
        <v>19</v>
      </c>
      <c r="E1021">
        <v>1</v>
      </c>
      <c r="F1021">
        <v>24.605</v>
      </c>
      <c r="G1021">
        <v>1</v>
      </c>
      <c r="H1021">
        <v>0</v>
      </c>
      <c r="I1021">
        <v>2</v>
      </c>
      <c r="J1021" s="35">
        <v>2709.24395</v>
      </c>
      <c r="K1021" s="35">
        <f t="shared" si="45"/>
        <v>-3646.6160500000005</v>
      </c>
      <c r="L1021">
        <f t="shared" si="46"/>
        <v>1.3459902900216869</v>
      </c>
      <c r="M1021" s="35">
        <f t="shared" si="47"/>
        <v>6355.8600000000006</v>
      </c>
    </row>
    <row r="1022" spans="1:13" x14ac:dyDescent="0.25">
      <c r="A1022">
        <v>26</v>
      </c>
      <c r="D1022">
        <v>26</v>
      </c>
      <c r="E1022">
        <v>1</v>
      </c>
      <c r="F1022">
        <v>34.200000000000003</v>
      </c>
      <c r="G1022">
        <v>2</v>
      </c>
      <c r="H1022">
        <v>0</v>
      </c>
      <c r="I1022">
        <v>1</v>
      </c>
      <c r="J1022" s="35">
        <v>3987.9259999999999</v>
      </c>
      <c r="K1022" s="35">
        <f t="shared" si="45"/>
        <v>-7776.474000000002</v>
      </c>
      <c r="L1022">
        <f t="shared" si="46"/>
        <v>1.9500045888514486</v>
      </c>
      <c r="M1022" s="35">
        <f t="shared" si="47"/>
        <v>11764.400000000001</v>
      </c>
    </row>
    <row r="1023" spans="1:13" x14ac:dyDescent="0.25">
      <c r="A1023">
        <v>54</v>
      </c>
      <c r="D1023">
        <v>54</v>
      </c>
      <c r="E1023">
        <v>1</v>
      </c>
      <c r="F1023">
        <v>35.814999999999998</v>
      </c>
      <c r="G1023">
        <v>3</v>
      </c>
      <c r="H1023">
        <v>0</v>
      </c>
      <c r="I1023">
        <v>2</v>
      </c>
      <c r="J1023" s="35">
        <v>12495.290849999999</v>
      </c>
      <c r="K1023" s="35">
        <f t="shared" si="45"/>
        <v>-7068.2891500000023</v>
      </c>
      <c r="L1023">
        <f t="shared" si="46"/>
        <v>0.56567624034137653</v>
      </c>
      <c r="M1023" s="35">
        <f t="shared" si="47"/>
        <v>19563.580000000002</v>
      </c>
    </row>
    <row r="1024" spans="1:13" x14ac:dyDescent="0.25">
      <c r="A1024">
        <v>21</v>
      </c>
      <c r="D1024">
        <v>21</v>
      </c>
      <c r="E1024">
        <v>1</v>
      </c>
      <c r="F1024">
        <v>32.68</v>
      </c>
      <c r="G1024">
        <v>2</v>
      </c>
      <c r="H1024">
        <v>0</v>
      </c>
      <c r="I1024">
        <v>2</v>
      </c>
      <c r="J1024" s="35">
        <v>26018.950519999999</v>
      </c>
      <c r="K1024" s="35">
        <f t="shared" si="45"/>
        <v>15959.190519999998</v>
      </c>
      <c r="L1024">
        <f t="shared" si="46"/>
        <v>0.61336795685639356</v>
      </c>
      <c r="M1024" s="35">
        <f t="shared" si="47"/>
        <v>10059.76</v>
      </c>
    </row>
    <row r="1025" spans="1:13" x14ac:dyDescent="0.25">
      <c r="A1025">
        <v>51</v>
      </c>
      <c r="D1025">
        <v>51</v>
      </c>
      <c r="E1025">
        <v>1</v>
      </c>
      <c r="F1025">
        <v>37</v>
      </c>
      <c r="G1025">
        <v>0</v>
      </c>
      <c r="H1025">
        <v>0</v>
      </c>
      <c r="I1025">
        <v>1</v>
      </c>
      <c r="J1025" s="35">
        <v>8798.5930000000008</v>
      </c>
      <c r="K1025" s="35">
        <f t="shared" si="45"/>
        <v>-8809.4069999999992</v>
      </c>
      <c r="L1025">
        <f t="shared" si="46"/>
        <v>1.001229060146321</v>
      </c>
      <c r="M1025" s="35">
        <f t="shared" si="47"/>
        <v>17608</v>
      </c>
    </row>
    <row r="1026" spans="1:13" x14ac:dyDescent="0.25">
      <c r="A1026">
        <v>22</v>
      </c>
      <c r="D1026">
        <v>22</v>
      </c>
      <c r="E1026">
        <v>1</v>
      </c>
      <c r="F1026">
        <v>31.02</v>
      </c>
      <c r="G1026">
        <v>3</v>
      </c>
      <c r="H1026">
        <v>0</v>
      </c>
      <c r="I1026">
        <v>0</v>
      </c>
      <c r="J1026" s="35">
        <v>35595.589800000002</v>
      </c>
      <c r="K1026" s="35">
        <f t="shared" si="45"/>
        <v>25303.949800000002</v>
      </c>
      <c r="L1026">
        <f t="shared" si="46"/>
        <v>0.71087317114773585</v>
      </c>
      <c r="M1026" s="35">
        <f t="shared" si="47"/>
        <v>10291.64</v>
      </c>
    </row>
    <row r="1027" spans="1:13" x14ac:dyDescent="0.25">
      <c r="A1027">
        <v>47</v>
      </c>
      <c r="D1027">
        <v>47</v>
      </c>
      <c r="E1027">
        <v>1</v>
      </c>
      <c r="F1027">
        <v>36.08</v>
      </c>
      <c r="G1027">
        <v>1</v>
      </c>
      <c r="H1027">
        <v>0</v>
      </c>
      <c r="I1027">
        <v>0</v>
      </c>
      <c r="J1027" s="35">
        <v>42211.138200000001</v>
      </c>
      <c r="K1027" s="35">
        <f t="shared" si="45"/>
        <v>25325.578200000004</v>
      </c>
      <c r="L1027">
        <f t="shared" si="46"/>
        <v>0.59997382870855642</v>
      </c>
      <c r="M1027" s="35">
        <f t="shared" si="47"/>
        <v>16885.559999999998</v>
      </c>
    </row>
    <row r="1028" spans="1:13" x14ac:dyDescent="0.25">
      <c r="A1028">
        <v>18</v>
      </c>
      <c r="D1028">
        <v>18</v>
      </c>
      <c r="E1028">
        <v>1</v>
      </c>
      <c r="F1028">
        <v>23.32</v>
      </c>
      <c r="G1028">
        <v>1</v>
      </c>
      <c r="H1028">
        <v>0</v>
      </c>
      <c r="I1028">
        <v>0</v>
      </c>
      <c r="J1028" s="35">
        <v>1711.0268000000001</v>
      </c>
      <c r="K1028" s="35">
        <f t="shared" si="45"/>
        <v>-3978.2131999999997</v>
      </c>
      <c r="L1028">
        <f t="shared" si="46"/>
        <v>2.3250443534841181</v>
      </c>
      <c r="M1028" s="35">
        <f t="shared" si="47"/>
        <v>5689.24</v>
      </c>
    </row>
    <row r="1029" spans="1:13" x14ac:dyDescent="0.25">
      <c r="A1029">
        <v>47</v>
      </c>
      <c r="D1029">
        <v>47</v>
      </c>
      <c r="E1029">
        <v>1</v>
      </c>
      <c r="F1029">
        <v>45.32</v>
      </c>
      <c r="G1029">
        <v>1</v>
      </c>
      <c r="H1029">
        <v>0</v>
      </c>
      <c r="I1029">
        <v>0</v>
      </c>
      <c r="J1029" s="35">
        <v>8569.8618000000006</v>
      </c>
      <c r="K1029" s="35">
        <f t="shared" si="45"/>
        <v>-11383.378199999997</v>
      </c>
      <c r="L1029">
        <f t="shared" si="46"/>
        <v>1.3283035906133278</v>
      </c>
      <c r="M1029" s="35">
        <f t="shared" si="47"/>
        <v>19953.239999999998</v>
      </c>
    </row>
    <row r="1030" spans="1:13" x14ac:dyDescent="0.25">
      <c r="A1030">
        <v>21</v>
      </c>
      <c r="D1030">
        <v>21</v>
      </c>
      <c r="E1030">
        <v>1</v>
      </c>
      <c r="F1030">
        <v>34.6</v>
      </c>
      <c r="G1030">
        <v>0</v>
      </c>
      <c r="H1030">
        <v>0</v>
      </c>
      <c r="I1030">
        <v>1</v>
      </c>
      <c r="J1030" s="35">
        <v>2020.1769999999999</v>
      </c>
      <c r="K1030" s="35">
        <f t="shared" ref="K1030:K1093" si="48">J1030-M1030</f>
        <v>-7591.023000000001</v>
      </c>
      <c r="L1030">
        <f t="shared" ref="L1030:L1093" si="49">ABS((M1030-J1030)/J1030)</f>
        <v>3.7576029229122008</v>
      </c>
      <c r="M1030" s="35">
        <f t="shared" ref="M1030:M1093" si="50">$C$2+($D$2*D1030)+($E$2*E1030)+($F$2*F1030)+($G$2*G1030)+($H$2*H1030)+($I$2*I1030)</f>
        <v>9611.2000000000007</v>
      </c>
    </row>
    <row r="1031" spans="1:13" x14ac:dyDescent="0.25">
      <c r="A1031">
        <v>19</v>
      </c>
      <c r="D1031">
        <v>19</v>
      </c>
      <c r="E1031">
        <v>1</v>
      </c>
      <c r="F1031">
        <v>26.03</v>
      </c>
      <c r="G1031">
        <v>1</v>
      </c>
      <c r="H1031">
        <v>0</v>
      </c>
      <c r="I1031">
        <v>2</v>
      </c>
      <c r="J1031" s="35">
        <v>16450.894700000001</v>
      </c>
      <c r="K1031" s="35">
        <f t="shared" si="48"/>
        <v>9621.9346999999998</v>
      </c>
      <c r="L1031">
        <f t="shared" si="49"/>
        <v>0.58488823103341603</v>
      </c>
      <c r="M1031" s="35">
        <f t="shared" si="50"/>
        <v>6828.9600000000009</v>
      </c>
    </row>
    <row r="1032" spans="1:13" x14ac:dyDescent="0.25">
      <c r="A1032">
        <v>23</v>
      </c>
      <c r="D1032">
        <v>23</v>
      </c>
      <c r="E1032">
        <v>1</v>
      </c>
      <c r="F1032">
        <v>18.715</v>
      </c>
      <c r="G1032">
        <v>0</v>
      </c>
      <c r="H1032">
        <v>0</v>
      </c>
      <c r="I1032">
        <v>2</v>
      </c>
      <c r="J1032" s="35">
        <v>21595.382290000001</v>
      </c>
      <c r="K1032" s="35">
        <f t="shared" si="48"/>
        <v>16778.00229</v>
      </c>
      <c r="L1032">
        <f t="shared" si="49"/>
        <v>0.77692545863238804</v>
      </c>
      <c r="M1032" s="35">
        <f t="shared" si="50"/>
        <v>4817.38</v>
      </c>
    </row>
    <row r="1033" spans="1:13" x14ac:dyDescent="0.25">
      <c r="A1033">
        <v>54</v>
      </c>
      <c r="D1033">
        <v>54</v>
      </c>
      <c r="E1033">
        <v>1</v>
      </c>
      <c r="F1033">
        <v>31.6</v>
      </c>
      <c r="G1033">
        <v>0</v>
      </c>
      <c r="H1033">
        <v>0</v>
      </c>
      <c r="I1033">
        <v>1</v>
      </c>
      <c r="J1033" s="35">
        <v>9850.4320000000007</v>
      </c>
      <c r="K1033" s="35">
        <f t="shared" si="48"/>
        <v>-6684.768</v>
      </c>
      <c r="L1033">
        <f t="shared" si="49"/>
        <v>0.67862688661776449</v>
      </c>
      <c r="M1033" s="35">
        <f t="shared" si="50"/>
        <v>16535.2</v>
      </c>
    </row>
    <row r="1034" spans="1:13" x14ac:dyDescent="0.25">
      <c r="A1034">
        <v>37</v>
      </c>
      <c r="D1034">
        <v>37</v>
      </c>
      <c r="E1034">
        <v>1</v>
      </c>
      <c r="F1034">
        <v>17.29</v>
      </c>
      <c r="G1034">
        <v>2</v>
      </c>
      <c r="H1034">
        <v>0</v>
      </c>
      <c r="I1034">
        <v>3</v>
      </c>
      <c r="J1034" s="35">
        <v>6877.9800999999998</v>
      </c>
      <c r="K1034" s="35">
        <f t="shared" si="48"/>
        <v>-1912.2998999999991</v>
      </c>
      <c r="L1034">
        <f t="shared" si="49"/>
        <v>0.27803219436473786</v>
      </c>
      <c r="M1034" s="35">
        <f t="shared" si="50"/>
        <v>8790.2799999999988</v>
      </c>
    </row>
    <row r="1035" spans="1:13" x14ac:dyDescent="0.25">
      <c r="A1035">
        <v>46</v>
      </c>
      <c r="D1035">
        <v>46</v>
      </c>
      <c r="E1035">
        <v>1</v>
      </c>
      <c r="F1035">
        <v>23.655000000000001</v>
      </c>
      <c r="G1035">
        <v>1</v>
      </c>
      <c r="H1035">
        <v>0</v>
      </c>
      <c r="I1035">
        <v>2</v>
      </c>
      <c r="J1035" s="35">
        <v>21677.283449999999</v>
      </c>
      <c r="K1035" s="35">
        <f t="shared" si="48"/>
        <v>9156.8234499999999</v>
      </c>
      <c r="L1035">
        <f t="shared" si="49"/>
        <v>0.4224156348336166</v>
      </c>
      <c r="M1035" s="35">
        <f t="shared" si="50"/>
        <v>12520.46</v>
      </c>
    </row>
    <row r="1036" spans="1:13" x14ac:dyDescent="0.25">
      <c r="A1036">
        <v>55</v>
      </c>
      <c r="D1036">
        <v>55</v>
      </c>
      <c r="E1036">
        <v>1</v>
      </c>
      <c r="F1036">
        <v>35.200000000000003</v>
      </c>
      <c r="G1036">
        <v>0</v>
      </c>
      <c r="H1036">
        <v>0</v>
      </c>
      <c r="I1036">
        <v>0</v>
      </c>
      <c r="J1036" s="35">
        <v>44423.803</v>
      </c>
      <c r="K1036" s="35">
        <f t="shared" si="48"/>
        <v>26453.402999999998</v>
      </c>
      <c r="L1036">
        <f t="shared" si="49"/>
        <v>0.59547812689516921</v>
      </c>
      <c r="M1036" s="35">
        <f t="shared" si="50"/>
        <v>17970.400000000001</v>
      </c>
    </row>
    <row r="1037" spans="1:13" x14ac:dyDescent="0.25">
      <c r="A1037">
        <v>30</v>
      </c>
      <c r="D1037">
        <v>30</v>
      </c>
      <c r="E1037">
        <v>1</v>
      </c>
      <c r="F1037">
        <v>27.93</v>
      </c>
      <c r="G1037">
        <v>0</v>
      </c>
      <c r="H1037">
        <v>0</v>
      </c>
      <c r="I1037">
        <v>3</v>
      </c>
      <c r="J1037" s="35">
        <v>4137.5227000000004</v>
      </c>
      <c r="K1037" s="35">
        <f t="shared" si="48"/>
        <v>-5419.2372999999998</v>
      </c>
      <c r="L1037">
        <f t="shared" si="49"/>
        <v>1.3097782641772573</v>
      </c>
      <c r="M1037" s="35">
        <f t="shared" si="50"/>
        <v>9556.76</v>
      </c>
    </row>
    <row r="1038" spans="1:13" x14ac:dyDescent="0.25">
      <c r="A1038">
        <v>18</v>
      </c>
      <c r="D1038">
        <v>18</v>
      </c>
      <c r="E1038">
        <v>1</v>
      </c>
      <c r="F1038">
        <v>21.565000000000001</v>
      </c>
      <c r="G1038">
        <v>0</v>
      </c>
      <c r="H1038">
        <v>0</v>
      </c>
      <c r="I1038">
        <v>3</v>
      </c>
      <c r="J1038" s="35">
        <v>13747.87235</v>
      </c>
      <c r="K1038" s="35">
        <f t="shared" si="48"/>
        <v>9184.2923499999997</v>
      </c>
      <c r="L1038">
        <f t="shared" si="49"/>
        <v>0.66805190768300959</v>
      </c>
      <c r="M1038" s="35">
        <f t="shared" si="50"/>
        <v>4563.5800000000008</v>
      </c>
    </row>
    <row r="1039" spans="1:13" x14ac:dyDescent="0.25">
      <c r="A1039">
        <v>61</v>
      </c>
      <c r="D1039">
        <v>61</v>
      </c>
      <c r="E1039">
        <v>1</v>
      </c>
      <c r="F1039">
        <v>38.380000000000003</v>
      </c>
      <c r="G1039">
        <v>0</v>
      </c>
      <c r="H1039">
        <v>0</v>
      </c>
      <c r="I1039">
        <v>2</v>
      </c>
      <c r="J1039" s="35">
        <v>12950.0712</v>
      </c>
      <c r="K1039" s="35">
        <f t="shared" si="48"/>
        <v>-7516.0888000000032</v>
      </c>
      <c r="L1039">
        <f t="shared" si="49"/>
        <v>0.58038976650568552</v>
      </c>
      <c r="M1039" s="35">
        <f t="shared" si="50"/>
        <v>20466.160000000003</v>
      </c>
    </row>
    <row r="1040" spans="1:13" x14ac:dyDescent="0.25">
      <c r="A1040">
        <v>54</v>
      </c>
      <c r="D1040">
        <v>54</v>
      </c>
      <c r="E1040">
        <v>1</v>
      </c>
      <c r="F1040">
        <v>23</v>
      </c>
      <c r="G1040">
        <v>3</v>
      </c>
      <c r="H1040">
        <v>0</v>
      </c>
      <c r="I1040">
        <v>1</v>
      </c>
      <c r="J1040" s="35">
        <v>12094.477999999999</v>
      </c>
      <c r="K1040" s="35">
        <f t="shared" si="48"/>
        <v>-3214.5220000000008</v>
      </c>
      <c r="L1040">
        <f t="shared" si="49"/>
        <v>0.26578426948232087</v>
      </c>
      <c r="M1040" s="35">
        <f t="shared" si="50"/>
        <v>15309</v>
      </c>
    </row>
    <row r="1041" spans="1:13" x14ac:dyDescent="0.25">
      <c r="A1041">
        <v>22</v>
      </c>
      <c r="D1041">
        <v>22</v>
      </c>
      <c r="E1041">
        <v>1</v>
      </c>
      <c r="F1041">
        <v>37.07</v>
      </c>
      <c r="G1041">
        <v>2</v>
      </c>
      <c r="H1041">
        <v>0</v>
      </c>
      <c r="I1041">
        <v>0</v>
      </c>
      <c r="J1041" s="35">
        <v>37484.4493</v>
      </c>
      <c r="K1041" s="35">
        <f t="shared" si="48"/>
        <v>25727.209300000002</v>
      </c>
      <c r="L1041">
        <f t="shared" si="49"/>
        <v>0.68634353126270953</v>
      </c>
      <c r="M1041" s="35">
        <f t="shared" si="50"/>
        <v>11757.24</v>
      </c>
    </row>
    <row r="1042" spans="1:13" x14ac:dyDescent="0.25">
      <c r="A1042">
        <v>45</v>
      </c>
      <c r="D1042">
        <v>45</v>
      </c>
      <c r="E1042">
        <v>1</v>
      </c>
      <c r="F1042">
        <v>30.495000000000001</v>
      </c>
      <c r="G1042">
        <v>1</v>
      </c>
      <c r="H1042">
        <v>0</v>
      </c>
      <c r="I1042">
        <v>2</v>
      </c>
      <c r="J1042" s="35">
        <v>39725.518049999999</v>
      </c>
      <c r="K1042" s="35">
        <f t="shared" si="48"/>
        <v>25174.178049999999</v>
      </c>
      <c r="L1042">
        <f t="shared" si="49"/>
        <v>0.63370295179825853</v>
      </c>
      <c r="M1042" s="35">
        <f t="shared" si="50"/>
        <v>14551.34</v>
      </c>
    </row>
    <row r="1043" spans="1:13" x14ac:dyDescent="0.25">
      <c r="A1043">
        <v>22</v>
      </c>
      <c r="D1043">
        <v>22</v>
      </c>
      <c r="E1043">
        <v>1</v>
      </c>
      <c r="F1043">
        <v>28.88</v>
      </c>
      <c r="G1043">
        <v>0</v>
      </c>
      <c r="H1043">
        <v>0</v>
      </c>
      <c r="I1043">
        <v>3</v>
      </c>
      <c r="J1043" s="35">
        <v>2250.8352</v>
      </c>
      <c r="K1043" s="35">
        <f t="shared" si="48"/>
        <v>-5701.3248000000003</v>
      </c>
      <c r="L1043">
        <f t="shared" si="49"/>
        <v>2.5329818904555963</v>
      </c>
      <c r="M1043" s="35">
        <f t="shared" si="50"/>
        <v>7952.16</v>
      </c>
    </row>
    <row r="1044" spans="1:13" x14ac:dyDescent="0.25">
      <c r="A1044">
        <v>19</v>
      </c>
      <c r="D1044">
        <v>19</v>
      </c>
      <c r="E1044">
        <v>1</v>
      </c>
      <c r="F1044">
        <v>27.265000000000001</v>
      </c>
      <c r="G1044">
        <v>2</v>
      </c>
      <c r="H1044">
        <v>0</v>
      </c>
      <c r="I1044">
        <v>2</v>
      </c>
      <c r="J1044" s="35">
        <v>22493.659640000002</v>
      </c>
      <c r="K1044" s="35">
        <f t="shared" si="48"/>
        <v>14711.679640000002</v>
      </c>
      <c r="L1044">
        <f t="shared" si="49"/>
        <v>0.65403673192593936</v>
      </c>
      <c r="M1044" s="35">
        <f t="shared" si="50"/>
        <v>7781.98</v>
      </c>
    </row>
    <row r="1045" spans="1:13" x14ac:dyDescent="0.25">
      <c r="A1045">
        <v>35</v>
      </c>
      <c r="D1045">
        <v>35</v>
      </c>
      <c r="E1045">
        <v>1</v>
      </c>
      <c r="F1045">
        <v>28.024999999999999</v>
      </c>
      <c r="G1045">
        <v>0</v>
      </c>
      <c r="H1045">
        <v>0</v>
      </c>
      <c r="I1045">
        <v>2</v>
      </c>
      <c r="J1045" s="35">
        <v>20234.854749999999</v>
      </c>
      <c r="K1045" s="35">
        <f t="shared" si="48"/>
        <v>9446.5547499999993</v>
      </c>
      <c r="L1045">
        <f t="shared" si="49"/>
        <v>0.4668456910964483</v>
      </c>
      <c r="M1045" s="35">
        <f t="shared" si="50"/>
        <v>10788.3</v>
      </c>
    </row>
    <row r="1046" spans="1:13" x14ac:dyDescent="0.25">
      <c r="A1046">
        <v>18</v>
      </c>
      <c r="D1046">
        <v>18</v>
      </c>
      <c r="E1046">
        <v>1</v>
      </c>
      <c r="F1046">
        <v>23.085000000000001</v>
      </c>
      <c r="G1046">
        <v>0</v>
      </c>
      <c r="H1046">
        <v>0</v>
      </c>
      <c r="I1046">
        <v>3</v>
      </c>
      <c r="J1046" s="35">
        <v>1704.7001499999999</v>
      </c>
      <c r="K1046" s="35">
        <f t="shared" si="48"/>
        <v>-3363.5198500000006</v>
      </c>
      <c r="L1046">
        <f t="shared" si="49"/>
        <v>1.9730859119124269</v>
      </c>
      <c r="M1046" s="35">
        <f t="shared" si="50"/>
        <v>5068.22</v>
      </c>
    </row>
    <row r="1047" spans="1:13" x14ac:dyDescent="0.25">
      <c r="A1047">
        <v>20</v>
      </c>
      <c r="D1047">
        <v>20</v>
      </c>
      <c r="E1047">
        <v>1</v>
      </c>
      <c r="F1047">
        <v>30.684999999999999</v>
      </c>
      <c r="G1047">
        <v>0</v>
      </c>
      <c r="H1047">
        <v>0</v>
      </c>
      <c r="I1047">
        <v>3</v>
      </c>
      <c r="J1047" s="35">
        <v>33475.817150000003</v>
      </c>
      <c r="K1047" s="35">
        <f t="shared" si="48"/>
        <v>25404.397150000004</v>
      </c>
      <c r="L1047">
        <f t="shared" si="49"/>
        <v>0.75888803658374626</v>
      </c>
      <c r="M1047" s="35">
        <f t="shared" si="50"/>
        <v>8071.42</v>
      </c>
    </row>
    <row r="1048" spans="1:13" x14ac:dyDescent="0.25">
      <c r="A1048">
        <v>28</v>
      </c>
      <c r="D1048">
        <v>28</v>
      </c>
      <c r="E1048">
        <v>1</v>
      </c>
      <c r="F1048">
        <v>25.8</v>
      </c>
      <c r="G1048">
        <v>0</v>
      </c>
      <c r="H1048">
        <v>0</v>
      </c>
      <c r="I1048">
        <v>1</v>
      </c>
      <c r="J1048" s="35">
        <v>3161.4540000000002</v>
      </c>
      <c r="K1048" s="35">
        <f t="shared" si="48"/>
        <v>-5208.1460000000006</v>
      </c>
      <c r="L1048">
        <f t="shared" si="49"/>
        <v>1.6473894606722097</v>
      </c>
      <c r="M1048" s="35">
        <f t="shared" si="50"/>
        <v>8369.6</v>
      </c>
    </row>
    <row r="1049" spans="1:13" x14ac:dyDescent="0.25">
      <c r="A1049">
        <v>55</v>
      </c>
      <c r="D1049">
        <v>55</v>
      </c>
      <c r="E1049">
        <v>1</v>
      </c>
      <c r="F1049">
        <v>35.244999999999997</v>
      </c>
      <c r="G1049">
        <v>1</v>
      </c>
      <c r="H1049">
        <v>0</v>
      </c>
      <c r="I1049">
        <v>3</v>
      </c>
      <c r="J1049" s="35">
        <v>11394.065549999999</v>
      </c>
      <c r="K1049" s="35">
        <f t="shared" si="48"/>
        <v>-7134.2744499999972</v>
      </c>
      <c r="L1049">
        <f t="shared" si="49"/>
        <v>0.62613949504617317</v>
      </c>
      <c r="M1049" s="35">
        <f t="shared" si="50"/>
        <v>18528.339999999997</v>
      </c>
    </row>
    <row r="1050" spans="1:13" x14ac:dyDescent="0.25">
      <c r="A1050">
        <v>43</v>
      </c>
      <c r="D1050">
        <v>43</v>
      </c>
      <c r="E1050">
        <v>1</v>
      </c>
      <c r="F1050">
        <v>24.7</v>
      </c>
      <c r="G1050">
        <v>2</v>
      </c>
      <c r="H1050">
        <v>0</v>
      </c>
      <c r="I1050">
        <v>2</v>
      </c>
      <c r="J1050" s="35">
        <v>21880.82</v>
      </c>
      <c r="K1050" s="35">
        <f t="shared" si="48"/>
        <v>9190.42</v>
      </c>
      <c r="L1050">
        <f t="shared" si="49"/>
        <v>0.42002173593128594</v>
      </c>
      <c r="M1050" s="35">
        <f t="shared" si="50"/>
        <v>12690.4</v>
      </c>
    </row>
    <row r="1051" spans="1:13" x14ac:dyDescent="0.25">
      <c r="A1051">
        <v>43</v>
      </c>
      <c r="D1051">
        <v>43</v>
      </c>
      <c r="E1051">
        <v>1</v>
      </c>
      <c r="F1051">
        <v>25.08</v>
      </c>
      <c r="G1051">
        <v>0</v>
      </c>
      <c r="H1051">
        <v>0</v>
      </c>
      <c r="I1051">
        <v>3</v>
      </c>
      <c r="J1051" s="35">
        <v>7325.0482000000002</v>
      </c>
      <c r="K1051" s="35">
        <f t="shared" si="48"/>
        <v>-4405.5117999999993</v>
      </c>
      <c r="L1051">
        <f t="shared" si="49"/>
        <v>0.60143110048067661</v>
      </c>
      <c r="M1051" s="35">
        <f t="shared" si="50"/>
        <v>11730.56</v>
      </c>
    </row>
    <row r="1052" spans="1:13" x14ac:dyDescent="0.25">
      <c r="A1052">
        <v>22</v>
      </c>
      <c r="D1052">
        <v>22</v>
      </c>
      <c r="E1052">
        <v>1</v>
      </c>
      <c r="F1052">
        <v>52.58</v>
      </c>
      <c r="G1052">
        <v>1</v>
      </c>
      <c r="H1052">
        <v>0</v>
      </c>
      <c r="I1052">
        <v>0</v>
      </c>
      <c r="J1052" s="35">
        <v>44501.398200000003</v>
      </c>
      <c r="K1052" s="35">
        <f t="shared" si="48"/>
        <v>28137.838200000006</v>
      </c>
      <c r="L1052">
        <f t="shared" si="49"/>
        <v>0.63229110405793953</v>
      </c>
      <c r="M1052" s="35">
        <f t="shared" si="50"/>
        <v>16363.559999999998</v>
      </c>
    </row>
    <row r="1053" spans="1:13" x14ac:dyDescent="0.25">
      <c r="A1053">
        <v>25</v>
      </c>
      <c r="D1053">
        <v>25</v>
      </c>
      <c r="E1053">
        <v>1</v>
      </c>
      <c r="F1053">
        <v>22.515000000000001</v>
      </c>
      <c r="G1053">
        <v>1</v>
      </c>
      <c r="H1053">
        <v>0</v>
      </c>
      <c r="I1053">
        <v>2</v>
      </c>
      <c r="J1053" s="35">
        <v>3594.17085</v>
      </c>
      <c r="K1053" s="35">
        <f t="shared" si="48"/>
        <v>-3507.8091500000005</v>
      </c>
      <c r="L1053">
        <f t="shared" si="49"/>
        <v>0.97597173211729782</v>
      </c>
      <c r="M1053" s="35">
        <f t="shared" si="50"/>
        <v>7101.9800000000005</v>
      </c>
    </row>
    <row r="1054" spans="1:13" x14ac:dyDescent="0.25">
      <c r="A1054">
        <v>49</v>
      </c>
      <c r="D1054">
        <v>49</v>
      </c>
      <c r="E1054">
        <v>1</v>
      </c>
      <c r="F1054">
        <v>30.9</v>
      </c>
      <c r="G1054">
        <v>0</v>
      </c>
      <c r="H1054">
        <v>0</v>
      </c>
      <c r="I1054">
        <v>1</v>
      </c>
      <c r="J1054" s="35">
        <v>39727.614000000001</v>
      </c>
      <c r="K1054" s="35">
        <f t="shared" si="48"/>
        <v>24624.814000000002</v>
      </c>
      <c r="L1054">
        <f t="shared" si="49"/>
        <v>0.61984125198155626</v>
      </c>
      <c r="M1054" s="35">
        <f t="shared" si="50"/>
        <v>15102.8</v>
      </c>
    </row>
    <row r="1055" spans="1:13" x14ac:dyDescent="0.25">
      <c r="A1055">
        <v>44</v>
      </c>
      <c r="D1055">
        <v>44</v>
      </c>
      <c r="E1055">
        <v>1</v>
      </c>
      <c r="F1055">
        <v>36.954999999999998</v>
      </c>
      <c r="G1055">
        <v>1</v>
      </c>
      <c r="H1055">
        <v>0</v>
      </c>
      <c r="I1055">
        <v>2</v>
      </c>
      <c r="J1055" s="35">
        <v>8023.1354499999998</v>
      </c>
      <c r="K1055" s="35">
        <f t="shared" si="48"/>
        <v>-8432.9245499999979</v>
      </c>
      <c r="L1055">
        <f t="shared" si="49"/>
        <v>1.051075929423577</v>
      </c>
      <c r="M1055" s="35">
        <f t="shared" si="50"/>
        <v>16456.059999999998</v>
      </c>
    </row>
    <row r="1056" spans="1:13" x14ac:dyDescent="0.25">
      <c r="A1056">
        <v>64</v>
      </c>
      <c r="D1056">
        <v>64</v>
      </c>
      <c r="E1056">
        <v>1</v>
      </c>
      <c r="F1056">
        <v>26.41</v>
      </c>
      <c r="G1056">
        <v>0</v>
      </c>
      <c r="H1056">
        <v>0</v>
      </c>
      <c r="I1056">
        <v>3</v>
      </c>
      <c r="J1056" s="35">
        <v>14394.5579</v>
      </c>
      <c r="K1056" s="35">
        <f t="shared" si="48"/>
        <v>-2817.5621000000028</v>
      </c>
      <c r="L1056">
        <f t="shared" si="49"/>
        <v>0.19573800873731612</v>
      </c>
      <c r="M1056" s="35">
        <f t="shared" si="50"/>
        <v>17212.120000000003</v>
      </c>
    </row>
    <row r="1057" spans="1:13" x14ac:dyDescent="0.25">
      <c r="A1057">
        <v>49</v>
      </c>
      <c r="D1057">
        <v>49</v>
      </c>
      <c r="E1057">
        <v>1</v>
      </c>
      <c r="F1057">
        <v>29.83</v>
      </c>
      <c r="G1057">
        <v>1</v>
      </c>
      <c r="H1057">
        <v>0</v>
      </c>
      <c r="I1057">
        <v>3</v>
      </c>
      <c r="J1057" s="35">
        <v>9288.0267000000003</v>
      </c>
      <c r="K1057" s="35">
        <f t="shared" si="48"/>
        <v>-6002.5332999999991</v>
      </c>
      <c r="L1057">
        <f t="shared" si="49"/>
        <v>0.64626572402079752</v>
      </c>
      <c r="M1057" s="35">
        <f t="shared" si="50"/>
        <v>15290.56</v>
      </c>
    </row>
    <row r="1058" spans="1:13" x14ac:dyDescent="0.25">
      <c r="A1058">
        <v>47</v>
      </c>
      <c r="D1058">
        <v>47</v>
      </c>
      <c r="E1058">
        <v>1</v>
      </c>
      <c r="F1058">
        <v>29.8</v>
      </c>
      <c r="G1058">
        <v>3</v>
      </c>
      <c r="H1058">
        <v>0</v>
      </c>
      <c r="I1058">
        <v>1</v>
      </c>
      <c r="J1058" s="35">
        <v>25309.489000000001</v>
      </c>
      <c r="K1058" s="35">
        <f t="shared" si="48"/>
        <v>9422.889000000001</v>
      </c>
      <c r="L1058">
        <f t="shared" si="49"/>
        <v>0.37230656849689858</v>
      </c>
      <c r="M1058" s="35">
        <f t="shared" si="50"/>
        <v>15886.6</v>
      </c>
    </row>
    <row r="1059" spans="1:13" x14ac:dyDescent="0.25">
      <c r="A1059">
        <v>27</v>
      </c>
      <c r="D1059">
        <v>27</v>
      </c>
      <c r="E1059">
        <v>1</v>
      </c>
      <c r="F1059">
        <v>21.47</v>
      </c>
      <c r="G1059">
        <v>0</v>
      </c>
      <c r="H1059">
        <v>0</v>
      </c>
      <c r="I1059">
        <v>2</v>
      </c>
      <c r="J1059" s="35">
        <v>3353.4703</v>
      </c>
      <c r="K1059" s="35">
        <f t="shared" si="48"/>
        <v>-3338.5697</v>
      </c>
      <c r="L1059">
        <f t="shared" si="49"/>
        <v>0.99555666260112696</v>
      </c>
      <c r="M1059" s="35">
        <f t="shared" si="50"/>
        <v>6692.04</v>
      </c>
    </row>
    <row r="1060" spans="1:13" x14ac:dyDescent="0.25">
      <c r="A1060">
        <v>55</v>
      </c>
      <c r="D1060">
        <v>55</v>
      </c>
      <c r="E1060">
        <v>1</v>
      </c>
      <c r="F1060">
        <v>27.645</v>
      </c>
      <c r="G1060">
        <v>0</v>
      </c>
      <c r="H1060">
        <v>0</v>
      </c>
      <c r="I1060">
        <v>2</v>
      </c>
      <c r="J1060" s="35">
        <v>10594.501550000001</v>
      </c>
      <c r="K1060" s="35">
        <f t="shared" si="48"/>
        <v>-4867.6384499999986</v>
      </c>
      <c r="L1060">
        <f t="shared" si="49"/>
        <v>0.45944950095363363</v>
      </c>
      <c r="M1060" s="35">
        <f t="shared" si="50"/>
        <v>15462.14</v>
      </c>
    </row>
    <row r="1061" spans="1:13" x14ac:dyDescent="0.25">
      <c r="A1061">
        <v>48</v>
      </c>
      <c r="D1061">
        <v>48</v>
      </c>
      <c r="E1061">
        <v>1</v>
      </c>
      <c r="F1061">
        <v>28.9</v>
      </c>
      <c r="G1061">
        <v>0</v>
      </c>
      <c r="H1061">
        <v>0</v>
      </c>
      <c r="I1061">
        <v>1</v>
      </c>
      <c r="J1061" s="35">
        <v>8277.5229999999992</v>
      </c>
      <c r="K1061" s="35">
        <f t="shared" si="48"/>
        <v>-5921.277</v>
      </c>
      <c r="L1061">
        <f t="shared" si="49"/>
        <v>0.71534407092556562</v>
      </c>
      <c r="M1061" s="35">
        <f t="shared" si="50"/>
        <v>14198.8</v>
      </c>
    </row>
    <row r="1062" spans="1:13" x14ac:dyDescent="0.25">
      <c r="A1062">
        <v>45</v>
      </c>
      <c r="D1062">
        <v>45</v>
      </c>
      <c r="E1062">
        <v>1</v>
      </c>
      <c r="F1062">
        <v>31.79</v>
      </c>
      <c r="G1062">
        <v>0</v>
      </c>
      <c r="H1062">
        <v>0</v>
      </c>
      <c r="I1062">
        <v>0</v>
      </c>
      <c r="J1062" s="35">
        <v>17929.303370000001</v>
      </c>
      <c r="K1062" s="35">
        <f t="shared" si="48"/>
        <v>3491.0233700000026</v>
      </c>
      <c r="L1062">
        <f t="shared" si="49"/>
        <v>0.19471048584304268</v>
      </c>
      <c r="M1062" s="35">
        <f t="shared" si="50"/>
        <v>14438.279999999999</v>
      </c>
    </row>
    <row r="1063" spans="1:13" x14ac:dyDescent="0.25">
      <c r="A1063">
        <v>24</v>
      </c>
      <c r="D1063">
        <v>24</v>
      </c>
      <c r="E1063">
        <v>1</v>
      </c>
      <c r="F1063">
        <v>39.49</v>
      </c>
      <c r="G1063">
        <v>0</v>
      </c>
      <c r="H1063">
        <v>0</v>
      </c>
      <c r="I1063">
        <v>0</v>
      </c>
      <c r="J1063" s="35">
        <v>2480.9791</v>
      </c>
      <c r="K1063" s="35">
        <f t="shared" si="48"/>
        <v>-9473.7008999999998</v>
      </c>
      <c r="L1063">
        <f t="shared" si="49"/>
        <v>3.8185331347611915</v>
      </c>
      <c r="M1063" s="35">
        <f t="shared" si="50"/>
        <v>11954.68</v>
      </c>
    </row>
    <row r="1064" spans="1:13" x14ac:dyDescent="0.25">
      <c r="A1064">
        <v>32</v>
      </c>
      <c r="D1064">
        <v>32</v>
      </c>
      <c r="E1064">
        <v>1</v>
      </c>
      <c r="F1064">
        <v>33.82</v>
      </c>
      <c r="G1064">
        <v>1</v>
      </c>
      <c r="H1064">
        <v>0</v>
      </c>
      <c r="I1064">
        <v>2</v>
      </c>
      <c r="J1064" s="35">
        <v>4462.7218000000003</v>
      </c>
      <c r="K1064" s="35">
        <f t="shared" si="48"/>
        <v>-8072.5181999999995</v>
      </c>
      <c r="L1064">
        <f t="shared" si="49"/>
        <v>1.8088777570674468</v>
      </c>
      <c r="M1064" s="35">
        <f t="shared" si="50"/>
        <v>12535.24</v>
      </c>
    </row>
    <row r="1065" spans="1:13" x14ac:dyDescent="0.25">
      <c r="A1065">
        <v>24</v>
      </c>
      <c r="D1065">
        <v>24</v>
      </c>
      <c r="E1065">
        <v>1</v>
      </c>
      <c r="F1065">
        <v>32.01</v>
      </c>
      <c r="G1065">
        <v>0</v>
      </c>
      <c r="H1065">
        <v>0</v>
      </c>
      <c r="I1065">
        <v>0</v>
      </c>
      <c r="J1065" s="35">
        <v>1981.5818999999999</v>
      </c>
      <c r="K1065" s="35">
        <f t="shared" si="48"/>
        <v>-7489.7380999999996</v>
      </c>
      <c r="L1065">
        <f t="shared" si="49"/>
        <v>3.7796762778263164</v>
      </c>
      <c r="M1065" s="35">
        <f t="shared" si="50"/>
        <v>9471.32</v>
      </c>
    </row>
    <row r="1066" spans="1:13" x14ac:dyDescent="0.25">
      <c r="A1066">
        <v>57</v>
      </c>
      <c r="D1066">
        <v>57</v>
      </c>
      <c r="E1066">
        <v>1</v>
      </c>
      <c r="F1066">
        <v>27.94</v>
      </c>
      <c r="G1066">
        <v>1</v>
      </c>
      <c r="H1066">
        <v>0</v>
      </c>
      <c r="I1066">
        <v>0</v>
      </c>
      <c r="J1066" s="35">
        <v>11554.223599999999</v>
      </c>
      <c r="K1066" s="35">
        <f t="shared" si="48"/>
        <v>-5028.8564000000024</v>
      </c>
      <c r="L1066">
        <f t="shared" si="49"/>
        <v>0.43523966422114269</v>
      </c>
      <c r="M1066" s="35">
        <f t="shared" si="50"/>
        <v>16583.080000000002</v>
      </c>
    </row>
    <row r="1067" spans="1:13" x14ac:dyDescent="0.25">
      <c r="A1067">
        <v>59</v>
      </c>
      <c r="D1067">
        <v>59</v>
      </c>
      <c r="E1067">
        <v>1</v>
      </c>
      <c r="F1067">
        <v>41.14</v>
      </c>
      <c r="G1067">
        <v>1</v>
      </c>
      <c r="H1067">
        <v>0</v>
      </c>
      <c r="I1067">
        <v>0</v>
      </c>
      <c r="J1067" s="35">
        <v>48970.247600000002</v>
      </c>
      <c r="K1067" s="35">
        <f t="shared" si="48"/>
        <v>27524.767600000003</v>
      </c>
      <c r="L1067">
        <f t="shared" si="49"/>
        <v>0.56207123608662335</v>
      </c>
      <c r="M1067" s="35">
        <f t="shared" si="50"/>
        <v>21445.48</v>
      </c>
    </row>
    <row r="1068" spans="1:13" x14ac:dyDescent="0.25">
      <c r="A1068">
        <v>36</v>
      </c>
      <c r="D1068">
        <v>36</v>
      </c>
      <c r="E1068">
        <v>1</v>
      </c>
      <c r="F1068">
        <v>28.594999999999999</v>
      </c>
      <c r="G1068">
        <v>3</v>
      </c>
      <c r="H1068">
        <v>0</v>
      </c>
      <c r="I1068">
        <v>2</v>
      </c>
      <c r="J1068" s="35">
        <v>6548.1950500000003</v>
      </c>
      <c r="K1068" s="35">
        <f t="shared" si="48"/>
        <v>-6298.3449499999988</v>
      </c>
      <c r="L1068">
        <f t="shared" si="49"/>
        <v>0.96184443223022176</v>
      </c>
      <c r="M1068" s="35">
        <f t="shared" si="50"/>
        <v>12846.539999999999</v>
      </c>
    </row>
    <row r="1069" spans="1:13" x14ac:dyDescent="0.25">
      <c r="A1069">
        <v>29</v>
      </c>
      <c r="D1069">
        <v>29</v>
      </c>
      <c r="E1069">
        <v>1</v>
      </c>
      <c r="F1069">
        <v>25.6</v>
      </c>
      <c r="G1069">
        <v>4</v>
      </c>
      <c r="H1069">
        <v>0</v>
      </c>
      <c r="I1069">
        <v>1</v>
      </c>
      <c r="J1069" s="35">
        <v>5708.8670000000002</v>
      </c>
      <c r="K1069" s="35">
        <f t="shared" si="48"/>
        <v>-5006.3330000000005</v>
      </c>
      <c r="L1069">
        <f t="shared" si="49"/>
        <v>0.87693985514113404</v>
      </c>
      <c r="M1069" s="35">
        <f t="shared" si="50"/>
        <v>10715.2</v>
      </c>
    </row>
    <row r="1070" spans="1:13" x14ac:dyDescent="0.25">
      <c r="A1070">
        <v>42</v>
      </c>
      <c r="D1070">
        <v>42</v>
      </c>
      <c r="E1070">
        <v>1</v>
      </c>
      <c r="F1070">
        <v>25.3</v>
      </c>
      <c r="G1070">
        <v>1</v>
      </c>
      <c r="H1070">
        <v>0</v>
      </c>
      <c r="I1070">
        <v>1</v>
      </c>
      <c r="J1070" s="35">
        <v>7045.4989999999998</v>
      </c>
      <c r="K1070" s="35">
        <f t="shared" si="48"/>
        <v>-5061.1010000000006</v>
      </c>
      <c r="L1070">
        <f t="shared" si="49"/>
        <v>0.71834528682780319</v>
      </c>
      <c r="M1070" s="35">
        <f t="shared" si="50"/>
        <v>12106.6</v>
      </c>
    </row>
    <row r="1071" spans="1:13" x14ac:dyDescent="0.25">
      <c r="A1071">
        <v>48</v>
      </c>
      <c r="D1071">
        <v>48</v>
      </c>
      <c r="E1071">
        <v>1</v>
      </c>
      <c r="F1071">
        <v>37.29</v>
      </c>
      <c r="G1071">
        <v>2</v>
      </c>
      <c r="H1071">
        <v>0</v>
      </c>
      <c r="I1071">
        <v>0</v>
      </c>
      <c r="J1071" s="35">
        <v>8978.1851000000006</v>
      </c>
      <c r="K1071" s="35">
        <f t="shared" si="48"/>
        <v>-9092.0948999999982</v>
      </c>
      <c r="L1071">
        <f t="shared" si="49"/>
        <v>1.0126873971444403</v>
      </c>
      <c r="M1071" s="35">
        <f t="shared" si="50"/>
        <v>18070.28</v>
      </c>
    </row>
    <row r="1072" spans="1:13" x14ac:dyDescent="0.25">
      <c r="A1072">
        <v>39</v>
      </c>
      <c r="D1072">
        <v>39</v>
      </c>
      <c r="E1072">
        <v>1</v>
      </c>
      <c r="F1072">
        <v>42.655000000000001</v>
      </c>
      <c r="G1072">
        <v>0</v>
      </c>
      <c r="H1072">
        <v>0</v>
      </c>
      <c r="I1072">
        <v>3</v>
      </c>
      <c r="J1072" s="35">
        <v>5757.41345</v>
      </c>
      <c r="K1072" s="35">
        <f t="shared" si="48"/>
        <v>-10848.046549999999</v>
      </c>
      <c r="L1072">
        <f t="shared" si="49"/>
        <v>1.8841875165314033</v>
      </c>
      <c r="M1072" s="35">
        <f t="shared" si="50"/>
        <v>16605.46</v>
      </c>
    </row>
    <row r="1073" spans="1:13" x14ac:dyDescent="0.25">
      <c r="A1073">
        <v>63</v>
      </c>
      <c r="D1073">
        <v>63</v>
      </c>
      <c r="E1073">
        <v>1</v>
      </c>
      <c r="F1073">
        <v>21.66</v>
      </c>
      <c r="G1073">
        <v>1</v>
      </c>
      <c r="H1073">
        <v>0</v>
      </c>
      <c r="I1073">
        <v>2</v>
      </c>
      <c r="J1073" s="35">
        <v>14349.8544</v>
      </c>
      <c r="K1073" s="35">
        <f t="shared" si="48"/>
        <v>-1588.2655999999988</v>
      </c>
      <c r="L1073">
        <f t="shared" si="49"/>
        <v>0.11068165263056598</v>
      </c>
      <c r="M1073" s="35">
        <f t="shared" si="50"/>
        <v>15938.119999999999</v>
      </c>
    </row>
    <row r="1074" spans="1:13" x14ac:dyDescent="0.25">
      <c r="A1074">
        <v>54</v>
      </c>
      <c r="D1074">
        <v>54</v>
      </c>
      <c r="E1074">
        <v>1</v>
      </c>
      <c r="F1074">
        <v>31.9</v>
      </c>
      <c r="G1074">
        <v>1</v>
      </c>
      <c r="H1074">
        <v>0</v>
      </c>
      <c r="I1074">
        <v>0</v>
      </c>
      <c r="J1074" s="35">
        <v>10928.849</v>
      </c>
      <c r="K1074" s="35">
        <f t="shared" si="48"/>
        <v>-6248.9509999999991</v>
      </c>
      <c r="L1074">
        <f t="shared" si="49"/>
        <v>0.57178491531907882</v>
      </c>
      <c r="M1074" s="35">
        <f t="shared" si="50"/>
        <v>17177.8</v>
      </c>
    </row>
    <row r="1075" spans="1:13" x14ac:dyDescent="0.25">
      <c r="A1075">
        <v>37</v>
      </c>
      <c r="D1075">
        <v>37</v>
      </c>
      <c r="E1075">
        <v>1</v>
      </c>
      <c r="F1075">
        <v>37.07</v>
      </c>
      <c r="G1075">
        <v>1</v>
      </c>
      <c r="H1075">
        <v>0</v>
      </c>
      <c r="I1075">
        <v>0</v>
      </c>
      <c r="J1075" s="35">
        <v>39871.704299999998</v>
      </c>
      <c r="K1075" s="35">
        <f t="shared" si="48"/>
        <v>25057.4643</v>
      </c>
      <c r="L1075">
        <f t="shared" si="49"/>
        <v>0.62845230069585967</v>
      </c>
      <c r="M1075" s="35">
        <f t="shared" si="50"/>
        <v>14814.24</v>
      </c>
    </row>
    <row r="1076" spans="1:13" x14ac:dyDescent="0.25">
      <c r="A1076">
        <v>63</v>
      </c>
      <c r="D1076">
        <v>63</v>
      </c>
      <c r="E1076">
        <v>1</v>
      </c>
      <c r="F1076">
        <v>31.445</v>
      </c>
      <c r="G1076">
        <v>0</v>
      </c>
      <c r="H1076">
        <v>0</v>
      </c>
      <c r="I1076">
        <v>3</v>
      </c>
      <c r="J1076" s="35">
        <v>13974.455550000001</v>
      </c>
      <c r="K1076" s="35">
        <f t="shared" si="48"/>
        <v>-4669.2844499999974</v>
      </c>
      <c r="L1076">
        <f t="shared" si="49"/>
        <v>0.33412997259846716</v>
      </c>
      <c r="M1076" s="35">
        <f t="shared" si="50"/>
        <v>18643.739999999998</v>
      </c>
    </row>
    <row r="1077" spans="1:13" x14ac:dyDescent="0.25">
      <c r="A1077">
        <v>21</v>
      </c>
      <c r="D1077">
        <v>21</v>
      </c>
      <c r="E1077">
        <v>1</v>
      </c>
      <c r="F1077">
        <v>31.254999999999999</v>
      </c>
      <c r="G1077">
        <v>0</v>
      </c>
      <c r="H1077">
        <v>0</v>
      </c>
      <c r="I1077">
        <v>2</v>
      </c>
      <c r="J1077" s="35">
        <v>1909.52745</v>
      </c>
      <c r="K1077" s="35">
        <f t="shared" si="48"/>
        <v>-6591.1325500000003</v>
      </c>
      <c r="L1077">
        <f t="shared" si="49"/>
        <v>3.4517087198720291</v>
      </c>
      <c r="M1077" s="35">
        <f t="shared" si="50"/>
        <v>8500.66</v>
      </c>
    </row>
    <row r="1078" spans="1:13" x14ac:dyDescent="0.25">
      <c r="A1078">
        <v>54</v>
      </c>
      <c r="D1078">
        <v>54</v>
      </c>
      <c r="E1078">
        <v>1</v>
      </c>
      <c r="F1078">
        <v>28.88</v>
      </c>
      <c r="G1078">
        <v>2</v>
      </c>
      <c r="H1078">
        <v>0</v>
      </c>
      <c r="I1078">
        <v>3</v>
      </c>
      <c r="J1078" s="35">
        <v>12096.6512</v>
      </c>
      <c r="K1078" s="35">
        <f t="shared" si="48"/>
        <v>-4621.5087999999996</v>
      </c>
      <c r="L1078">
        <f t="shared" si="49"/>
        <v>0.3820486119331935</v>
      </c>
      <c r="M1078" s="35">
        <f t="shared" si="50"/>
        <v>16718.16</v>
      </c>
    </row>
    <row r="1079" spans="1:13" x14ac:dyDescent="0.25">
      <c r="A1079">
        <v>60</v>
      </c>
      <c r="D1079">
        <v>60</v>
      </c>
      <c r="E1079">
        <v>1</v>
      </c>
      <c r="F1079">
        <v>18.335000000000001</v>
      </c>
      <c r="G1079">
        <v>0</v>
      </c>
      <c r="H1079">
        <v>0</v>
      </c>
      <c r="I1079">
        <v>3</v>
      </c>
      <c r="J1079" s="35">
        <v>13204.28565</v>
      </c>
      <c r="K1079" s="35">
        <f t="shared" si="48"/>
        <v>-366.93435000000136</v>
      </c>
      <c r="L1079">
        <f t="shared" si="49"/>
        <v>2.7789034539706537E-2</v>
      </c>
      <c r="M1079" s="35">
        <f t="shared" si="50"/>
        <v>13571.220000000001</v>
      </c>
    </row>
    <row r="1080" spans="1:13" x14ac:dyDescent="0.25">
      <c r="A1080">
        <v>32</v>
      </c>
      <c r="D1080">
        <v>32</v>
      </c>
      <c r="E1080">
        <v>1</v>
      </c>
      <c r="F1080">
        <v>29.59</v>
      </c>
      <c r="G1080">
        <v>1</v>
      </c>
      <c r="H1080">
        <v>0</v>
      </c>
      <c r="I1080">
        <v>0</v>
      </c>
      <c r="J1080" s="35">
        <v>4562.8420999999998</v>
      </c>
      <c r="K1080" s="35">
        <f t="shared" si="48"/>
        <v>-6568.0378999999994</v>
      </c>
      <c r="L1080">
        <f t="shared" si="49"/>
        <v>1.4394620186396543</v>
      </c>
      <c r="M1080" s="35">
        <f t="shared" si="50"/>
        <v>11130.88</v>
      </c>
    </row>
    <row r="1081" spans="1:13" x14ac:dyDescent="0.25">
      <c r="A1081">
        <v>47</v>
      </c>
      <c r="D1081">
        <v>47</v>
      </c>
      <c r="E1081">
        <v>1</v>
      </c>
      <c r="F1081">
        <v>32</v>
      </c>
      <c r="G1081">
        <v>1</v>
      </c>
      <c r="H1081">
        <v>0</v>
      </c>
      <c r="I1081">
        <v>1</v>
      </c>
      <c r="J1081" s="35">
        <v>8551.3469999999998</v>
      </c>
      <c r="K1081" s="35">
        <f t="shared" si="48"/>
        <v>-6979.6530000000002</v>
      </c>
      <c r="L1081">
        <f t="shared" si="49"/>
        <v>0.81620509610942005</v>
      </c>
      <c r="M1081" s="35">
        <f t="shared" si="50"/>
        <v>15531</v>
      </c>
    </row>
    <row r="1082" spans="1:13" x14ac:dyDescent="0.25">
      <c r="A1082">
        <v>21</v>
      </c>
      <c r="D1082">
        <v>21</v>
      </c>
      <c r="E1082">
        <v>1</v>
      </c>
      <c r="F1082">
        <v>26.03</v>
      </c>
      <c r="G1082">
        <v>0</v>
      </c>
      <c r="H1082">
        <v>0</v>
      </c>
      <c r="I1082">
        <v>3</v>
      </c>
      <c r="J1082" s="35">
        <v>2102.2647000000002</v>
      </c>
      <c r="K1082" s="35">
        <f t="shared" si="48"/>
        <v>-4663.6953000000012</v>
      </c>
      <c r="L1082">
        <f t="shared" si="49"/>
        <v>2.2184148837203996</v>
      </c>
      <c r="M1082" s="35">
        <f t="shared" si="50"/>
        <v>6765.9600000000009</v>
      </c>
    </row>
    <row r="1083" spans="1:13" x14ac:dyDescent="0.25">
      <c r="A1083">
        <v>28</v>
      </c>
      <c r="D1083">
        <v>28</v>
      </c>
      <c r="E1083">
        <v>1</v>
      </c>
      <c r="F1083">
        <v>31.68</v>
      </c>
      <c r="G1083">
        <v>0</v>
      </c>
      <c r="H1083">
        <v>0</v>
      </c>
      <c r="I1083">
        <v>0</v>
      </c>
      <c r="J1083" s="35">
        <v>34672.147199999999</v>
      </c>
      <c r="K1083" s="35">
        <f t="shared" si="48"/>
        <v>24350.387199999997</v>
      </c>
      <c r="L1083">
        <f t="shared" si="49"/>
        <v>0.7023039865266838</v>
      </c>
      <c r="M1083" s="35">
        <f t="shared" si="50"/>
        <v>10321.76</v>
      </c>
    </row>
    <row r="1084" spans="1:13" x14ac:dyDescent="0.25">
      <c r="A1084">
        <v>63</v>
      </c>
      <c r="D1084">
        <v>63</v>
      </c>
      <c r="E1084">
        <v>1</v>
      </c>
      <c r="F1084">
        <v>33.659999999999997</v>
      </c>
      <c r="G1084">
        <v>3</v>
      </c>
      <c r="H1084">
        <v>0</v>
      </c>
      <c r="I1084">
        <v>0</v>
      </c>
      <c r="J1084" s="35">
        <v>15161.5344</v>
      </c>
      <c r="K1084" s="35">
        <f t="shared" si="48"/>
        <v>-5846.5855999999985</v>
      </c>
      <c r="L1084">
        <f t="shared" si="49"/>
        <v>0.38561965073930765</v>
      </c>
      <c r="M1084" s="35">
        <f t="shared" si="50"/>
        <v>21008.12</v>
      </c>
    </row>
    <row r="1085" spans="1:13" x14ac:dyDescent="0.25">
      <c r="A1085">
        <v>18</v>
      </c>
      <c r="D1085">
        <v>18</v>
      </c>
      <c r="E1085">
        <v>1</v>
      </c>
      <c r="F1085">
        <v>21.78</v>
      </c>
      <c r="G1085">
        <v>2</v>
      </c>
      <c r="H1085">
        <v>0</v>
      </c>
      <c r="I1085">
        <v>0</v>
      </c>
      <c r="J1085" s="35">
        <v>11884.048580000001</v>
      </c>
      <c r="K1085" s="35">
        <f t="shared" si="48"/>
        <v>6163.0885800000005</v>
      </c>
      <c r="L1085">
        <f t="shared" si="49"/>
        <v>0.51860176593118579</v>
      </c>
      <c r="M1085" s="35">
        <f t="shared" si="50"/>
        <v>5720.96</v>
      </c>
    </row>
    <row r="1086" spans="1:13" x14ac:dyDescent="0.25">
      <c r="A1086">
        <v>32</v>
      </c>
      <c r="D1086">
        <v>32</v>
      </c>
      <c r="E1086">
        <v>1</v>
      </c>
      <c r="F1086">
        <v>27.835000000000001</v>
      </c>
      <c r="G1086">
        <v>1</v>
      </c>
      <c r="H1086">
        <v>0</v>
      </c>
      <c r="I1086">
        <v>2</v>
      </c>
      <c r="J1086" s="35">
        <v>4454.40265</v>
      </c>
      <c r="K1086" s="35">
        <f t="shared" si="48"/>
        <v>-6093.8173500000012</v>
      </c>
      <c r="L1086">
        <f t="shared" si="49"/>
        <v>1.3680436702326408</v>
      </c>
      <c r="M1086" s="35">
        <f t="shared" si="50"/>
        <v>10548.220000000001</v>
      </c>
    </row>
    <row r="1087" spans="1:13" x14ac:dyDescent="0.25">
      <c r="A1087">
        <v>38</v>
      </c>
      <c r="D1087">
        <v>38</v>
      </c>
      <c r="E1087">
        <v>1</v>
      </c>
      <c r="F1087">
        <v>19.95</v>
      </c>
      <c r="G1087">
        <v>1</v>
      </c>
      <c r="H1087">
        <v>0</v>
      </c>
      <c r="I1087">
        <v>2</v>
      </c>
      <c r="J1087" s="35">
        <v>5855.9025000000001</v>
      </c>
      <c r="K1087" s="35">
        <f t="shared" si="48"/>
        <v>-3514.4974999999995</v>
      </c>
      <c r="L1087">
        <f t="shared" si="49"/>
        <v>0.60016325408423377</v>
      </c>
      <c r="M1087" s="35">
        <f t="shared" si="50"/>
        <v>9370.4</v>
      </c>
    </row>
    <row r="1088" spans="1:13" x14ac:dyDescent="0.25">
      <c r="A1088">
        <v>32</v>
      </c>
      <c r="D1088">
        <v>32</v>
      </c>
      <c r="E1088">
        <v>1</v>
      </c>
      <c r="F1088">
        <v>31.5</v>
      </c>
      <c r="G1088">
        <v>1</v>
      </c>
      <c r="H1088">
        <v>0</v>
      </c>
      <c r="I1088">
        <v>1</v>
      </c>
      <c r="J1088" s="35">
        <v>4076.4969999999998</v>
      </c>
      <c r="K1088" s="35">
        <f t="shared" si="48"/>
        <v>-7688.5030000000006</v>
      </c>
      <c r="L1088">
        <f t="shared" si="49"/>
        <v>1.8860563370953054</v>
      </c>
      <c r="M1088" s="35">
        <f t="shared" si="50"/>
        <v>11765</v>
      </c>
    </row>
    <row r="1089" spans="1:13" x14ac:dyDescent="0.25">
      <c r="A1089">
        <v>62</v>
      </c>
      <c r="D1089">
        <v>62</v>
      </c>
      <c r="E1089">
        <v>1</v>
      </c>
      <c r="F1089">
        <v>30.495000000000001</v>
      </c>
      <c r="G1089">
        <v>2</v>
      </c>
      <c r="H1089">
        <v>0</v>
      </c>
      <c r="I1089">
        <v>2</v>
      </c>
      <c r="J1089" s="35">
        <v>15019.760050000001</v>
      </c>
      <c r="K1089" s="35">
        <f t="shared" si="48"/>
        <v>-4154.5799499999994</v>
      </c>
      <c r="L1089">
        <f t="shared" si="49"/>
        <v>0.27660761131799833</v>
      </c>
      <c r="M1089" s="35">
        <f t="shared" si="50"/>
        <v>19174.34</v>
      </c>
    </row>
    <row r="1090" spans="1:13" x14ac:dyDescent="0.25">
      <c r="A1090">
        <v>39</v>
      </c>
      <c r="D1090">
        <v>39</v>
      </c>
      <c r="E1090">
        <v>1</v>
      </c>
      <c r="F1090">
        <v>18.3</v>
      </c>
      <c r="G1090">
        <v>5</v>
      </c>
      <c r="H1090">
        <v>0</v>
      </c>
      <c r="I1090">
        <v>1</v>
      </c>
      <c r="J1090" s="35">
        <v>19023.259999999998</v>
      </c>
      <c r="K1090" s="35">
        <f t="shared" si="48"/>
        <v>7788.659999999998</v>
      </c>
      <c r="L1090">
        <f t="shared" si="49"/>
        <v>0.40942824731407756</v>
      </c>
      <c r="M1090" s="35">
        <f t="shared" si="50"/>
        <v>11234.6</v>
      </c>
    </row>
    <row r="1091" spans="1:13" x14ac:dyDescent="0.25">
      <c r="A1091">
        <v>55</v>
      </c>
      <c r="D1091">
        <v>55</v>
      </c>
      <c r="E1091">
        <v>1</v>
      </c>
      <c r="F1091">
        <v>28.975000000000001</v>
      </c>
      <c r="G1091">
        <v>0</v>
      </c>
      <c r="H1091">
        <v>0</v>
      </c>
      <c r="I1091">
        <v>3</v>
      </c>
      <c r="J1091" s="35">
        <v>10796.35025</v>
      </c>
      <c r="K1091" s="35">
        <f t="shared" si="48"/>
        <v>-5107.3497500000012</v>
      </c>
      <c r="L1091">
        <f t="shared" si="49"/>
        <v>0.4730626213242759</v>
      </c>
      <c r="M1091" s="35">
        <f t="shared" si="50"/>
        <v>15903.7</v>
      </c>
    </row>
    <row r="1092" spans="1:13" x14ac:dyDescent="0.25">
      <c r="A1092">
        <v>57</v>
      </c>
      <c r="D1092">
        <v>57</v>
      </c>
      <c r="E1092">
        <v>1</v>
      </c>
      <c r="F1092">
        <v>31.54</v>
      </c>
      <c r="G1092">
        <v>0</v>
      </c>
      <c r="H1092">
        <v>0</v>
      </c>
      <c r="I1092">
        <v>2</v>
      </c>
      <c r="J1092" s="35">
        <v>11353.2276</v>
      </c>
      <c r="K1092" s="35">
        <f t="shared" si="48"/>
        <v>-5882.0523999999987</v>
      </c>
      <c r="L1092">
        <f t="shared" si="49"/>
        <v>0.51809517145591255</v>
      </c>
      <c r="M1092" s="35">
        <f t="shared" si="50"/>
        <v>17235.28</v>
      </c>
    </row>
    <row r="1093" spans="1:13" x14ac:dyDescent="0.25">
      <c r="A1093">
        <v>52</v>
      </c>
      <c r="D1093">
        <v>52</v>
      </c>
      <c r="E1093">
        <v>1</v>
      </c>
      <c r="F1093">
        <v>47.74</v>
      </c>
      <c r="G1093">
        <v>1</v>
      </c>
      <c r="H1093">
        <v>0</v>
      </c>
      <c r="I1093">
        <v>0</v>
      </c>
      <c r="J1093" s="35">
        <v>9748.9105999999992</v>
      </c>
      <c r="K1093" s="35">
        <f t="shared" si="48"/>
        <v>-12207.769400000001</v>
      </c>
      <c r="L1093">
        <f t="shared" si="49"/>
        <v>1.2522188274041617</v>
      </c>
      <c r="M1093" s="35">
        <f t="shared" si="50"/>
        <v>21956.68</v>
      </c>
    </row>
    <row r="1094" spans="1:13" x14ac:dyDescent="0.25">
      <c r="A1094">
        <v>56</v>
      </c>
      <c r="D1094">
        <v>56</v>
      </c>
      <c r="E1094">
        <v>1</v>
      </c>
      <c r="F1094">
        <v>22.1</v>
      </c>
      <c r="G1094">
        <v>0</v>
      </c>
      <c r="H1094">
        <v>0</v>
      </c>
      <c r="I1094">
        <v>1</v>
      </c>
      <c r="J1094" s="35">
        <v>10577.087</v>
      </c>
      <c r="K1094" s="35">
        <f t="shared" ref="K1094:K1157" si="51">J1094-M1094</f>
        <v>-3284.1130000000012</v>
      </c>
      <c r="L1094">
        <f t="shared" ref="L1094:L1157" si="52">ABS((M1094-J1094)/J1094)</f>
        <v>0.31049314428443309</v>
      </c>
      <c r="M1094" s="35">
        <f t="shared" ref="M1094:M1157" si="53">$C$2+($D$2*D1094)+($E$2*E1094)+($F$2*F1094)+($G$2*G1094)+($H$2*H1094)+($I$2*I1094)</f>
        <v>13861.2</v>
      </c>
    </row>
    <row r="1095" spans="1:13" x14ac:dyDescent="0.25">
      <c r="A1095">
        <v>47</v>
      </c>
      <c r="D1095">
        <v>47</v>
      </c>
      <c r="E1095">
        <v>1</v>
      </c>
      <c r="F1095">
        <v>36.19</v>
      </c>
      <c r="G1095">
        <v>0</v>
      </c>
      <c r="H1095">
        <v>0</v>
      </c>
      <c r="I1095">
        <v>0</v>
      </c>
      <c r="J1095" s="35">
        <v>41676.081100000003</v>
      </c>
      <c r="K1095" s="35">
        <f t="shared" si="51"/>
        <v>25297.001100000001</v>
      </c>
      <c r="L1095">
        <f t="shared" si="52"/>
        <v>0.60699087899605797</v>
      </c>
      <c r="M1095" s="35">
        <f t="shared" si="53"/>
        <v>16379.08</v>
      </c>
    </row>
    <row r="1096" spans="1:13" x14ac:dyDescent="0.25">
      <c r="A1096">
        <v>55</v>
      </c>
      <c r="D1096">
        <v>55</v>
      </c>
      <c r="E1096">
        <v>1</v>
      </c>
      <c r="F1096">
        <v>29.83</v>
      </c>
      <c r="G1096">
        <v>0</v>
      </c>
      <c r="H1096">
        <v>0</v>
      </c>
      <c r="I1096">
        <v>3</v>
      </c>
      <c r="J1096" s="35">
        <v>11286.538699999999</v>
      </c>
      <c r="K1096" s="35">
        <f t="shared" si="51"/>
        <v>-4901.0213000000003</v>
      </c>
      <c r="L1096">
        <f t="shared" si="52"/>
        <v>0.43423598946238501</v>
      </c>
      <c r="M1096" s="35">
        <f t="shared" si="53"/>
        <v>16187.56</v>
      </c>
    </row>
    <row r="1097" spans="1:13" x14ac:dyDescent="0.25">
      <c r="A1097">
        <v>23</v>
      </c>
      <c r="D1097">
        <v>23</v>
      </c>
      <c r="E1097">
        <v>1</v>
      </c>
      <c r="F1097">
        <v>32.700000000000003</v>
      </c>
      <c r="G1097">
        <v>3</v>
      </c>
      <c r="H1097">
        <v>0</v>
      </c>
      <c r="I1097">
        <v>1</v>
      </c>
      <c r="J1097" s="35">
        <v>3591.48</v>
      </c>
      <c r="K1097" s="35">
        <f t="shared" si="51"/>
        <v>-7497.9200000000019</v>
      </c>
      <c r="L1097">
        <f t="shared" si="52"/>
        <v>2.087696437123415</v>
      </c>
      <c r="M1097" s="35">
        <f t="shared" si="53"/>
        <v>11089.400000000001</v>
      </c>
    </row>
    <row r="1098" spans="1:13" x14ac:dyDescent="0.25">
      <c r="A1098">
        <v>22</v>
      </c>
      <c r="D1098">
        <v>22</v>
      </c>
      <c r="E1098">
        <v>1</v>
      </c>
      <c r="F1098">
        <v>30.4</v>
      </c>
      <c r="G1098">
        <v>0</v>
      </c>
      <c r="H1098">
        <v>0</v>
      </c>
      <c r="I1098">
        <v>2</v>
      </c>
      <c r="J1098" s="35">
        <v>33907.548000000003</v>
      </c>
      <c r="K1098" s="35">
        <f t="shared" si="51"/>
        <v>25450.748000000003</v>
      </c>
      <c r="L1098">
        <f t="shared" si="52"/>
        <v>0.75059240497130608</v>
      </c>
      <c r="M1098" s="35">
        <f t="shared" si="53"/>
        <v>8456.7999999999993</v>
      </c>
    </row>
    <row r="1099" spans="1:13" x14ac:dyDescent="0.25">
      <c r="A1099">
        <v>50</v>
      </c>
      <c r="D1099">
        <v>50</v>
      </c>
      <c r="E1099">
        <v>1</v>
      </c>
      <c r="F1099">
        <v>33.700000000000003</v>
      </c>
      <c r="G1099">
        <v>4</v>
      </c>
      <c r="H1099">
        <v>0</v>
      </c>
      <c r="I1099">
        <v>1</v>
      </c>
      <c r="J1099" s="35">
        <v>11299.343000000001</v>
      </c>
      <c r="K1099" s="35">
        <f t="shared" si="51"/>
        <v>-7145.0570000000007</v>
      </c>
      <c r="L1099">
        <f t="shared" si="52"/>
        <v>0.63234269461507631</v>
      </c>
      <c r="M1099" s="35">
        <f t="shared" si="53"/>
        <v>18444.400000000001</v>
      </c>
    </row>
    <row r="1100" spans="1:13" x14ac:dyDescent="0.25">
      <c r="A1100">
        <v>18</v>
      </c>
      <c r="D1100">
        <v>18</v>
      </c>
      <c r="E1100">
        <v>1</v>
      </c>
      <c r="F1100">
        <v>31.35</v>
      </c>
      <c r="G1100">
        <v>4</v>
      </c>
      <c r="H1100">
        <v>0</v>
      </c>
      <c r="I1100">
        <v>3</v>
      </c>
      <c r="J1100" s="35">
        <v>4561.1885000000002</v>
      </c>
      <c r="K1100" s="35">
        <f t="shared" si="51"/>
        <v>-5423.0115000000005</v>
      </c>
      <c r="L1100">
        <f t="shared" si="52"/>
        <v>1.1889470255395058</v>
      </c>
      <c r="M1100" s="35">
        <f t="shared" si="53"/>
        <v>9984.2000000000007</v>
      </c>
    </row>
    <row r="1101" spans="1:13" x14ac:dyDescent="0.25">
      <c r="A1101">
        <v>51</v>
      </c>
      <c r="D1101">
        <v>51</v>
      </c>
      <c r="E1101">
        <v>1</v>
      </c>
      <c r="F1101">
        <v>34.96</v>
      </c>
      <c r="G1101">
        <v>2</v>
      </c>
      <c r="H1101">
        <v>0</v>
      </c>
      <c r="I1101">
        <v>3</v>
      </c>
      <c r="J1101" s="35">
        <v>44641.197399999997</v>
      </c>
      <c r="K1101" s="35">
        <f t="shared" si="51"/>
        <v>26624.477399999996</v>
      </c>
      <c r="L1101">
        <f t="shared" si="52"/>
        <v>0.59641046725148994</v>
      </c>
      <c r="M1101" s="35">
        <f t="shared" si="53"/>
        <v>18016.72</v>
      </c>
    </row>
    <row r="1102" spans="1:13" x14ac:dyDescent="0.25">
      <c r="A1102">
        <v>22</v>
      </c>
      <c r="D1102">
        <v>22</v>
      </c>
      <c r="E1102">
        <v>1</v>
      </c>
      <c r="F1102">
        <v>33.770000000000003</v>
      </c>
      <c r="G1102">
        <v>0</v>
      </c>
      <c r="H1102">
        <v>0</v>
      </c>
      <c r="I1102">
        <v>0</v>
      </c>
      <c r="J1102" s="35">
        <v>1674.6323</v>
      </c>
      <c r="K1102" s="35">
        <f t="shared" si="51"/>
        <v>-7901.007700000001</v>
      </c>
      <c r="L1102">
        <f t="shared" si="52"/>
        <v>4.7180552411415935</v>
      </c>
      <c r="M1102" s="35">
        <f t="shared" si="53"/>
        <v>9575.6400000000012</v>
      </c>
    </row>
    <row r="1103" spans="1:13" x14ac:dyDescent="0.25">
      <c r="A1103">
        <v>52</v>
      </c>
      <c r="D1103">
        <v>52</v>
      </c>
      <c r="E1103">
        <v>1</v>
      </c>
      <c r="F1103">
        <v>30.875</v>
      </c>
      <c r="G1103">
        <v>0</v>
      </c>
      <c r="H1103">
        <v>0</v>
      </c>
      <c r="I1103">
        <v>3</v>
      </c>
      <c r="J1103" s="35">
        <v>23045.566159999998</v>
      </c>
      <c r="K1103" s="35">
        <f t="shared" si="51"/>
        <v>7231.0661599999985</v>
      </c>
      <c r="L1103">
        <f t="shared" si="52"/>
        <v>0.31377255432981732</v>
      </c>
      <c r="M1103" s="35">
        <f t="shared" si="53"/>
        <v>15814.5</v>
      </c>
    </row>
    <row r="1104" spans="1:13" x14ac:dyDescent="0.25">
      <c r="A1104">
        <v>25</v>
      </c>
      <c r="D1104">
        <v>25</v>
      </c>
      <c r="E1104">
        <v>1</v>
      </c>
      <c r="F1104">
        <v>33.99</v>
      </c>
      <c r="G1104">
        <v>1</v>
      </c>
      <c r="H1104">
        <v>0</v>
      </c>
      <c r="I1104">
        <v>0</v>
      </c>
      <c r="J1104" s="35">
        <v>3227.1210999999998</v>
      </c>
      <c r="K1104" s="35">
        <f t="shared" si="51"/>
        <v>-7684.5589</v>
      </c>
      <c r="L1104">
        <f t="shared" si="52"/>
        <v>2.3812428049260377</v>
      </c>
      <c r="M1104" s="35">
        <f t="shared" si="53"/>
        <v>10911.68</v>
      </c>
    </row>
    <row r="1105" spans="1:13" x14ac:dyDescent="0.25">
      <c r="A1105">
        <v>33</v>
      </c>
      <c r="D1105">
        <v>33</v>
      </c>
      <c r="E1105">
        <v>1</v>
      </c>
      <c r="F1105">
        <v>19.094999999999999</v>
      </c>
      <c r="G1105">
        <v>2</v>
      </c>
      <c r="H1105">
        <v>0</v>
      </c>
      <c r="I1105">
        <v>3</v>
      </c>
      <c r="J1105" s="35">
        <v>16776.304049999999</v>
      </c>
      <c r="K1105" s="35">
        <f t="shared" si="51"/>
        <v>8346.764049999998</v>
      </c>
      <c r="L1105">
        <f t="shared" si="52"/>
        <v>0.49753295035207701</v>
      </c>
      <c r="M1105" s="35">
        <f t="shared" si="53"/>
        <v>8429.5400000000009</v>
      </c>
    </row>
    <row r="1106" spans="1:13" x14ac:dyDescent="0.25">
      <c r="A1106">
        <v>53</v>
      </c>
      <c r="D1106">
        <v>53</v>
      </c>
      <c r="E1106">
        <v>1</v>
      </c>
      <c r="F1106">
        <v>28.6</v>
      </c>
      <c r="G1106">
        <v>3</v>
      </c>
      <c r="H1106">
        <v>0</v>
      </c>
      <c r="I1106">
        <v>1</v>
      </c>
      <c r="J1106" s="35">
        <v>11253.421</v>
      </c>
      <c r="K1106" s="35">
        <f t="shared" si="51"/>
        <v>-5674.7790000000005</v>
      </c>
      <c r="L1106">
        <f t="shared" si="52"/>
        <v>0.50427145665304807</v>
      </c>
      <c r="M1106" s="35">
        <f t="shared" si="53"/>
        <v>16928.2</v>
      </c>
    </row>
    <row r="1107" spans="1:13" x14ac:dyDescent="0.25">
      <c r="A1107">
        <v>29</v>
      </c>
      <c r="D1107">
        <v>29</v>
      </c>
      <c r="E1107">
        <v>1</v>
      </c>
      <c r="F1107">
        <v>38.94</v>
      </c>
      <c r="G1107">
        <v>1</v>
      </c>
      <c r="H1107">
        <v>0</v>
      </c>
      <c r="I1107">
        <v>0</v>
      </c>
      <c r="J1107" s="35">
        <v>3471.4096</v>
      </c>
      <c r="K1107" s="35">
        <f t="shared" si="51"/>
        <v>-10043.670399999999</v>
      </c>
      <c r="L1107">
        <f t="shared" si="52"/>
        <v>2.8932541985250024</v>
      </c>
      <c r="M1107" s="35">
        <f t="shared" si="53"/>
        <v>13515.08</v>
      </c>
    </row>
    <row r="1108" spans="1:13" x14ac:dyDescent="0.25">
      <c r="A1108">
        <v>58</v>
      </c>
      <c r="D1108">
        <v>58</v>
      </c>
      <c r="E1108">
        <v>1</v>
      </c>
      <c r="F1108">
        <v>36.08</v>
      </c>
      <c r="G1108">
        <v>0</v>
      </c>
      <c r="H1108">
        <v>0</v>
      </c>
      <c r="I1108">
        <v>0</v>
      </c>
      <c r="J1108" s="35">
        <v>11363.2832</v>
      </c>
      <c r="K1108" s="35">
        <f t="shared" si="51"/>
        <v>-7619.2767999999978</v>
      </c>
      <c r="L1108">
        <f t="shared" si="52"/>
        <v>0.67051719700165513</v>
      </c>
      <c r="M1108" s="35">
        <f t="shared" si="53"/>
        <v>18982.559999999998</v>
      </c>
    </row>
    <row r="1109" spans="1:13" x14ac:dyDescent="0.25">
      <c r="A1109">
        <v>37</v>
      </c>
      <c r="D1109">
        <v>37</v>
      </c>
      <c r="E1109">
        <v>1</v>
      </c>
      <c r="F1109">
        <v>29.8</v>
      </c>
      <c r="G1109">
        <v>0</v>
      </c>
      <c r="H1109">
        <v>0</v>
      </c>
      <c r="I1109">
        <v>1</v>
      </c>
      <c r="J1109" s="35">
        <v>20420.604650000001</v>
      </c>
      <c r="K1109" s="35">
        <f t="shared" si="51"/>
        <v>8563.0046500000008</v>
      </c>
      <c r="L1109">
        <f t="shared" si="52"/>
        <v>0.41933159163335548</v>
      </c>
      <c r="M1109" s="35">
        <f t="shared" si="53"/>
        <v>11857.6</v>
      </c>
    </row>
    <row r="1110" spans="1:13" x14ac:dyDescent="0.25">
      <c r="A1110">
        <v>54</v>
      </c>
      <c r="D1110">
        <v>54</v>
      </c>
      <c r="E1110">
        <v>1</v>
      </c>
      <c r="F1110">
        <v>31.24</v>
      </c>
      <c r="G1110">
        <v>0</v>
      </c>
      <c r="H1110">
        <v>0</v>
      </c>
      <c r="I1110">
        <v>0</v>
      </c>
      <c r="J1110" s="35">
        <v>10338.9316</v>
      </c>
      <c r="K1110" s="35">
        <f t="shared" si="51"/>
        <v>-6076.7484000000004</v>
      </c>
      <c r="L1110">
        <f t="shared" si="52"/>
        <v>0.58775399964924813</v>
      </c>
      <c r="M1110" s="35">
        <f t="shared" si="53"/>
        <v>16415.68</v>
      </c>
    </row>
    <row r="1111" spans="1:13" x14ac:dyDescent="0.25">
      <c r="A1111">
        <v>49</v>
      </c>
      <c r="D1111">
        <v>49</v>
      </c>
      <c r="E1111">
        <v>1</v>
      </c>
      <c r="F1111">
        <v>29.925000000000001</v>
      </c>
      <c r="G1111">
        <v>0</v>
      </c>
      <c r="H1111">
        <v>0</v>
      </c>
      <c r="I1111">
        <v>2</v>
      </c>
      <c r="J1111" s="35">
        <v>8988.1587500000005</v>
      </c>
      <c r="K1111" s="35">
        <f t="shared" si="51"/>
        <v>-5790.9412499999999</v>
      </c>
      <c r="L1111">
        <f t="shared" si="52"/>
        <v>0.64428559965076271</v>
      </c>
      <c r="M1111" s="35">
        <f t="shared" si="53"/>
        <v>14779.1</v>
      </c>
    </row>
    <row r="1112" spans="1:13" x14ac:dyDescent="0.25">
      <c r="A1112">
        <v>50</v>
      </c>
      <c r="D1112">
        <v>50</v>
      </c>
      <c r="E1112">
        <v>1</v>
      </c>
      <c r="F1112">
        <v>26.22</v>
      </c>
      <c r="G1112">
        <v>2</v>
      </c>
      <c r="H1112">
        <v>0</v>
      </c>
      <c r="I1112">
        <v>2</v>
      </c>
      <c r="J1112" s="35">
        <v>10493.9458</v>
      </c>
      <c r="K1112" s="35">
        <f t="shared" si="51"/>
        <v>-4381.0941999999995</v>
      </c>
      <c r="L1112">
        <f t="shared" si="52"/>
        <v>0.41748778614808546</v>
      </c>
      <c r="M1112" s="35">
        <f t="shared" si="53"/>
        <v>14875.039999999999</v>
      </c>
    </row>
    <row r="1113" spans="1:13" x14ac:dyDescent="0.25">
      <c r="A1113">
        <v>26</v>
      </c>
      <c r="D1113">
        <v>26</v>
      </c>
      <c r="E1113">
        <v>1</v>
      </c>
      <c r="F1113">
        <v>30</v>
      </c>
      <c r="G1113">
        <v>1</v>
      </c>
      <c r="H1113">
        <v>0</v>
      </c>
      <c r="I1113">
        <v>1</v>
      </c>
      <c r="J1113" s="35">
        <v>2904.0880000000002</v>
      </c>
      <c r="K1113" s="35">
        <f t="shared" si="51"/>
        <v>-6922.9120000000003</v>
      </c>
      <c r="L1113">
        <f t="shared" si="52"/>
        <v>2.3838506271159825</v>
      </c>
      <c r="M1113" s="35">
        <f t="shared" si="53"/>
        <v>9827</v>
      </c>
    </row>
    <row r="1114" spans="1:13" x14ac:dyDescent="0.25">
      <c r="A1114">
        <v>45</v>
      </c>
      <c r="D1114">
        <v>45</v>
      </c>
      <c r="E1114">
        <v>1</v>
      </c>
      <c r="F1114">
        <v>20.350000000000001</v>
      </c>
      <c r="G1114">
        <v>3</v>
      </c>
      <c r="H1114">
        <v>0</v>
      </c>
      <c r="I1114">
        <v>0</v>
      </c>
      <c r="J1114" s="35">
        <v>8605.3615000000009</v>
      </c>
      <c r="K1114" s="35">
        <f t="shared" si="51"/>
        <v>-3663.8384999999998</v>
      </c>
      <c r="L1114">
        <f t="shared" si="52"/>
        <v>0.42576229946876715</v>
      </c>
      <c r="M1114" s="35">
        <f t="shared" si="53"/>
        <v>12269.2</v>
      </c>
    </row>
    <row r="1115" spans="1:13" x14ac:dyDescent="0.25">
      <c r="A1115">
        <v>54</v>
      </c>
      <c r="D1115">
        <v>54</v>
      </c>
      <c r="E1115">
        <v>1</v>
      </c>
      <c r="F1115">
        <v>32.299999999999997</v>
      </c>
      <c r="G1115">
        <v>1</v>
      </c>
      <c r="H1115">
        <v>0</v>
      </c>
      <c r="I1115">
        <v>3</v>
      </c>
      <c r="J1115" s="35">
        <v>11512.405000000001</v>
      </c>
      <c r="K1115" s="35">
        <f t="shared" si="51"/>
        <v>-5798.1949999999979</v>
      </c>
      <c r="L1115">
        <f t="shared" si="52"/>
        <v>0.50364758710278157</v>
      </c>
      <c r="M1115" s="35">
        <f t="shared" si="53"/>
        <v>17310.599999999999</v>
      </c>
    </row>
    <row r="1116" spans="1:13" x14ac:dyDescent="0.25">
      <c r="A1116">
        <v>38</v>
      </c>
      <c r="D1116">
        <v>38</v>
      </c>
      <c r="E1116">
        <v>1</v>
      </c>
      <c r="F1116">
        <v>38.39</v>
      </c>
      <c r="G1116">
        <v>3</v>
      </c>
      <c r="H1116">
        <v>0</v>
      </c>
      <c r="I1116">
        <v>0</v>
      </c>
      <c r="J1116" s="35">
        <v>41949.244100000004</v>
      </c>
      <c r="K1116" s="35">
        <f t="shared" si="51"/>
        <v>25370.764100000004</v>
      </c>
      <c r="L1116">
        <f t="shared" si="52"/>
        <v>0.60479669286817972</v>
      </c>
      <c r="M1116" s="35">
        <f t="shared" si="53"/>
        <v>16578.48</v>
      </c>
    </row>
    <row r="1117" spans="1:13" x14ac:dyDescent="0.25">
      <c r="A1117">
        <v>48</v>
      </c>
      <c r="D1117">
        <v>48</v>
      </c>
      <c r="E1117">
        <v>1</v>
      </c>
      <c r="F1117">
        <v>25.85</v>
      </c>
      <c r="G1117">
        <v>3</v>
      </c>
      <c r="H1117">
        <v>0</v>
      </c>
      <c r="I1117">
        <v>0</v>
      </c>
      <c r="J1117" s="35">
        <v>24180.933499999999</v>
      </c>
      <c r="K1117" s="35">
        <f t="shared" si="51"/>
        <v>9365.7334999999985</v>
      </c>
      <c r="L1117">
        <f t="shared" si="52"/>
        <v>0.38731893870019529</v>
      </c>
      <c r="M1117" s="35">
        <f t="shared" si="53"/>
        <v>14815.2</v>
      </c>
    </row>
    <row r="1118" spans="1:13" x14ac:dyDescent="0.25">
      <c r="A1118">
        <v>28</v>
      </c>
      <c r="D1118">
        <v>28</v>
      </c>
      <c r="E1118">
        <v>1</v>
      </c>
      <c r="F1118">
        <v>26.315000000000001</v>
      </c>
      <c r="G1118">
        <v>3</v>
      </c>
      <c r="H1118">
        <v>0</v>
      </c>
      <c r="I1118">
        <v>2</v>
      </c>
      <c r="J1118" s="35">
        <v>5312.1698500000002</v>
      </c>
      <c r="K1118" s="35">
        <f t="shared" si="51"/>
        <v>-4857.4101499999997</v>
      </c>
      <c r="L1118">
        <f t="shared" si="52"/>
        <v>0.91439285398602221</v>
      </c>
      <c r="M1118" s="35">
        <f t="shared" si="53"/>
        <v>10169.58</v>
      </c>
    </row>
    <row r="1119" spans="1:13" x14ac:dyDescent="0.25">
      <c r="A1119">
        <v>23</v>
      </c>
      <c r="D1119">
        <v>23</v>
      </c>
      <c r="E1119">
        <v>1</v>
      </c>
      <c r="F1119">
        <v>24.51</v>
      </c>
      <c r="G1119">
        <v>0</v>
      </c>
      <c r="H1119">
        <v>0</v>
      </c>
      <c r="I1119">
        <v>3</v>
      </c>
      <c r="J1119" s="35">
        <v>2396.0958999999998</v>
      </c>
      <c r="K1119" s="35">
        <f t="shared" si="51"/>
        <v>-4345.2241000000013</v>
      </c>
      <c r="L1119">
        <f t="shared" si="52"/>
        <v>1.8134600121806483</v>
      </c>
      <c r="M1119" s="35">
        <f t="shared" si="53"/>
        <v>6741.3200000000006</v>
      </c>
    </row>
    <row r="1120" spans="1:13" x14ac:dyDescent="0.25">
      <c r="A1120">
        <v>55</v>
      </c>
      <c r="D1120">
        <v>55</v>
      </c>
      <c r="E1120">
        <v>1</v>
      </c>
      <c r="F1120">
        <v>32.67</v>
      </c>
      <c r="G1120">
        <v>1</v>
      </c>
      <c r="H1120">
        <v>0</v>
      </c>
      <c r="I1120">
        <v>0</v>
      </c>
      <c r="J1120" s="35">
        <v>10807.4863</v>
      </c>
      <c r="K1120" s="35">
        <f t="shared" si="51"/>
        <v>-6865.9537000000018</v>
      </c>
      <c r="L1120">
        <f t="shared" si="52"/>
        <v>0.63529608175399688</v>
      </c>
      <c r="M1120" s="35">
        <f t="shared" si="53"/>
        <v>17673.440000000002</v>
      </c>
    </row>
    <row r="1121" spans="1:13" x14ac:dyDescent="0.25">
      <c r="A1121">
        <v>41</v>
      </c>
      <c r="D1121">
        <v>41</v>
      </c>
      <c r="E1121">
        <v>1</v>
      </c>
      <c r="F1121">
        <v>29.64</v>
      </c>
      <c r="G1121">
        <v>5</v>
      </c>
      <c r="H1121">
        <v>0</v>
      </c>
      <c r="I1121">
        <v>3</v>
      </c>
      <c r="J1121" s="35">
        <v>9222.4025999999994</v>
      </c>
      <c r="K1121" s="35">
        <f t="shared" si="51"/>
        <v>-6257.0774000000001</v>
      </c>
      <c r="L1121">
        <f t="shared" si="52"/>
        <v>0.67846500216765648</v>
      </c>
      <c r="M1121" s="35">
        <f t="shared" si="53"/>
        <v>15479.48</v>
      </c>
    </row>
    <row r="1122" spans="1:13" x14ac:dyDescent="0.25">
      <c r="A1122">
        <v>25</v>
      </c>
      <c r="D1122">
        <v>25</v>
      </c>
      <c r="E1122">
        <v>1</v>
      </c>
      <c r="F1122">
        <v>33.33</v>
      </c>
      <c r="G1122">
        <v>2</v>
      </c>
      <c r="H1122">
        <v>0</v>
      </c>
      <c r="I1122">
        <v>0</v>
      </c>
      <c r="J1122" s="35">
        <v>36124.573700000001</v>
      </c>
      <c r="K1122" s="35">
        <f t="shared" si="51"/>
        <v>24889.013700000003</v>
      </c>
      <c r="L1122">
        <f t="shared" si="52"/>
        <v>0.68897736777998309</v>
      </c>
      <c r="M1122" s="35">
        <f t="shared" si="53"/>
        <v>11235.56</v>
      </c>
    </row>
    <row r="1123" spans="1:13" x14ac:dyDescent="0.25">
      <c r="A1123">
        <v>33</v>
      </c>
      <c r="D1123">
        <v>33</v>
      </c>
      <c r="E1123">
        <v>1</v>
      </c>
      <c r="F1123">
        <v>35.75</v>
      </c>
      <c r="G1123">
        <v>1</v>
      </c>
      <c r="H1123">
        <v>0</v>
      </c>
      <c r="I1123">
        <v>0</v>
      </c>
      <c r="J1123" s="35">
        <v>38282.749499999998</v>
      </c>
      <c r="K1123" s="35">
        <f t="shared" si="51"/>
        <v>24866.749499999998</v>
      </c>
      <c r="L1123">
        <f t="shared" si="52"/>
        <v>0.64955495163689847</v>
      </c>
      <c r="M1123" s="35">
        <f t="shared" si="53"/>
        <v>13416</v>
      </c>
    </row>
    <row r="1124" spans="1:13" x14ac:dyDescent="0.25">
      <c r="A1124">
        <v>30</v>
      </c>
      <c r="D1124">
        <v>30</v>
      </c>
      <c r="E1124">
        <v>1</v>
      </c>
      <c r="F1124">
        <v>19.95</v>
      </c>
      <c r="G1124">
        <v>3</v>
      </c>
      <c r="H1124">
        <v>0</v>
      </c>
      <c r="I1124">
        <v>2</v>
      </c>
      <c r="J1124" s="35">
        <v>5693.4305000000004</v>
      </c>
      <c r="K1124" s="35">
        <f t="shared" si="51"/>
        <v>-2842.9694999999992</v>
      </c>
      <c r="L1124">
        <f t="shared" si="52"/>
        <v>0.49934209261007034</v>
      </c>
      <c r="M1124" s="35">
        <f t="shared" si="53"/>
        <v>8536.4</v>
      </c>
    </row>
    <row r="1125" spans="1:13" x14ac:dyDescent="0.25">
      <c r="A1125">
        <v>23</v>
      </c>
      <c r="D1125">
        <v>23</v>
      </c>
      <c r="E1125">
        <v>1</v>
      </c>
      <c r="F1125">
        <v>31.4</v>
      </c>
      <c r="G1125">
        <v>0</v>
      </c>
      <c r="H1125">
        <v>0</v>
      </c>
      <c r="I1125">
        <v>1</v>
      </c>
      <c r="J1125" s="35">
        <v>34166.273000000001</v>
      </c>
      <c r="K1125" s="35">
        <f t="shared" si="51"/>
        <v>25137.473000000002</v>
      </c>
      <c r="L1125">
        <f t="shared" si="52"/>
        <v>0.7357393942265813</v>
      </c>
      <c r="M1125" s="35">
        <f t="shared" si="53"/>
        <v>9028.7999999999993</v>
      </c>
    </row>
    <row r="1126" spans="1:13" x14ac:dyDescent="0.25">
      <c r="A1126">
        <v>46</v>
      </c>
      <c r="D1126">
        <v>46</v>
      </c>
      <c r="E1126">
        <v>1</v>
      </c>
      <c r="F1126">
        <v>38.17</v>
      </c>
      <c r="G1126">
        <v>2</v>
      </c>
      <c r="H1126">
        <v>0</v>
      </c>
      <c r="I1126">
        <v>0</v>
      </c>
      <c r="J1126" s="35">
        <v>8347.1643000000004</v>
      </c>
      <c r="K1126" s="35">
        <f t="shared" si="51"/>
        <v>-9535.275700000002</v>
      </c>
      <c r="L1126">
        <f t="shared" si="52"/>
        <v>1.1423371287899535</v>
      </c>
      <c r="M1126" s="35">
        <f t="shared" si="53"/>
        <v>17882.440000000002</v>
      </c>
    </row>
    <row r="1127" spans="1:13" x14ac:dyDescent="0.25">
      <c r="A1127">
        <v>53</v>
      </c>
      <c r="D1127">
        <v>53</v>
      </c>
      <c r="E1127">
        <v>1</v>
      </c>
      <c r="F1127">
        <v>36.86</v>
      </c>
      <c r="G1127">
        <v>3</v>
      </c>
      <c r="H1127">
        <v>0</v>
      </c>
      <c r="I1127">
        <v>2</v>
      </c>
      <c r="J1127" s="35">
        <v>46661.4424</v>
      </c>
      <c r="K1127" s="35">
        <f t="shared" si="51"/>
        <v>26990.922399999999</v>
      </c>
      <c r="L1127">
        <f t="shared" si="52"/>
        <v>0.57844166428940047</v>
      </c>
      <c r="M1127" s="35">
        <f t="shared" si="53"/>
        <v>19670.52</v>
      </c>
    </row>
    <row r="1128" spans="1:13" x14ac:dyDescent="0.25">
      <c r="A1128">
        <v>27</v>
      </c>
      <c r="D1128">
        <v>27</v>
      </c>
      <c r="E1128">
        <v>1</v>
      </c>
      <c r="F1128">
        <v>32.395000000000003</v>
      </c>
      <c r="G1128">
        <v>1</v>
      </c>
      <c r="H1128">
        <v>0</v>
      </c>
      <c r="I1128">
        <v>3</v>
      </c>
      <c r="J1128" s="35">
        <v>18903.491409999999</v>
      </c>
      <c r="K1128" s="35">
        <f t="shared" si="51"/>
        <v>8041.3514099999975</v>
      </c>
      <c r="L1128">
        <f t="shared" si="52"/>
        <v>0.42538974603104801</v>
      </c>
      <c r="M1128" s="35">
        <f t="shared" si="53"/>
        <v>10862.140000000001</v>
      </c>
    </row>
    <row r="1129" spans="1:13" x14ac:dyDescent="0.25">
      <c r="A1129">
        <v>23</v>
      </c>
      <c r="D1129">
        <v>23</v>
      </c>
      <c r="E1129">
        <v>1</v>
      </c>
      <c r="F1129">
        <v>42.75</v>
      </c>
      <c r="G1129">
        <v>1</v>
      </c>
      <c r="H1129">
        <v>0</v>
      </c>
      <c r="I1129">
        <v>3</v>
      </c>
      <c r="J1129" s="35">
        <v>40904.199500000002</v>
      </c>
      <c r="K1129" s="35">
        <f t="shared" si="51"/>
        <v>27564.199500000002</v>
      </c>
      <c r="L1129">
        <f t="shared" si="52"/>
        <v>0.6738721167248366</v>
      </c>
      <c r="M1129" s="35">
        <f t="shared" si="53"/>
        <v>13340</v>
      </c>
    </row>
    <row r="1130" spans="1:13" x14ac:dyDescent="0.25">
      <c r="A1130">
        <v>63</v>
      </c>
      <c r="D1130">
        <v>63</v>
      </c>
      <c r="E1130">
        <v>1</v>
      </c>
      <c r="F1130">
        <v>25.08</v>
      </c>
      <c r="G1130">
        <v>0</v>
      </c>
      <c r="H1130">
        <v>0</v>
      </c>
      <c r="I1130">
        <v>2</v>
      </c>
      <c r="J1130" s="35">
        <v>14254.608200000001</v>
      </c>
      <c r="K1130" s="35">
        <f t="shared" si="51"/>
        <v>-2275.9517999999971</v>
      </c>
      <c r="L1130">
        <f t="shared" si="52"/>
        <v>0.15966428316142683</v>
      </c>
      <c r="M1130" s="35">
        <f t="shared" si="53"/>
        <v>16530.559999999998</v>
      </c>
    </row>
    <row r="1131" spans="1:13" x14ac:dyDescent="0.25">
      <c r="A1131">
        <v>55</v>
      </c>
      <c r="D1131">
        <v>55</v>
      </c>
      <c r="E1131">
        <v>1</v>
      </c>
      <c r="F1131">
        <v>29.9</v>
      </c>
      <c r="G1131">
        <v>0</v>
      </c>
      <c r="H1131">
        <v>0</v>
      </c>
      <c r="I1131">
        <v>1</v>
      </c>
      <c r="J1131" s="35">
        <v>10214.636</v>
      </c>
      <c r="K1131" s="35">
        <f t="shared" si="51"/>
        <v>-5996.1639999999989</v>
      </c>
      <c r="L1131">
        <f t="shared" si="52"/>
        <v>0.58701690397974027</v>
      </c>
      <c r="M1131" s="35">
        <f t="shared" si="53"/>
        <v>16210.8</v>
      </c>
    </row>
    <row r="1132" spans="1:13" x14ac:dyDescent="0.25">
      <c r="A1132">
        <v>35</v>
      </c>
      <c r="D1132">
        <v>35</v>
      </c>
      <c r="E1132">
        <v>1</v>
      </c>
      <c r="F1132">
        <v>35.86</v>
      </c>
      <c r="G1132">
        <v>2</v>
      </c>
      <c r="H1132">
        <v>0</v>
      </c>
      <c r="I1132">
        <v>0</v>
      </c>
      <c r="J1132" s="35">
        <v>5836.5204000000003</v>
      </c>
      <c r="K1132" s="35">
        <f t="shared" si="51"/>
        <v>-8638.9995999999992</v>
      </c>
      <c r="L1132">
        <f t="shared" si="52"/>
        <v>1.4801626667834484</v>
      </c>
      <c r="M1132" s="35">
        <f t="shared" si="53"/>
        <v>14475.52</v>
      </c>
    </row>
    <row r="1133" spans="1:13" x14ac:dyDescent="0.25">
      <c r="A1133">
        <v>34</v>
      </c>
      <c r="D1133">
        <v>34</v>
      </c>
      <c r="E1133">
        <v>1</v>
      </c>
      <c r="F1133">
        <v>32.799999999999997</v>
      </c>
      <c r="G1133">
        <v>1</v>
      </c>
      <c r="H1133">
        <v>0</v>
      </c>
      <c r="I1133">
        <v>1</v>
      </c>
      <c r="J1133" s="35">
        <v>14358.364369999999</v>
      </c>
      <c r="K1133" s="35">
        <f t="shared" si="51"/>
        <v>1681.7643700000008</v>
      </c>
      <c r="L1133">
        <f t="shared" si="52"/>
        <v>0.11712785152004057</v>
      </c>
      <c r="M1133" s="35">
        <f t="shared" si="53"/>
        <v>12676.599999999999</v>
      </c>
    </row>
    <row r="1134" spans="1:13" x14ac:dyDescent="0.25">
      <c r="A1134">
        <v>19</v>
      </c>
      <c r="D1134">
        <v>19</v>
      </c>
      <c r="E1134">
        <v>1</v>
      </c>
      <c r="F1134">
        <v>18.600000000000001</v>
      </c>
      <c r="G1134">
        <v>0</v>
      </c>
      <c r="H1134">
        <v>0</v>
      </c>
      <c r="I1134">
        <v>1</v>
      </c>
      <c r="J1134" s="35">
        <v>1728.8969999999999</v>
      </c>
      <c r="K1134" s="35">
        <f t="shared" si="51"/>
        <v>-2090.3030000000008</v>
      </c>
      <c r="L1134">
        <f t="shared" si="52"/>
        <v>1.2090384794467228</v>
      </c>
      <c r="M1134" s="35">
        <f t="shared" si="53"/>
        <v>3819.2000000000007</v>
      </c>
    </row>
    <row r="1135" spans="1:13" x14ac:dyDescent="0.25">
      <c r="A1135">
        <v>39</v>
      </c>
      <c r="D1135">
        <v>39</v>
      </c>
      <c r="E1135">
        <v>1</v>
      </c>
      <c r="F1135">
        <v>23.87</v>
      </c>
      <c r="G1135">
        <v>5</v>
      </c>
      <c r="H1135">
        <v>0</v>
      </c>
      <c r="I1135">
        <v>0</v>
      </c>
      <c r="J1135" s="35">
        <v>8582.3022999999994</v>
      </c>
      <c r="K1135" s="35">
        <f t="shared" si="51"/>
        <v>-4501.5377000000008</v>
      </c>
      <c r="L1135">
        <f t="shared" si="52"/>
        <v>0.52451399900001205</v>
      </c>
      <c r="M1135" s="35">
        <f t="shared" si="53"/>
        <v>13083.84</v>
      </c>
    </row>
    <row r="1136" spans="1:13" x14ac:dyDescent="0.25">
      <c r="A1136">
        <v>27</v>
      </c>
      <c r="D1136">
        <v>27</v>
      </c>
      <c r="E1136">
        <v>1</v>
      </c>
      <c r="F1136">
        <v>45.9</v>
      </c>
      <c r="G1136">
        <v>2</v>
      </c>
      <c r="H1136">
        <v>0</v>
      </c>
      <c r="I1136">
        <v>1</v>
      </c>
      <c r="J1136" s="35">
        <v>3693.4279999999999</v>
      </c>
      <c r="K1136" s="35">
        <f t="shared" si="51"/>
        <v>-12195.371999999999</v>
      </c>
      <c r="L1136">
        <f t="shared" si="52"/>
        <v>3.3019113950508849</v>
      </c>
      <c r="M1136" s="35">
        <f t="shared" si="53"/>
        <v>15888.8</v>
      </c>
    </row>
    <row r="1137" spans="1:13" x14ac:dyDescent="0.25">
      <c r="A1137">
        <v>57</v>
      </c>
      <c r="D1137">
        <v>57</v>
      </c>
      <c r="E1137">
        <v>1</v>
      </c>
      <c r="F1137">
        <v>40.28</v>
      </c>
      <c r="G1137">
        <v>0</v>
      </c>
      <c r="H1137">
        <v>0</v>
      </c>
      <c r="I1137">
        <v>3</v>
      </c>
      <c r="J1137" s="35">
        <v>20709.020339999999</v>
      </c>
      <c r="K1137" s="35">
        <f t="shared" si="51"/>
        <v>572.06034</v>
      </c>
      <c r="L1137">
        <f t="shared" si="52"/>
        <v>2.7623727757659831E-2</v>
      </c>
      <c r="M1137" s="35">
        <f t="shared" si="53"/>
        <v>20136.96</v>
      </c>
    </row>
    <row r="1138" spans="1:13" x14ac:dyDescent="0.25">
      <c r="A1138">
        <v>52</v>
      </c>
      <c r="D1138">
        <v>52</v>
      </c>
      <c r="E1138">
        <v>1</v>
      </c>
      <c r="F1138">
        <v>18.335000000000001</v>
      </c>
      <c r="G1138">
        <v>0</v>
      </c>
      <c r="H1138">
        <v>0</v>
      </c>
      <c r="I1138">
        <v>2</v>
      </c>
      <c r="J1138" s="35">
        <v>9991.0376500000002</v>
      </c>
      <c r="K1138" s="35">
        <f t="shared" si="51"/>
        <v>-1660.182350000001</v>
      </c>
      <c r="L1138">
        <f t="shared" si="52"/>
        <v>0.16616715982448538</v>
      </c>
      <c r="M1138" s="35">
        <f t="shared" si="53"/>
        <v>11651.220000000001</v>
      </c>
    </row>
    <row r="1139" spans="1:13" x14ac:dyDescent="0.25">
      <c r="A1139">
        <v>28</v>
      </c>
      <c r="D1139">
        <v>28</v>
      </c>
      <c r="E1139">
        <v>1</v>
      </c>
      <c r="F1139">
        <v>33.82</v>
      </c>
      <c r="G1139">
        <v>0</v>
      </c>
      <c r="H1139">
        <v>0</v>
      </c>
      <c r="I1139">
        <v>2</v>
      </c>
      <c r="J1139" s="35">
        <v>19673.335729999999</v>
      </c>
      <c r="K1139" s="35">
        <f t="shared" si="51"/>
        <v>8641.0957299999991</v>
      </c>
      <c r="L1139">
        <f t="shared" si="52"/>
        <v>0.43922880433657907</v>
      </c>
      <c r="M1139" s="35">
        <f t="shared" si="53"/>
        <v>11032.24</v>
      </c>
    </row>
    <row r="1140" spans="1:13" x14ac:dyDescent="0.25">
      <c r="A1140">
        <v>50</v>
      </c>
      <c r="D1140">
        <v>50</v>
      </c>
      <c r="E1140">
        <v>1</v>
      </c>
      <c r="F1140">
        <v>28.12</v>
      </c>
      <c r="G1140">
        <v>3</v>
      </c>
      <c r="H1140">
        <v>0</v>
      </c>
      <c r="I1140">
        <v>2</v>
      </c>
      <c r="J1140" s="35">
        <v>11085.586799999999</v>
      </c>
      <c r="K1140" s="35">
        <f t="shared" si="51"/>
        <v>-4963.253200000001</v>
      </c>
      <c r="L1140">
        <f t="shared" si="52"/>
        <v>0.44772128797006949</v>
      </c>
      <c r="M1140" s="35">
        <f t="shared" si="53"/>
        <v>16048.84</v>
      </c>
    </row>
    <row r="1141" spans="1:13" x14ac:dyDescent="0.25">
      <c r="A1141">
        <v>44</v>
      </c>
      <c r="D1141">
        <v>44</v>
      </c>
      <c r="E1141">
        <v>1</v>
      </c>
      <c r="F1141">
        <v>25</v>
      </c>
      <c r="G1141">
        <v>1</v>
      </c>
      <c r="H1141">
        <v>0</v>
      </c>
      <c r="I1141">
        <v>1</v>
      </c>
      <c r="J1141" s="35">
        <v>7623.518</v>
      </c>
      <c r="K1141" s="35">
        <f t="shared" si="51"/>
        <v>-4863.482</v>
      </c>
      <c r="L1141">
        <f t="shared" si="52"/>
        <v>0.63795769879470343</v>
      </c>
      <c r="M1141" s="35">
        <f t="shared" si="53"/>
        <v>12487</v>
      </c>
    </row>
    <row r="1142" spans="1:13" x14ac:dyDescent="0.25">
      <c r="A1142">
        <v>26</v>
      </c>
      <c r="D1142">
        <v>26</v>
      </c>
      <c r="E1142">
        <v>1</v>
      </c>
      <c r="F1142">
        <v>22.23</v>
      </c>
      <c r="G1142">
        <v>0</v>
      </c>
      <c r="H1142">
        <v>0</v>
      </c>
      <c r="I1142">
        <v>2</v>
      </c>
      <c r="J1142" s="35">
        <v>3176.2876999999999</v>
      </c>
      <c r="K1142" s="35">
        <f t="shared" si="51"/>
        <v>-3528.0723000000007</v>
      </c>
      <c r="L1142">
        <f t="shared" si="52"/>
        <v>1.1107533804321317</v>
      </c>
      <c r="M1142" s="35">
        <f t="shared" si="53"/>
        <v>6704.3600000000006</v>
      </c>
    </row>
    <row r="1143" spans="1:13" x14ac:dyDescent="0.25">
      <c r="A1143">
        <v>33</v>
      </c>
      <c r="D1143">
        <v>33</v>
      </c>
      <c r="E1143">
        <v>1</v>
      </c>
      <c r="F1143">
        <v>30.25</v>
      </c>
      <c r="G1143">
        <v>0</v>
      </c>
      <c r="H1143">
        <v>0</v>
      </c>
      <c r="I1143">
        <v>0</v>
      </c>
      <c r="J1143" s="35">
        <v>3704.3544999999999</v>
      </c>
      <c r="K1143" s="35">
        <f t="shared" si="51"/>
        <v>-7342.6455000000005</v>
      </c>
      <c r="L1143">
        <f t="shared" si="52"/>
        <v>1.9821659887032952</v>
      </c>
      <c r="M1143" s="35">
        <f t="shared" si="53"/>
        <v>11047</v>
      </c>
    </row>
    <row r="1144" spans="1:13" x14ac:dyDescent="0.25">
      <c r="A1144">
        <v>19</v>
      </c>
      <c r="D1144">
        <v>19</v>
      </c>
      <c r="E1144">
        <v>1</v>
      </c>
      <c r="F1144">
        <v>32.49</v>
      </c>
      <c r="G1144">
        <v>0</v>
      </c>
      <c r="H1144">
        <v>0</v>
      </c>
      <c r="I1144">
        <v>2</v>
      </c>
      <c r="J1144" s="35">
        <v>36898.733079999998</v>
      </c>
      <c r="K1144" s="35">
        <f t="shared" si="51"/>
        <v>28468.053079999998</v>
      </c>
      <c r="L1144">
        <f t="shared" si="52"/>
        <v>0.77151844260556379</v>
      </c>
      <c r="M1144" s="35">
        <f t="shared" si="53"/>
        <v>8430.68</v>
      </c>
    </row>
    <row r="1145" spans="1:13" x14ac:dyDescent="0.25">
      <c r="A1145">
        <v>50</v>
      </c>
      <c r="D1145">
        <v>50</v>
      </c>
      <c r="E1145">
        <v>1</v>
      </c>
      <c r="F1145">
        <v>37.07</v>
      </c>
      <c r="G1145">
        <v>1</v>
      </c>
      <c r="H1145">
        <v>0</v>
      </c>
      <c r="I1145">
        <v>0</v>
      </c>
      <c r="J1145" s="35">
        <v>9048.0272999999997</v>
      </c>
      <c r="K1145" s="35">
        <f t="shared" si="51"/>
        <v>-8886.2126999999982</v>
      </c>
      <c r="L1145">
        <f t="shared" si="52"/>
        <v>0.98211603539259862</v>
      </c>
      <c r="M1145" s="35">
        <f t="shared" si="53"/>
        <v>17934.239999999998</v>
      </c>
    </row>
    <row r="1146" spans="1:13" x14ac:dyDescent="0.25">
      <c r="A1146">
        <v>41</v>
      </c>
      <c r="D1146">
        <v>41</v>
      </c>
      <c r="E1146">
        <v>1</v>
      </c>
      <c r="F1146">
        <v>32.6</v>
      </c>
      <c r="G1146">
        <v>3</v>
      </c>
      <c r="H1146">
        <v>0</v>
      </c>
      <c r="I1146">
        <v>1</v>
      </c>
      <c r="J1146" s="35">
        <v>7954.5169999999998</v>
      </c>
      <c r="K1146" s="35">
        <f t="shared" si="51"/>
        <v>-7421.6830000000009</v>
      </c>
      <c r="L1146">
        <f t="shared" si="52"/>
        <v>0.93301491467049491</v>
      </c>
      <c r="M1146" s="35">
        <f t="shared" si="53"/>
        <v>15376.2</v>
      </c>
    </row>
    <row r="1147" spans="1:13" x14ac:dyDescent="0.25">
      <c r="A1147">
        <v>52</v>
      </c>
      <c r="D1147">
        <v>52</v>
      </c>
      <c r="E1147">
        <v>1</v>
      </c>
      <c r="F1147">
        <v>24.86</v>
      </c>
      <c r="G1147">
        <v>0</v>
      </c>
      <c r="H1147">
        <v>0</v>
      </c>
      <c r="I1147">
        <v>0</v>
      </c>
      <c r="J1147" s="35">
        <v>27117.993780000001</v>
      </c>
      <c r="K1147" s="35">
        <f t="shared" si="51"/>
        <v>13300.47378</v>
      </c>
      <c r="L1147">
        <f t="shared" si="52"/>
        <v>0.49046673171705402</v>
      </c>
      <c r="M1147" s="35">
        <f t="shared" si="53"/>
        <v>13817.52</v>
      </c>
    </row>
    <row r="1148" spans="1:13" x14ac:dyDescent="0.25">
      <c r="A1148">
        <v>39</v>
      </c>
      <c r="D1148">
        <v>39</v>
      </c>
      <c r="E1148">
        <v>1</v>
      </c>
      <c r="F1148">
        <v>32.340000000000003</v>
      </c>
      <c r="G1148">
        <v>2</v>
      </c>
      <c r="H1148">
        <v>0</v>
      </c>
      <c r="I1148">
        <v>0</v>
      </c>
      <c r="J1148" s="35">
        <v>6338.0756000000001</v>
      </c>
      <c r="K1148" s="35">
        <f t="shared" si="51"/>
        <v>-7928.8044000000009</v>
      </c>
      <c r="L1148">
        <f t="shared" si="52"/>
        <v>1.2509797768900075</v>
      </c>
      <c r="M1148" s="35">
        <f t="shared" si="53"/>
        <v>14266.880000000001</v>
      </c>
    </row>
    <row r="1149" spans="1:13" x14ac:dyDescent="0.25">
      <c r="A1149">
        <v>50</v>
      </c>
      <c r="D1149">
        <v>50</v>
      </c>
      <c r="E1149">
        <v>1</v>
      </c>
      <c r="F1149">
        <v>32.299999999999997</v>
      </c>
      <c r="G1149">
        <v>2</v>
      </c>
      <c r="H1149">
        <v>0</v>
      </c>
      <c r="I1149">
        <v>1</v>
      </c>
      <c r="J1149" s="35">
        <v>9630.3970000000008</v>
      </c>
      <c r="K1149" s="35">
        <f t="shared" si="51"/>
        <v>-7263.2029999999977</v>
      </c>
      <c r="L1149">
        <f t="shared" si="52"/>
        <v>0.75419559546714399</v>
      </c>
      <c r="M1149" s="35">
        <f t="shared" si="53"/>
        <v>16893.599999999999</v>
      </c>
    </row>
    <row r="1150" spans="1:13" x14ac:dyDescent="0.25">
      <c r="A1150">
        <v>52</v>
      </c>
      <c r="D1150">
        <v>52</v>
      </c>
      <c r="E1150">
        <v>1</v>
      </c>
      <c r="F1150">
        <v>32.774999999999999</v>
      </c>
      <c r="G1150">
        <v>3</v>
      </c>
      <c r="H1150">
        <v>0</v>
      </c>
      <c r="I1150">
        <v>2</v>
      </c>
      <c r="J1150" s="35">
        <v>11289.10925</v>
      </c>
      <c r="K1150" s="35">
        <f t="shared" si="51"/>
        <v>-6785.1907499999998</v>
      </c>
      <c r="L1150">
        <f t="shared" si="52"/>
        <v>0.60103862933207064</v>
      </c>
      <c r="M1150" s="35">
        <f t="shared" si="53"/>
        <v>18074.3</v>
      </c>
    </row>
    <row r="1151" spans="1:13" x14ac:dyDescent="0.25">
      <c r="A1151">
        <v>60</v>
      </c>
      <c r="D1151">
        <v>60</v>
      </c>
      <c r="E1151">
        <v>1</v>
      </c>
      <c r="F1151">
        <v>32.799999999999997</v>
      </c>
      <c r="G1151">
        <v>0</v>
      </c>
      <c r="H1151">
        <v>0</v>
      </c>
      <c r="I1151">
        <v>1</v>
      </c>
      <c r="J1151" s="35">
        <v>52590.829389999999</v>
      </c>
      <c r="K1151" s="35">
        <f t="shared" si="51"/>
        <v>34217.22939</v>
      </c>
      <c r="L1151">
        <f t="shared" si="52"/>
        <v>0.65063110407051905</v>
      </c>
      <c r="M1151" s="35">
        <f t="shared" si="53"/>
        <v>18373.599999999999</v>
      </c>
    </row>
    <row r="1152" spans="1:13" x14ac:dyDescent="0.25">
      <c r="A1152">
        <v>20</v>
      </c>
      <c r="D1152">
        <v>20</v>
      </c>
      <c r="E1152">
        <v>1</v>
      </c>
      <c r="F1152">
        <v>31.92</v>
      </c>
      <c r="G1152">
        <v>0</v>
      </c>
      <c r="H1152">
        <v>0</v>
      </c>
      <c r="I1152">
        <v>2</v>
      </c>
      <c r="J1152" s="35">
        <v>2261.5688</v>
      </c>
      <c r="K1152" s="35">
        <f t="shared" si="51"/>
        <v>-6219.8712000000005</v>
      </c>
      <c r="L1152">
        <f t="shared" si="52"/>
        <v>2.7502462892130457</v>
      </c>
      <c r="M1152" s="35">
        <f t="shared" si="53"/>
        <v>8481.44</v>
      </c>
    </row>
    <row r="1153" spans="1:13" x14ac:dyDescent="0.25">
      <c r="A1153">
        <v>55</v>
      </c>
      <c r="D1153">
        <v>55</v>
      </c>
      <c r="E1153">
        <v>1</v>
      </c>
      <c r="F1153">
        <v>21.5</v>
      </c>
      <c r="G1153">
        <v>1</v>
      </c>
      <c r="H1153">
        <v>0</v>
      </c>
      <c r="I1153">
        <v>1</v>
      </c>
      <c r="J1153" s="35">
        <v>10791.96</v>
      </c>
      <c r="K1153" s="35">
        <f t="shared" si="51"/>
        <v>-3173.0400000000009</v>
      </c>
      <c r="L1153">
        <f t="shared" si="52"/>
        <v>0.29401888072231558</v>
      </c>
      <c r="M1153" s="35">
        <f t="shared" si="53"/>
        <v>13965</v>
      </c>
    </row>
    <row r="1154" spans="1:13" x14ac:dyDescent="0.25">
      <c r="A1154">
        <v>42</v>
      </c>
      <c r="D1154">
        <v>42</v>
      </c>
      <c r="E1154">
        <v>1</v>
      </c>
      <c r="F1154">
        <v>34.1</v>
      </c>
      <c r="G1154">
        <v>0</v>
      </c>
      <c r="H1154">
        <v>0</v>
      </c>
      <c r="I1154">
        <v>1</v>
      </c>
      <c r="J1154" s="35">
        <v>5979.7309999999998</v>
      </c>
      <c r="K1154" s="35">
        <f t="shared" si="51"/>
        <v>-8505.469000000001</v>
      </c>
      <c r="L1154">
        <f t="shared" si="52"/>
        <v>1.4223832142281987</v>
      </c>
      <c r="M1154" s="35">
        <f t="shared" si="53"/>
        <v>14485.2</v>
      </c>
    </row>
    <row r="1155" spans="1:13" x14ac:dyDescent="0.25">
      <c r="A1155">
        <v>18</v>
      </c>
      <c r="D1155">
        <v>18</v>
      </c>
      <c r="E1155">
        <v>1</v>
      </c>
      <c r="F1155">
        <v>30.305</v>
      </c>
      <c r="G1155">
        <v>0</v>
      </c>
      <c r="H1155">
        <v>0</v>
      </c>
      <c r="I1155">
        <v>3</v>
      </c>
      <c r="J1155" s="35">
        <v>2203.7359499999998</v>
      </c>
      <c r="K1155" s="35">
        <f t="shared" si="51"/>
        <v>-5261.52405</v>
      </c>
      <c r="L1155">
        <f t="shared" si="52"/>
        <v>2.3875474055773336</v>
      </c>
      <c r="M1155" s="35">
        <f t="shared" si="53"/>
        <v>7465.26</v>
      </c>
    </row>
    <row r="1156" spans="1:13" x14ac:dyDescent="0.25">
      <c r="A1156">
        <v>58</v>
      </c>
      <c r="D1156">
        <v>58</v>
      </c>
      <c r="E1156">
        <v>1</v>
      </c>
      <c r="F1156">
        <v>36.479999999999997</v>
      </c>
      <c r="G1156">
        <v>0</v>
      </c>
      <c r="H1156">
        <v>0</v>
      </c>
      <c r="I1156">
        <v>2</v>
      </c>
      <c r="J1156" s="35">
        <v>12235.8392</v>
      </c>
      <c r="K1156" s="35">
        <f t="shared" si="51"/>
        <v>-6879.5208000000002</v>
      </c>
      <c r="L1156">
        <f t="shared" si="52"/>
        <v>0.56224347897608851</v>
      </c>
      <c r="M1156" s="35">
        <f t="shared" si="53"/>
        <v>19115.36</v>
      </c>
    </row>
    <row r="1157" spans="1:13" x14ac:dyDescent="0.25">
      <c r="A1157">
        <v>43</v>
      </c>
      <c r="D1157">
        <v>43</v>
      </c>
      <c r="E1157">
        <v>1</v>
      </c>
      <c r="F1157">
        <v>32.56</v>
      </c>
      <c r="G1157">
        <v>3</v>
      </c>
      <c r="H1157">
        <v>0</v>
      </c>
      <c r="I1157">
        <v>0</v>
      </c>
      <c r="J1157" s="35">
        <v>40941.285400000001</v>
      </c>
      <c r="K1157" s="35">
        <f t="shared" si="51"/>
        <v>25098.365400000002</v>
      </c>
      <c r="L1157">
        <f t="shared" si="52"/>
        <v>0.61303315601322084</v>
      </c>
      <c r="M1157" s="35">
        <f t="shared" si="53"/>
        <v>15842.92</v>
      </c>
    </row>
    <row r="1158" spans="1:13" x14ac:dyDescent="0.25">
      <c r="A1158">
        <v>35</v>
      </c>
      <c r="D1158">
        <v>35</v>
      </c>
      <c r="E1158">
        <v>1</v>
      </c>
      <c r="F1158">
        <v>35.814999999999998</v>
      </c>
      <c r="G1158">
        <v>1</v>
      </c>
      <c r="H1158">
        <v>0</v>
      </c>
      <c r="I1158">
        <v>2</v>
      </c>
      <c r="J1158" s="35">
        <v>5630.4578499999998</v>
      </c>
      <c r="K1158" s="35">
        <f t="shared" ref="K1158:K1221" si="54">J1158-M1158</f>
        <v>-8287.1221499999992</v>
      </c>
      <c r="L1158">
        <f t="shared" ref="L1158:L1221" si="55">ABS((M1158-J1158)/J1158)</f>
        <v>1.4718380584271666</v>
      </c>
      <c r="M1158" s="35">
        <f t="shared" ref="M1158:M1221" si="56">$C$2+($D$2*D1158)+($E$2*E1158)+($F$2*F1158)+($G$2*G1158)+($H$2*H1158)+($I$2*I1158)</f>
        <v>13917.58</v>
      </c>
    </row>
    <row r="1159" spans="1:13" x14ac:dyDescent="0.25">
      <c r="A1159">
        <v>48</v>
      </c>
      <c r="D1159">
        <v>48</v>
      </c>
      <c r="E1159">
        <v>1</v>
      </c>
      <c r="F1159">
        <v>27.93</v>
      </c>
      <c r="G1159">
        <v>4</v>
      </c>
      <c r="H1159">
        <v>0</v>
      </c>
      <c r="I1159">
        <v>2</v>
      </c>
      <c r="J1159" s="35">
        <v>11015.1747</v>
      </c>
      <c r="K1159" s="35">
        <f t="shared" si="54"/>
        <v>-5033.5853000000006</v>
      </c>
      <c r="L1159">
        <f t="shared" si="55"/>
        <v>0.45696826760269182</v>
      </c>
      <c r="M1159" s="35">
        <f t="shared" si="56"/>
        <v>16048.76</v>
      </c>
    </row>
    <row r="1160" spans="1:13" x14ac:dyDescent="0.25">
      <c r="A1160">
        <v>36</v>
      </c>
      <c r="D1160">
        <v>36</v>
      </c>
      <c r="E1160">
        <v>1</v>
      </c>
      <c r="F1160">
        <v>22.135000000000002</v>
      </c>
      <c r="G1160">
        <v>3</v>
      </c>
      <c r="H1160">
        <v>0</v>
      </c>
      <c r="I1160">
        <v>3</v>
      </c>
      <c r="J1160" s="35">
        <v>7228.2156500000001</v>
      </c>
      <c r="K1160" s="35">
        <f t="shared" si="54"/>
        <v>-3473.6043499999996</v>
      </c>
      <c r="L1160">
        <f t="shared" si="55"/>
        <v>0.48056180365897072</v>
      </c>
      <c r="M1160" s="35">
        <f t="shared" si="56"/>
        <v>10701.82</v>
      </c>
    </row>
    <row r="1161" spans="1:13" x14ac:dyDescent="0.25">
      <c r="A1161">
        <v>19</v>
      </c>
      <c r="D1161">
        <v>19</v>
      </c>
      <c r="E1161">
        <v>1</v>
      </c>
      <c r="F1161">
        <v>44.88</v>
      </c>
      <c r="G1161">
        <v>0</v>
      </c>
      <c r="H1161">
        <v>0</v>
      </c>
      <c r="I1161">
        <v>0</v>
      </c>
      <c r="J1161" s="35">
        <v>39722.746200000001</v>
      </c>
      <c r="K1161" s="35">
        <f t="shared" si="54"/>
        <v>27178.586199999998</v>
      </c>
      <c r="L1161">
        <f t="shared" si="55"/>
        <v>0.68420713067416261</v>
      </c>
      <c r="M1161" s="35">
        <f t="shared" si="56"/>
        <v>12544.160000000002</v>
      </c>
    </row>
    <row r="1162" spans="1:13" x14ac:dyDescent="0.25">
      <c r="A1162">
        <v>23</v>
      </c>
      <c r="D1162">
        <v>23</v>
      </c>
      <c r="E1162">
        <v>1</v>
      </c>
      <c r="F1162">
        <v>23.18</v>
      </c>
      <c r="G1162">
        <v>2</v>
      </c>
      <c r="H1162">
        <v>0</v>
      </c>
      <c r="I1162">
        <v>2</v>
      </c>
      <c r="J1162" s="35">
        <v>14426.073850000001</v>
      </c>
      <c r="K1162" s="35">
        <f t="shared" si="54"/>
        <v>7040.3138500000005</v>
      </c>
      <c r="L1162">
        <f t="shared" si="55"/>
        <v>0.4880270212951946</v>
      </c>
      <c r="M1162" s="35">
        <f t="shared" si="56"/>
        <v>7385.76</v>
      </c>
    </row>
    <row r="1163" spans="1:13" x14ac:dyDescent="0.25">
      <c r="A1163">
        <v>20</v>
      </c>
      <c r="D1163">
        <v>20</v>
      </c>
      <c r="E1163">
        <v>1</v>
      </c>
      <c r="F1163">
        <v>30.59</v>
      </c>
      <c r="G1163">
        <v>0</v>
      </c>
      <c r="H1163">
        <v>0</v>
      </c>
      <c r="I1163">
        <v>3</v>
      </c>
      <c r="J1163" s="35">
        <v>2459.7201</v>
      </c>
      <c r="K1163" s="35">
        <f t="shared" si="54"/>
        <v>-5580.1598999999987</v>
      </c>
      <c r="L1163">
        <f t="shared" si="55"/>
        <v>2.2686158071400069</v>
      </c>
      <c r="M1163" s="35">
        <f t="shared" si="56"/>
        <v>8039.8799999999992</v>
      </c>
    </row>
    <row r="1164" spans="1:13" x14ac:dyDescent="0.25">
      <c r="A1164">
        <v>32</v>
      </c>
      <c r="D1164">
        <v>32</v>
      </c>
      <c r="E1164">
        <v>1</v>
      </c>
      <c r="F1164">
        <v>41.1</v>
      </c>
      <c r="G1164">
        <v>0</v>
      </c>
      <c r="H1164">
        <v>0</v>
      </c>
      <c r="I1164">
        <v>1</v>
      </c>
      <c r="J1164" s="35">
        <v>3989.8409999999999</v>
      </c>
      <c r="K1164" s="35">
        <f t="shared" si="54"/>
        <v>-10419.359</v>
      </c>
      <c r="L1164">
        <f t="shared" si="55"/>
        <v>2.6114722366129377</v>
      </c>
      <c r="M1164" s="35">
        <f t="shared" si="56"/>
        <v>14409.2</v>
      </c>
    </row>
    <row r="1165" spans="1:13" x14ac:dyDescent="0.25">
      <c r="A1165">
        <v>43</v>
      </c>
      <c r="D1165">
        <v>43</v>
      </c>
      <c r="E1165">
        <v>1</v>
      </c>
      <c r="F1165">
        <v>34.58</v>
      </c>
      <c r="G1165">
        <v>1</v>
      </c>
      <c r="H1165">
        <v>0</v>
      </c>
      <c r="I1165">
        <v>2</v>
      </c>
      <c r="J1165" s="35">
        <v>7727.2532000000001</v>
      </c>
      <c r="K1165" s="35">
        <f t="shared" si="54"/>
        <v>-7700.3067999999994</v>
      </c>
      <c r="L1165">
        <f t="shared" si="55"/>
        <v>0.99651281001119507</v>
      </c>
      <c r="M1165" s="35">
        <f t="shared" si="56"/>
        <v>15427.56</v>
      </c>
    </row>
    <row r="1166" spans="1:13" x14ac:dyDescent="0.25">
      <c r="A1166">
        <v>34</v>
      </c>
      <c r="D1166">
        <v>34</v>
      </c>
      <c r="E1166">
        <v>1</v>
      </c>
      <c r="F1166">
        <v>42.13</v>
      </c>
      <c r="G1166">
        <v>2</v>
      </c>
      <c r="H1166">
        <v>0</v>
      </c>
      <c r="I1166">
        <v>0</v>
      </c>
      <c r="J1166" s="35">
        <v>5124.1886999999997</v>
      </c>
      <c r="K1166" s="35">
        <f t="shared" si="54"/>
        <v>-11192.971300000001</v>
      </c>
      <c r="L1166">
        <f t="shared" si="55"/>
        <v>2.1843401863791629</v>
      </c>
      <c r="M1166" s="35">
        <f t="shared" si="56"/>
        <v>16317.160000000002</v>
      </c>
    </row>
    <row r="1167" spans="1:13" x14ac:dyDescent="0.25">
      <c r="A1167">
        <v>30</v>
      </c>
      <c r="D1167">
        <v>30</v>
      </c>
      <c r="E1167">
        <v>1</v>
      </c>
      <c r="F1167">
        <v>38.83</v>
      </c>
      <c r="G1167">
        <v>1</v>
      </c>
      <c r="H1167">
        <v>0</v>
      </c>
      <c r="I1167">
        <v>0</v>
      </c>
      <c r="J1167" s="35">
        <v>18963.171920000001</v>
      </c>
      <c r="K1167" s="35">
        <f t="shared" si="54"/>
        <v>5244.6119200000012</v>
      </c>
      <c r="L1167">
        <f t="shared" si="55"/>
        <v>0.27656828415232765</v>
      </c>
      <c r="M1167" s="35">
        <f t="shared" si="56"/>
        <v>13718.56</v>
      </c>
    </row>
    <row r="1168" spans="1:13" x14ac:dyDescent="0.25">
      <c r="A1168">
        <v>18</v>
      </c>
      <c r="D1168">
        <v>18</v>
      </c>
      <c r="E1168">
        <v>1</v>
      </c>
      <c r="F1168">
        <v>28.215</v>
      </c>
      <c r="G1168">
        <v>0</v>
      </c>
      <c r="H1168">
        <v>0</v>
      </c>
      <c r="I1168">
        <v>3</v>
      </c>
      <c r="J1168" s="35">
        <v>2200.8308499999998</v>
      </c>
      <c r="K1168" s="35">
        <f t="shared" si="54"/>
        <v>-4570.5491499999989</v>
      </c>
      <c r="L1168">
        <f t="shared" si="55"/>
        <v>2.0767380419081274</v>
      </c>
      <c r="M1168" s="35">
        <f t="shared" si="56"/>
        <v>6771.3799999999992</v>
      </c>
    </row>
    <row r="1169" spans="1:13" x14ac:dyDescent="0.25">
      <c r="A1169">
        <v>41</v>
      </c>
      <c r="D1169">
        <v>41</v>
      </c>
      <c r="E1169">
        <v>1</v>
      </c>
      <c r="F1169">
        <v>28.31</v>
      </c>
      <c r="G1169">
        <v>1</v>
      </c>
      <c r="H1169">
        <v>0</v>
      </c>
      <c r="I1169">
        <v>2</v>
      </c>
      <c r="J1169" s="35">
        <v>7153.5538999999999</v>
      </c>
      <c r="K1169" s="35">
        <f t="shared" si="54"/>
        <v>-5712.3661000000002</v>
      </c>
      <c r="L1169">
        <f t="shared" si="55"/>
        <v>0.79853541049016219</v>
      </c>
      <c r="M1169" s="35">
        <f t="shared" si="56"/>
        <v>12865.92</v>
      </c>
    </row>
    <row r="1170" spans="1:13" x14ac:dyDescent="0.25">
      <c r="A1170">
        <v>35</v>
      </c>
      <c r="D1170">
        <v>35</v>
      </c>
      <c r="E1170">
        <v>1</v>
      </c>
      <c r="F1170">
        <v>26.125</v>
      </c>
      <c r="G1170">
        <v>0</v>
      </c>
      <c r="H1170">
        <v>0</v>
      </c>
      <c r="I1170">
        <v>3</v>
      </c>
      <c r="J1170" s="35">
        <v>5227.9887500000004</v>
      </c>
      <c r="K1170" s="35">
        <f t="shared" si="54"/>
        <v>-4929.5112499999996</v>
      </c>
      <c r="L1170">
        <f t="shared" si="55"/>
        <v>0.94290777691516625</v>
      </c>
      <c r="M1170" s="35">
        <f t="shared" si="56"/>
        <v>10157.5</v>
      </c>
    </row>
    <row r="1171" spans="1:13" x14ac:dyDescent="0.25">
      <c r="A1171">
        <v>57</v>
      </c>
      <c r="D1171">
        <v>57</v>
      </c>
      <c r="E1171">
        <v>1</v>
      </c>
      <c r="F1171">
        <v>40.369999999999997</v>
      </c>
      <c r="G1171">
        <v>0</v>
      </c>
      <c r="H1171">
        <v>0</v>
      </c>
      <c r="I1171">
        <v>0</v>
      </c>
      <c r="J1171" s="35">
        <v>10982.5013</v>
      </c>
      <c r="K1171" s="35">
        <f t="shared" si="54"/>
        <v>-9184.3386999999966</v>
      </c>
      <c r="L1171">
        <f t="shared" si="55"/>
        <v>0.83627021287035919</v>
      </c>
      <c r="M1171" s="35">
        <f t="shared" si="56"/>
        <v>20166.839999999997</v>
      </c>
    </row>
    <row r="1172" spans="1:13" x14ac:dyDescent="0.25">
      <c r="A1172">
        <v>29</v>
      </c>
      <c r="D1172">
        <v>29</v>
      </c>
      <c r="E1172">
        <v>1</v>
      </c>
      <c r="F1172">
        <v>24.6</v>
      </c>
      <c r="G1172">
        <v>2</v>
      </c>
      <c r="H1172">
        <v>0</v>
      </c>
      <c r="I1172">
        <v>1</v>
      </c>
      <c r="J1172" s="35">
        <v>4529.4769999999999</v>
      </c>
      <c r="K1172" s="35">
        <f t="shared" si="54"/>
        <v>-4767.7230000000009</v>
      </c>
      <c r="L1172">
        <f t="shared" si="55"/>
        <v>1.0525990086714208</v>
      </c>
      <c r="M1172" s="35">
        <f t="shared" si="56"/>
        <v>9297.2000000000007</v>
      </c>
    </row>
    <row r="1173" spans="1:13" x14ac:dyDescent="0.25">
      <c r="A1173">
        <v>32</v>
      </c>
      <c r="D1173">
        <v>32</v>
      </c>
      <c r="E1173">
        <v>1</v>
      </c>
      <c r="F1173">
        <v>35.200000000000003</v>
      </c>
      <c r="G1173">
        <v>2</v>
      </c>
      <c r="H1173">
        <v>0</v>
      </c>
      <c r="I1173">
        <v>1</v>
      </c>
      <c r="J1173" s="35">
        <v>4670.6400000000003</v>
      </c>
      <c r="K1173" s="35">
        <f t="shared" si="54"/>
        <v>-8865.760000000002</v>
      </c>
      <c r="L1173">
        <f t="shared" si="55"/>
        <v>1.898189541476115</v>
      </c>
      <c r="M1173" s="35">
        <f t="shared" si="56"/>
        <v>13536.400000000001</v>
      </c>
    </row>
    <row r="1174" spans="1:13" x14ac:dyDescent="0.25">
      <c r="A1174">
        <v>37</v>
      </c>
      <c r="D1174">
        <v>37</v>
      </c>
      <c r="E1174">
        <v>1</v>
      </c>
      <c r="F1174">
        <v>34.104999999999997</v>
      </c>
      <c r="G1174">
        <v>1</v>
      </c>
      <c r="H1174">
        <v>0</v>
      </c>
      <c r="I1174">
        <v>2</v>
      </c>
      <c r="J1174" s="35">
        <v>6112.3529500000004</v>
      </c>
      <c r="K1174" s="35">
        <f t="shared" si="54"/>
        <v>-7717.5070499999983</v>
      </c>
      <c r="L1174">
        <f t="shared" si="55"/>
        <v>1.2626082153845513</v>
      </c>
      <c r="M1174" s="35">
        <f t="shared" si="56"/>
        <v>13829.859999999999</v>
      </c>
    </row>
    <row r="1175" spans="1:13" x14ac:dyDescent="0.25">
      <c r="A1175">
        <v>18</v>
      </c>
      <c r="D1175">
        <v>18</v>
      </c>
      <c r="E1175">
        <v>1</v>
      </c>
      <c r="F1175">
        <v>27.36</v>
      </c>
      <c r="G1175">
        <v>1</v>
      </c>
      <c r="H1175">
        <v>0</v>
      </c>
      <c r="I1175">
        <v>3</v>
      </c>
      <c r="J1175" s="35">
        <v>17178.682400000002</v>
      </c>
      <c r="K1175" s="35">
        <f t="shared" si="54"/>
        <v>10148.162400000001</v>
      </c>
      <c r="L1175">
        <f t="shared" si="55"/>
        <v>0.59074160425714606</v>
      </c>
      <c r="M1175" s="35">
        <f t="shared" si="56"/>
        <v>7030.52</v>
      </c>
    </row>
    <row r="1176" spans="1:13" x14ac:dyDescent="0.25">
      <c r="A1176">
        <v>43</v>
      </c>
      <c r="D1176">
        <v>43</v>
      </c>
      <c r="E1176">
        <v>1</v>
      </c>
      <c r="F1176">
        <v>26.7</v>
      </c>
      <c r="G1176">
        <v>2</v>
      </c>
      <c r="H1176">
        <v>0</v>
      </c>
      <c r="I1176">
        <v>1</v>
      </c>
      <c r="J1176" s="35">
        <v>22478.6</v>
      </c>
      <c r="K1176" s="35">
        <f t="shared" si="54"/>
        <v>9124.1999999999989</v>
      </c>
      <c r="L1176">
        <f t="shared" si="55"/>
        <v>0.40590606176541244</v>
      </c>
      <c r="M1176" s="35">
        <f t="shared" si="56"/>
        <v>13354.4</v>
      </c>
    </row>
    <row r="1177" spans="1:13" x14ac:dyDescent="0.25">
      <c r="A1177">
        <v>56</v>
      </c>
      <c r="D1177">
        <v>56</v>
      </c>
      <c r="E1177">
        <v>1</v>
      </c>
      <c r="F1177">
        <v>41.91</v>
      </c>
      <c r="G1177">
        <v>0</v>
      </c>
      <c r="H1177">
        <v>0</v>
      </c>
      <c r="I1177">
        <v>0</v>
      </c>
      <c r="J1177" s="35">
        <v>11093.6229</v>
      </c>
      <c r="K1177" s="35">
        <f t="shared" si="54"/>
        <v>-9344.4970999999987</v>
      </c>
      <c r="L1177">
        <f t="shared" si="55"/>
        <v>0.84233051584978591</v>
      </c>
      <c r="M1177" s="35">
        <f t="shared" si="56"/>
        <v>20438.12</v>
      </c>
    </row>
    <row r="1178" spans="1:13" x14ac:dyDescent="0.25">
      <c r="A1178">
        <v>38</v>
      </c>
      <c r="D1178">
        <v>38</v>
      </c>
      <c r="E1178">
        <v>1</v>
      </c>
      <c r="F1178">
        <v>29.26</v>
      </c>
      <c r="G1178">
        <v>2</v>
      </c>
      <c r="H1178">
        <v>0</v>
      </c>
      <c r="I1178">
        <v>2</v>
      </c>
      <c r="J1178" s="35">
        <v>6457.8433999999997</v>
      </c>
      <c r="K1178" s="35">
        <f t="shared" si="54"/>
        <v>-6546.4766</v>
      </c>
      <c r="L1178">
        <f t="shared" si="55"/>
        <v>1.0137248915017048</v>
      </c>
      <c r="M1178" s="35">
        <f t="shared" si="56"/>
        <v>13004.32</v>
      </c>
    </row>
    <row r="1179" spans="1:13" x14ac:dyDescent="0.25">
      <c r="A1179">
        <v>29</v>
      </c>
      <c r="D1179">
        <v>29</v>
      </c>
      <c r="E1179">
        <v>1</v>
      </c>
      <c r="F1179">
        <v>32.11</v>
      </c>
      <c r="G1179">
        <v>2</v>
      </c>
      <c r="H1179">
        <v>0</v>
      </c>
      <c r="I1179">
        <v>2</v>
      </c>
      <c r="J1179" s="35">
        <v>4433.9159</v>
      </c>
      <c r="K1179" s="35">
        <f t="shared" si="54"/>
        <v>-7356.6041000000005</v>
      </c>
      <c r="L1179">
        <f t="shared" si="55"/>
        <v>1.6591663590191237</v>
      </c>
      <c r="M1179" s="35">
        <f t="shared" si="56"/>
        <v>11790.52</v>
      </c>
    </row>
    <row r="1180" spans="1:13" x14ac:dyDescent="0.25">
      <c r="A1180">
        <v>22</v>
      </c>
      <c r="D1180">
        <v>22</v>
      </c>
      <c r="E1180">
        <v>1</v>
      </c>
      <c r="F1180">
        <v>27.1</v>
      </c>
      <c r="G1180">
        <v>0</v>
      </c>
      <c r="H1180">
        <v>0</v>
      </c>
      <c r="I1180">
        <v>1</v>
      </c>
      <c r="J1180" s="35">
        <v>2154.3609999999999</v>
      </c>
      <c r="K1180" s="35">
        <f t="shared" si="54"/>
        <v>-5206.8390000000009</v>
      </c>
      <c r="L1180">
        <f t="shared" si="55"/>
        <v>2.4168832428734093</v>
      </c>
      <c r="M1180" s="35">
        <f t="shared" si="56"/>
        <v>7361.2000000000007</v>
      </c>
    </row>
    <row r="1181" spans="1:13" x14ac:dyDescent="0.25">
      <c r="A1181">
        <v>52</v>
      </c>
      <c r="D1181">
        <v>52</v>
      </c>
      <c r="E1181">
        <v>1</v>
      </c>
      <c r="F1181">
        <v>24.13</v>
      </c>
      <c r="G1181">
        <v>1</v>
      </c>
      <c r="H1181">
        <v>0</v>
      </c>
      <c r="I1181">
        <v>2</v>
      </c>
      <c r="J1181" s="35">
        <v>23887.662700000001</v>
      </c>
      <c r="K1181" s="35">
        <f t="shared" si="54"/>
        <v>9769.5027000000009</v>
      </c>
      <c r="L1181">
        <f t="shared" si="55"/>
        <v>0.40897691928645663</v>
      </c>
      <c r="M1181" s="35">
        <f t="shared" si="56"/>
        <v>14118.16</v>
      </c>
    </row>
    <row r="1182" spans="1:13" x14ac:dyDescent="0.25">
      <c r="A1182">
        <v>40</v>
      </c>
      <c r="D1182">
        <v>40</v>
      </c>
      <c r="E1182">
        <v>1</v>
      </c>
      <c r="F1182">
        <v>27.4</v>
      </c>
      <c r="G1182">
        <v>1</v>
      </c>
      <c r="H1182">
        <v>0</v>
      </c>
      <c r="I1182">
        <v>1</v>
      </c>
      <c r="J1182" s="35">
        <v>6496.8860000000004</v>
      </c>
      <c r="K1182" s="35">
        <f t="shared" si="54"/>
        <v>-5826.9139999999989</v>
      </c>
      <c r="L1182">
        <f t="shared" si="55"/>
        <v>0.89687798123593343</v>
      </c>
      <c r="M1182" s="35">
        <f t="shared" si="56"/>
        <v>12323.8</v>
      </c>
    </row>
    <row r="1183" spans="1:13" x14ac:dyDescent="0.25">
      <c r="A1183">
        <v>23</v>
      </c>
      <c r="D1183">
        <v>23</v>
      </c>
      <c r="E1183">
        <v>1</v>
      </c>
      <c r="F1183">
        <v>34.865000000000002</v>
      </c>
      <c r="G1183">
        <v>0</v>
      </c>
      <c r="H1183">
        <v>0</v>
      </c>
      <c r="I1183">
        <v>3</v>
      </c>
      <c r="J1183" s="35">
        <v>2899.4893499999998</v>
      </c>
      <c r="K1183" s="35">
        <f t="shared" si="54"/>
        <v>-7279.6906500000005</v>
      </c>
      <c r="L1183">
        <f t="shared" si="55"/>
        <v>2.5106802513346018</v>
      </c>
      <c r="M1183" s="35">
        <f t="shared" si="56"/>
        <v>10179.18</v>
      </c>
    </row>
    <row r="1184" spans="1:13" x14ac:dyDescent="0.25">
      <c r="A1184">
        <v>31</v>
      </c>
      <c r="D1184">
        <v>31</v>
      </c>
      <c r="E1184">
        <v>1</v>
      </c>
      <c r="F1184">
        <v>29.81</v>
      </c>
      <c r="G1184">
        <v>0</v>
      </c>
      <c r="H1184">
        <v>0</v>
      </c>
      <c r="I1184">
        <v>0</v>
      </c>
      <c r="J1184" s="35">
        <v>19350.368900000001</v>
      </c>
      <c r="K1184" s="35">
        <f t="shared" si="54"/>
        <v>8929.4489000000012</v>
      </c>
      <c r="L1184">
        <f t="shared" si="55"/>
        <v>0.4614614298128446</v>
      </c>
      <c r="M1184" s="35">
        <f t="shared" si="56"/>
        <v>10420.92</v>
      </c>
    </row>
    <row r="1185" spans="1:13" x14ac:dyDescent="0.25">
      <c r="A1185">
        <v>42</v>
      </c>
      <c r="D1185">
        <v>42</v>
      </c>
      <c r="E1185">
        <v>1</v>
      </c>
      <c r="F1185">
        <v>41.325000000000003</v>
      </c>
      <c r="G1185">
        <v>1</v>
      </c>
      <c r="H1185">
        <v>0</v>
      </c>
      <c r="I1185">
        <v>3</v>
      </c>
      <c r="J1185" s="35">
        <v>7650.7737500000003</v>
      </c>
      <c r="K1185" s="35">
        <f t="shared" si="54"/>
        <v>-9776.1262500000012</v>
      </c>
      <c r="L1185">
        <f t="shared" si="55"/>
        <v>1.277795758893014</v>
      </c>
      <c r="M1185" s="35">
        <f t="shared" si="56"/>
        <v>17426.900000000001</v>
      </c>
    </row>
    <row r="1186" spans="1:13" x14ac:dyDescent="0.25">
      <c r="A1186">
        <v>24</v>
      </c>
      <c r="D1186">
        <v>24</v>
      </c>
      <c r="E1186">
        <v>1</v>
      </c>
      <c r="F1186">
        <v>29.925000000000001</v>
      </c>
      <c r="G1186">
        <v>0</v>
      </c>
      <c r="H1186">
        <v>0</v>
      </c>
      <c r="I1186">
        <v>2</v>
      </c>
      <c r="J1186" s="35">
        <v>2850.6837500000001</v>
      </c>
      <c r="K1186" s="35">
        <f t="shared" si="54"/>
        <v>-5928.4162500000002</v>
      </c>
      <c r="L1186">
        <f t="shared" si="55"/>
        <v>2.0796471197480253</v>
      </c>
      <c r="M1186" s="35">
        <f t="shared" si="56"/>
        <v>8779.1</v>
      </c>
    </row>
    <row r="1187" spans="1:13" x14ac:dyDescent="0.25">
      <c r="A1187">
        <v>25</v>
      </c>
      <c r="D1187">
        <v>25</v>
      </c>
      <c r="E1187">
        <v>1</v>
      </c>
      <c r="F1187">
        <v>30.3</v>
      </c>
      <c r="G1187">
        <v>0</v>
      </c>
      <c r="H1187">
        <v>0</v>
      </c>
      <c r="I1187">
        <v>1</v>
      </c>
      <c r="J1187" s="35">
        <v>2632.9920000000002</v>
      </c>
      <c r="K1187" s="35">
        <f t="shared" si="54"/>
        <v>-6510.6080000000002</v>
      </c>
      <c r="L1187">
        <f t="shared" si="55"/>
        <v>2.4727032972375151</v>
      </c>
      <c r="M1187" s="35">
        <f t="shared" si="56"/>
        <v>9143.6</v>
      </c>
    </row>
    <row r="1188" spans="1:13" x14ac:dyDescent="0.25">
      <c r="A1188">
        <v>48</v>
      </c>
      <c r="D1188">
        <v>48</v>
      </c>
      <c r="E1188">
        <v>1</v>
      </c>
      <c r="F1188">
        <v>27.36</v>
      </c>
      <c r="G1188">
        <v>1</v>
      </c>
      <c r="H1188">
        <v>0</v>
      </c>
      <c r="I1188">
        <v>3</v>
      </c>
      <c r="J1188" s="35">
        <v>9447.3824000000004</v>
      </c>
      <c r="K1188" s="35">
        <f t="shared" si="54"/>
        <v>-4783.1376</v>
      </c>
      <c r="L1188">
        <f t="shared" si="55"/>
        <v>0.50629236729107097</v>
      </c>
      <c r="M1188" s="35">
        <f t="shared" si="56"/>
        <v>14230.52</v>
      </c>
    </row>
    <row r="1189" spans="1:13" x14ac:dyDescent="0.25">
      <c r="A1189">
        <v>23</v>
      </c>
      <c r="D1189">
        <v>23</v>
      </c>
      <c r="E1189">
        <v>1</v>
      </c>
      <c r="F1189">
        <v>28.49</v>
      </c>
      <c r="G1189">
        <v>1</v>
      </c>
      <c r="H1189">
        <v>0</v>
      </c>
      <c r="I1189">
        <v>0</v>
      </c>
      <c r="J1189" s="35">
        <v>18328.238099999999</v>
      </c>
      <c r="K1189" s="35">
        <f t="shared" si="54"/>
        <v>9722.5580999999984</v>
      </c>
      <c r="L1189">
        <f t="shared" si="55"/>
        <v>0.53046877975684958</v>
      </c>
      <c r="M1189" s="35">
        <f t="shared" si="56"/>
        <v>8605.68</v>
      </c>
    </row>
    <row r="1190" spans="1:13" x14ac:dyDescent="0.25">
      <c r="A1190">
        <v>45</v>
      </c>
      <c r="D1190">
        <v>45</v>
      </c>
      <c r="E1190">
        <v>1</v>
      </c>
      <c r="F1190">
        <v>23.56</v>
      </c>
      <c r="G1190">
        <v>2</v>
      </c>
      <c r="H1190">
        <v>0</v>
      </c>
      <c r="I1190">
        <v>3</v>
      </c>
      <c r="J1190" s="35">
        <v>8603.8233999999993</v>
      </c>
      <c r="K1190" s="35">
        <f t="shared" si="54"/>
        <v>-4188.0965999999989</v>
      </c>
      <c r="L1190">
        <f t="shared" si="55"/>
        <v>0.48677156716164111</v>
      </c>
      <c r="M1190" s="35">
        <f t="shared" si="56"/>
        <v>12791.919999999998</v>
      </c>
    </row>
    <row r="1191" spans="1:13" x14ac:dyDescent="0.25">
      <c r="A1191">
        <v>20</v>
      </c>
      <c r="D1191">
        <v>20</v>
      </c>
      <c r="E1191">
        <v>1</v>
      </c>
      <c r="F1191">
        <v>35.625</v>
      </c>
      <c r="G1191">
        <v>3</v>
      </c>
      <c r="H1191">
        <v>0</v>
      </c>
      <c r="I1191">
        <v>2</v>
      </c>
      <c r="J1191" s="35">
        <v>37465.34375</v>
      </c>
      <c r="K1191" s="35">
        <f t="shared" si="54"/>
        <v>26124.84375</v>
      </c>
      <c r="L1191">
        <f t="shared" si="55"/>
        <v>0.69730692781912618</v>
      </c>
      <c r="M1191" s="35">
        <f t="shared" si="56"/>
        <v>11340.5</v>
      </c>
    </row>
    <row r="1192" spans="1:13" x14ac:dyDescent="0.25">
      <c r="A1192">
        <v>62</v>
      </c>
      <c r="D1192">
        <v>62</v>
      </c>
      <c r="E1192">
        <v>1</v>
      </c>
      <c r="F1192">
        <v>32.68</v>
      </c>
      <c r="G1192">
        <v>0</v>
      </c>
      <c r="H1192">
        <v>0</v>
      </c>
      <c r="I1192">
        <v>2</v>
      </c>
      <c r="J1192" s="35">
        <v>13844.797200000001</v>
      </c>
      <c r="K1192" s="35">
        <f t="shared" si="54"/>
        <v>-4968.9628000000012</v>
      </c>
      <c r="L1192">
        <f t="shared" si="55"/>
        <v>0.35890470103816335</v>
      </c>
      <c r="M1192" s="35">
        <f t="shared" si="56"/>
        <v>18813.760000000002</v>
      </c>
    </row>
    <row r="1193" spans="1:13" x14ac:dyDescent="0.25">
      <c r="A1193">
        <v>43</v>
      </c>
      <c r="D1193">
        <v>43</v>
      </c>
      <c r="E1193">
        <v>1</v>
      </c>
      <c r="F1193">
        <v>25.27</v>
      </c>
      <c r="G1193">
        <v>1</v>
      </c>
      <c r="H1193">
        <v>0</v>
      </c>
      <c r="I1193">
        <v>3</v>
      </c>
      <c r="J1193" s="35">
        <v>21771.3423</v>
      </c>
      <c r="K1193" s="35">
        <f t="shared" si="54"/>
        <v>9434.7023000000008</v>
      </c>
      <c r="L1193">
        <f t="shared" si="55"/>
        <v>0.43335418505638029</v>
      </c>
      <c r="M1193" s="35">
        <f t="shared" si="56"/>
        <v>12336.64</v>
      </c>
    </row>
    <row r="1194" spans="1:13" x14ac:dyDescent="0.25">
      <c r="A1194">
        <v>23</v>
      </c>
      <c r="D1194">
        <v>23</v>
      </c>
      <c r="E1194">
        <v>1</v>
      </c>
      <c r="F1194">
        <v>28</v>
      </c>
      <c r="G1194">
        <v>0</v>
      </c>
      <c r="H1194">
        <v>0</v>
      </c>
      <c r="I1194">
        <v>1</v>
      </c>
      <c r="J1194" s="35">
        <v>13126.677449999999</v>
      </c>
      <c r="K1194" s="35">
        <f t="shared" si="54"/>
        <v>5226.6774499999992</v>
      </c>
      <c r="L1194">
        <f t="shared" si="55"/>
        <v>0.39817215513282833</v>
      </c>
      <c r="M1194" s="35">
        <f t="shared" si="56"/>
        <v>7900</v>
      </c>
    </row>
    <row r="1195" spans="1:13" x14ac:dyDescent="0.25">
      <c r="A1195">
        <v>31</v>
      </c>
      <c r="D1195">
        <v>31</v>
      </c>
      <c r="E1195">
        <v>1</v>
      </c>
      <c r="F1195">
        <v>32.774999999999999</v>
      </c>
      <c r="G1195">
        <v>2</v>
      </c>
      <c r="H1195">
        <v>0</v>
      </c>
      <c r="I1195">
        <v>2</v>
      </c>
      <c r="J1195" s="35">
        <v>5327.4002499999997</v>
      </c>
      <c r="K1195" s="35">
        <f t="shared" si="54"/>
        <v>-7163.8997499999996</v>
      </c>
      <c r="L1195">
        <f t="shared" si="55"/>
        <v>1.3447271490442265</v>
      </c>
      <c r="M1195" s="35">
        <f t="shared" si="56"/>
        <v>12491.3</v>
      </c>
    </row>
    <row r="1196" spans="1:13" x14ac:dyDescent="0.25">
      <c r="A1196">
        <v>41</v>
      </c>
      <c r="D1196">
        <v>41</v>
      </c>
      <c r="E1196">
        <v>1</v>
      </c>
      <c r="F1196">
        <v>21.754999999999999</v>
      </c>
      <c r="G1196">
        <v>1</v>
      </c>
      <c r="H1196">
        <v>0</v>
      </c>
      <c r="I1196">
        <v>3</v>
      </c>
      <c r="J1196" s="35">
        <v>13725.47184</v>
      </c>
      <c r="K1196" s="35">
        <f t="shared" si="54"/>
        <v>3035.8118400000003</v>
      </c>
      <c r="L1196">
        <f t="shared" si="55"/>
        <v>0.22118087271526546</v>
      </c>
      <c r="M1196" s="35">
        <f t="shared" si="56"/>
        <v>10689.66</v>
      </c>
    </row>
    <row r="1197" spans="1:13" x14ac:dyDescent="0.25">
      <c r="A1197">
        <v>58</v>
      </c>
      <c r="D1197">
        <v>58</v>
      </c>
      <c r="E1197">
        <v>1</v>
      </c>
      <c r="F1197">
        <v>32.395000000000003</v>
      </c>
      <c r="G1197">
        <v>1</v>
      </c>
      <c r="H1197">
        <v>0</v>
      </c>
      <c r="I1197">
        <v>3</v>
      </c>
      <c r="J1197" s="35">
        <v>13019.161050000001</v>
      </c>
      <c r="K1197" s="35">
        <f t="shared" si="54"/>
        <v>-5282.9789499999988</v>
      </c>
      <c r="L1197">
        <f t="shared" si="55"/>
        <v>0.40578489886642877</v>
      </c>
      <c r="M1197" s="35">
        <f t="shared" si="56"/>
        <v>18302.14</v>
      </c>
    </row>
    <row r="1198" spans="1:13" x14ac:dyDescent="0.25">
      <c r="A1198">
        <v>48</v>
      </c>
      <c r="D1198">
        <v>48</v>
      </c>
      <c r="E1198">
        <v>1</v>
      </c>
      <c r="F1198">
        <v>36.575000000000003</v>
      </c>
      <c r="G1198">
        <v>0</v>
      </c>
      <c r="H1198">
        <v>0</v>
      </c>
      <c r="I1198">
        <v>2</v>
      </c>
      <c r="J1198" s="35">
        <v>8671.1912499999999</v>
      </c>
      <c r="K1198" s="35">
        <f t="shared" si="54"/>
        <v>-8075.7087500000016</v>
      </c>
      <c r="L1198">
        <f t="shared" si="55"/>
        <v>0.93132633304564716</v>
      </c>
      <c r="M1198" s="35">
        <f t="shared" si="56"/>
        <v>16746.900000000001</v>
      </c>
    </row>
    <row r="1199" spans="1:13" x14ac:dyDescent="0.25">
      <c r="A1199">
        <v>31</v>
      </c>
      <c r="D1199">
        <v>31</v>
      </c>
      <c r="E1199">
        <v>1</v>
      </c>
      <c r="F1199">
        <v>21.754999999999999</v>
      </c>
      <c r="G1199">
        <v>0</v>
      </c>
      <c r="H1199">
        <v>0</v>
      </c>
      <c r="I1199">
        <v>2</v>
      </c>
      <c r="J1199" s="35">
        <v>4134.0824499999999</v>
      </c>
      <c r="K1199" s="35">
        <f t="shared" si="54"/>
        <v>-3612.57755</v>
      </c>
      <c r="L1199">
        <f t="shared" si="55"/>
        <v>0.87385232241800115</v>
      </c>
      <c r="M1199" s="35">
        <f t="shared" si="56"/>
        <v>7746.66</v>
      </c>
    </row>
    <row r="1200" spans="1:13" x14ac:dyDescent="0.25">
      <c r="A1200">
        <v>19</v>
      </c>
      <c r="D1200">
        <v>19</v>
      </c>
      <c r="E1200">
        <v>1</v>
      </c>
      <c r="F1200">
        <v>27.93</v>
      </c>
      <c r="G1200">
        <v>3</v>
      </c>
      <c r="H1200">
        <v>0</v>
      </c>
      <c r="I1200">
        <v>2</v>
      </c>
      <c r="J1200" s="35">
        <v>18838.703659999999</v>
      </c>
      <c r="K1200" s="35">
        <f t="shared" si="54"/>
        <v>10292.943659999999</v>
      </c>
      <c r="L1200">
        <f t="shared" si="55"/>
        <v>0.54637218387032049</v>
      </c>
      <c r="M1200" s="35">
        <f t="shared" si="56"/>
        <v>8545.76</v>
      </c>
    </row>
    <row r="1201" spans="1:13" x14ac:dyDescent="0.25">
      <c r="A1201">
        <v>19</v>
      </c>
      <c r="D1201">
        <v>19</v>
      </c>
      <c r="E1201">
        <v>1</v>
      </c>
      <c r="F1201">
        <v>30.02</v>
      </c>
      <c r="G1201">
        <v>0</v>
      </c>
      <c r="H1201">
        <v>0</v>
      </c>
      <c r="I1201">
        <v>2</v>
      </c>
      <c r="J1201" s="35">
        <v>33307.550799999997</v>
      </c>
      <c r="K1201" s="35">
        <f t="shared" si="54"/>
        <v>25696.910799999998</v>
      </c>
      <c r="L1201">
        <f t="shared" si="55"/>
        <v>0.77150406387731152</v>
      </c>
      <c r="M1201" s="35">
        <f t="shared" si="56"/>
        <v>7610.6399999999994</v>
      </c>
    </row>
    <row r="1202" spans="1:13" x14ac:dyDescent="0.25">
      <c r="A1202">
        <v>41</v>
      </c>
      <c r="D1202">
        <v>41</v>
      </c>
      <c r="E1202">
        <v>1</v>
      </c>
      <c r="F1202">
        <v>33.549999999999997</v>
      </c>
      <c r="G1202">
        <v>0</v>
      </c>
      <c r="H1202">
        <v>0</v>
      </c>
      <c r="I1202">
        <v>0</v>
      </c>
      <c r="J1202" s="35">
        <v>5699.8374999999996</v>
      </c>
      <c r="K1202" s="35">
        <f t="shared" si="54"/>
        <v>-8362.7624999999989</v>
      </c>
      <c r="L1202">
        <f t="shared" si="55"/>
        <v>1.4671931436641834</v>
      </c>
      <c r="M1202" s="35">
        <f t="shared" si="56"/>
        <v>14062.599999999999</v>
      </c>
    </row>
    <row r="1203" spans="1:13" x14ac:dyDescent="0.25">
      <c r="A1203">
        <v>40</v>
      </c>
      <c r="D1203">
        <v>40</v>
      </c>
      <c r="E1203">
        <v>1</v>
      </c>
      <c r="F1203">
        <v>29.355</v>
      </c>
      <c r="G1203">
        <v>1</v>
      </c>
      <c r="H1203">
        <v>0</v>
      </c>
      <c r="I1203">
        <v>2</v>
      </c>
      <c r="J1203" s="35">
        <v>6393.6034499999996</v>
      </c>
      <c r="K1203" s="35">
        <f t="shared" si="54"/>
        <v>-6579.256550000001</v>
      </c>
      <c r="L1203">
        <f t="shared" si="55"/>
        <v>1.0290373185406112</v>
      </c>
      <c r="M1203" s="35">
        <f t="shared" si="56"/>
        <v>12972.86</v>
      </c>
    </row>
    <row r="1204" spans="1:13" x14ac:dyDescent="0.25">
      <c r="A1204">
        <v>31</v>
      </c>
      <c r="D1204">
        <v>31</v>
      </c>
      <c r="E1204">
        <v>1</v>
      </c>
      <c r="F1204">
        <v>25.8</v>
      </c>
      <c r="G1204">
        <v>2</v>
      </c>
      <c r="H1204">
        <v>0</v>
      </c>
      <c r="I1204">
        <v>1</v>
      </c>
      <c r="J1204" s="35">
        <v>4934.7049999999999</v>
      </c>
      <c r="K1204" s="35">
        <f t="shared" si="54"/>
        <v>-5240.8950000000004</v>
      </c>
      <c r="L1204">
        <f t="shared" si="55"/>
        <v>1.0620482886008384</v>
      </c>
      <c r="M1204" s="35">
        <f t="shared" si="56"/>
        <v>10175.6</v>
      </c>
    </row>
    <row r="1205" spans="1:13" x14ac:dyDescent="0.25">
      <c r="A1205">
        <v>37</v>
      </c>
      <c r="D1205">
        <v>37</v>
      </c>
      <c r="E1205">
        <v>1</v>
      </c>
      <c r="F1205">
        <v>24.32</v>
      </c>
      <c r="G1205">
        <v>2</v>
      </c>
      <c r="H1205">
        <v>0</v>
      </c>
      <c r="I1205">
        <v>2</v>
      </c>
      <c r="J1205" s="35">
        <v>6198.7518</v>
      </c>
      <c r="K1205" s="35">
        <f t="shared" si="54"/>
        <v>-4925.4881999999998</v>
      </c>
      <c r="L1205">
        <f t="shared" si="55"/>
        <v>0.79459355026926548</v>
      </c>
      <c r="M1205" s="35">
        <f t="shared" si="56"/>
        <v>11124.24</v>
      </c>
    </row>
    <row r="1206" spans="1:13" x14ac:dyDescent="0.25">
      <c r="A1206">
        <v>46</v>
      </c>
      <c r="D1206">
        <v>46</v>
      </c>
      <c r="E1206">
        <v>1</v>
      </c>
      <c r="F1206">
        <v>40.375</v>
      </c>
      <c r="G1206">
        <v>2</v>
      </c>
      <c r="H1206">
        <v>0</v>
      </c>
      <c r="I1206">
        <v>2</v>
      </c>
      <c r="J1206" s="35">
        <v>8733.2292500000003</v>
      </c>
      <c r="K1206" s="35">
        <f t="shared" si="54"/>
        <v>-9881.2707499999997</v>
      </c>
      <c r="L1206">
        <f t="shared" si="55"/>
        <v>1.1314567002807123</v>
      </c>
      <c r="M1206" s="35">
        <f t="shared" si="56"/>
        <v>18614.5</v>
      </c>
    </row>
    <row r="1207" spans="1:13" x14ac:dyDescent="0.25">
      <c r="A1207">
        <v>22</v>
      </c>
      <c r="D1207">
        <v>22</v>
      </c>
      <c r="E1207">
        <v>1</v>
      </c>
      <c r="F1207">
        <v>32.11</v>
      </c>
      <c r="G1207">
        <v>0</v>
      </c>
      <c r="H1207">
        <v>0</v>
      </c>
      <c r="I1207">
        <v>2</v>
      </c>
      <c r="J1207" s="35">
        <v>2055.3249000000001</v>
      </c>
      <c r="K1207" s="35">
        <f t="shared" si="54"/>
        <v>-6969.1951000000008</v>
      </c>
      <c r="L1207">
        <f t="shared" si="55"/>
        <v>3.3907997222239659</v>
      </c>
      <c r="M1207" s="35">
        <f t="shared" si="56"/>
        <v>9024.52</v>
      </c>
    </row>
    <row r="1208" spans="1:13" x14ac:dyDescent="0.25">
      <c r="A1208">
        <v>51</v>
      </c>
      <c r="D1208">
        <v>51</v>
      </c>
      <c r="E1208">
        <v>1</v>
      </c>
      <c r="F1208">
        <v>32.299999999999997</v>
      </c>
      <c r="G1208">
        <v>1</v>
      </c>
      <c r="H1208">
        <v>0</v>
      </c>
      <c r="I1208">
        <v>3</v>
      </c>
      <c r="J1208" s="35">
        <v>9964.06</v>
      </c>
      <c r="K1208" s="35">
        <f t="shared" si="54"/>
        <v>-6626.5399999999991</v>
      </c>
      <c r="L1208">
        <f t="shared" si="55"/>
        <v>0.66504416874246031</v>
      </c>
      <c r="M1208" s="35">
        <f t="shared" si="56"/>
        <v>16590.599999999999</v>
      </c>
    </row>
    <row r="1209" spans="1:13" x14ac:dyDescent="0.25">
      <c r="A1209">
        <v>18</v>
      </c>
      <c r="D1209">
        <v>18</v>
      </c>
      <c r="E1209">
        <v>1</v>
      </c>
      <c r="F1209">
        <v>27.28</v>
      </c>
      <c r="G1209">
        <v>3</v>
      </c>
      <c r="H1209">
        <v>0</v>
      </c>
      <c r="I1209">
        <v>0</v>
      </c>
      <c r="J1209" s="35">
        <v>18223.4512</v>
      </c>
      <c r="K1209" s="35">
        <f t="shared" si="54"/>
        <v>10133.491199999999</v>
      </c>
      <c r="L1209">
        <f t="shared" si="55"/>
        <v>0.55606872094567894</v>
      </c>
      <c r="M1209" s="35">
        <f t="shared" si="56"/>
        <v>8089.9600000000009</v>
      </c>
    </row>
    <row r="1210" spans="1:13" x14ac:dyDescent="0.25">
      <c r="A1210">
        <v>35</v>
      </c>
      <c r="D1210">
        <v>35</v>
      </c>
      <c r="E1210">
        <v>1</v>
      </c>
      <c r="F1210">
        <v>17.86</v>
      </c>
      <c r="G1210">
        <v>1</v>
      </c>
      <c r="H1210">
        <v>0</v>
      </c>
      <c r="I1210">
        <v>2</v>
      </c>
      <c r="J1210" s="35">
        <v>5116.5003999999999</v>
      </c>
      <c r="K1210" s="35">
        <f t="shared" si="54"/>
        <v>-2840.0195999999996</v>
      </c>
      <c r="L1210">
        <f t="shared" si="55"/>
        <v>0.55507072764032217</v>
      </c>
      <c r="M1210" s="35">
        <f t="shared" si="56"/>
        <v>7956.5199999999995</v>
      </c>
    </row>
    <row r="1211" spans="1:13" x14ac:dyDescent="0.25">
      <c r="A1211">
        <v>59</v>
      </c>
      <c r="D1211">
        <v>59</v>
      </c>
      <c r="E1211">
        <v>1</v>
      </c>
      <c r="F1211">
        <v>34.799999999999997</v>
      </c>
      <c r="G1211">
        <v>2</v>
      </c>
      <c r="H1211">
        <v>0</v>
      </c>
      <c r="I1211">
        <v>1</v>
      </c>
      <c r="J1211" s="35">
        <v>36910.608030000003</v>
      </c>
      <c r="K1211" s="35">
        <f t="shared" si="54"/>
        <v>17027.008030000005</v>
      </c>
      <c r="L1211">
        <f t="shared" si="55"/>
        <v>0.46130391610349214</v>
      </c>
      <c r="M1211" s="35">
        <f t="shared" si="56"/>
        <v>19883.599999999999</v>
      </c>
    </row>
    <row r="1212" spans="1:13" x14ac:dyDescent="0.25">
      <c r="A1212">
        <v>36</v>
      </c>
      <c r="D1212">
        <v>36</v>
      </c>
      <c r="E1212">
        <v>1</v>
      </c>
      <c r="F1212">
        <v>33.4</v>
      </c>
      <c r="G1212">
        <v>2</v>
      </c>
      <c r="H1212">
        <v>0</v>
      </c>
      <c r="I1212">
        <v>1</v>
      </c>
      <c r="J1212" s="35">
        <v>38415.474000000002</v>
      </c>
      <c r="K1212" s="35">
        <f t="shared" si="54"/>
        <v>24516.674000000003</v>
      </c>
      <c r="L1212">
        <f t="shared" si="55"/>
        <v>0.63819787828206942</v>
      </c>
      <c r="M1212" s="35">
        <f t="shared" si="56"/>
        <v>13898.8</v>
      </c>
    </row>
    <row r="1213" spans="1:13" x14ac:dyDescent="0.25">
      <c r="A1213">
        <v>37</v>
      </c>
      <c r="D1213">
        <v>37</v>
      </c>
      <c r="E1213">
        <v>1</v>
      </c>
      <c r="F1213">
        <v>25.555</v>
      </c>
      <c r="G1213">
        <v>1</v>
      </c>
      <c r="H1213">
        <v>0</v>
      </c>
      <c r="I1213">
        <v>3</v>
      </c>
      <c r="J1213" s="35">
        <v>20296.863450000001</v>
      </c>
      <c r="K1213" s="35">
        <f t="shared" si="54"/>
        <v>9305.6034500000005</v>
      </c>
      <c r="L1213">
        <f t="shared" si="55"/>
        <v>0.45847494973416691</v>
      </c>
      <c r="M1213" s="35">
        <f t="shared" si="56"/>
        <v>10991.26</v>
      </c>
    </row>
    <row r="1214" spans="1:13" x14ac:dyDescent="0.25">
      <c r="A1214">
        <v>59</v>
      </c>
      <c r="D1214">
        <v>59</v>
      </c>
      <c r="E1214">
        <v>1</v>
      </c>
      <c r="F1214">
        <v>37.1</v>
      </c>
      <c r="G1214">
        <v>1</v>
      </c>
      <c r="H1214">
        <v>0</v>
      </c>
      <c r="I1214">
        <v>1</v>
      </c>
      <c r="J1214" s="35">
        <v>12347.172</v>
      </c>
      <c r="K1214" s="35">
        <f t="shared" si="54"/>
        <v>-7757.0280000000002</v>
      </c>
      <c r="L1214">
        <f t="shared" si="55"/>
        <v>0.62824329328205686</v>
      </c>
      <c r="M1214" s="35">
        <f t="shared" si="56"/>
        <v>20104.2</v>
      </c>
    </row>
    <row r="1215" spans="1:13" x14ac:dyDescent="0.25">
      <c r="A1215">
        <v>36</v>
      </c>
      <c r="D1215">
        <v>36</v>
      </c>
      <c r="E1215">
        <v>1</v>
      </c>
      <c r="F1215">
        <v>30.875</v>
      </c>
      <c r="G1215">
        <v>1</v>
      </c>
      <c r="H1215">
        <v>0</v>
      </c>
      <c r="I1215">
        <v>2</v>
      </c>
      <c r="J1215" s="35">
        <v>5373.3642499999996</v>
      </c>
      <c r="K1215" s="35">
        <f t="shared" si="54"/>
        <v>-7144.1357500000004</v>
      </c>
      <c r="L1215">
        <f t="shared" si="55"/>
        <v>1.3295461497887475</v>
      </c>
      <c r="M1215" s="35">
        <f t="shared" si="56"/>
        <v>12517.5</v>
      </c>
    </row>
    <row r="1216" spans="1:13" x14ac:dyDescent="0.25">
      <c r="A1216">
        <v>39</v>
      </c>
      <c r="D1216">
        <v>39</v>
      </c>
      <c r="E1216">
        <v>1</v>
      </c>
      <c r="F1216">
        <v>34.1</v>
      </c>
      <c r="G1216">
        <v>2</v>
      </c>
      <c r="H1216">
        <v>0</v>
      </c>
      <c r="I1216">
        <v>0</v>
      </c>
      <c r="J1216" s="35">
        <v>23563.016179999999</v>
      </c>
      <c r="K1216" s="35">
        <f t="shared" si="54"/>
        <v>8711.816179999998</v>
      </c>
      <c r="L1216">
        <f t="shared" si="55"/>
        <v>0.36972415218194693</v>
      </c>
      <c r="M1216" s="35">
        <f t="shared" si="56"/>
        <v>14851.2</v>
      </c>
    </row>
    <row r="1217" spans="1:13" x14ac:dyDescent="0.25">
      <c r="A1217">
        <v>18</v>
      </c>
      <c r="D1217">
        <v>18</v>
      </c>
      <c r="E1217">
        <v>1</v>
      </c>
      <c r="F1217">
        <v>21.47</v>
      </c>
      <c r="G1217">
        <v>0</v>
      </c>
      <c r="H1217">
        <v>0</v>
      </c>
      <c r="I1217">
        <v>3</v>
      </c>
      <c r="J1217" s="35">
        <v>1702.4553000000001</v>
      </c>
      <c r="K1217" s="35">
        <f t="shared" si="54"/>
        <v>-2829.5846999999999</v>
      </c>
      <c r="L1217">
        <f t="shared" si="55"/>
        <v>1.6620610831896729</v>
      </c>
      <c r="M1217" s="35">
        <f t="shared" si="56"/>
        <v>4532.04</v>
      </c>
    </row>
    <row r="1218" spans="1:13" x14ac:dyDescent="0.25">
      <c r="A1218">
        <v>52</v>
      </c>
      <c r="D1218">
        <v>52</v>
      </c>
      <c r="E1218">
        <v>1</v>
      </c>
      <c r="F1218">
        <v>33.299999999999997</v>
      </c>
      <c r="G1218">
        <v>2</v>
      </c>
      <c r="H1218">
        <v>0</v>
      </c>
      <c r="I1218">
        <v>1</v>
      </c>
      <c r="J1218" s="35">
        <v>10806.839</v>
      </c>
      <c r="K1218" s="35">
        <f t="shared" si="54"/>
        <v>-6898.7609999999986</v>
      </c>
      <c r="L1218">
        <f t="shared" si="55"/>
        <v>0.63836992482260524</v>
      </c>
      <c r="M1218" s="35">
        <f t="shared" si="56"/>
        <v>17705.599999999999</v>
      </c>
    </row>
    <row r="1219" spans="1:13" x14ac:dyDescent="0.25">
      <c r="A1219">
        <v>27</v>
      </c>
      <c r="D1219">
        <v>27</v>
      </c>
      <c r="E1219">
        <v>1</v>
      </c>
      <c r="F1219">
        <v>31.254999999999999</v>
      </c>
      <c r="G1219">
        <v>1</v>
      </c>
      <c r="H1219">
        <v>0</v>
      </c>
      <c r="I1219">
        <v>2</v>
      </c>
      <c r="J1219" s="35">
        <v>3956.0714499999999</v>
      </c>
      <c r="K1219" s="35">
        <f t="shared" si="54"/>
        <v>-6527.5885500000004</v>
      </c>
      <c r="L1219">
        <f t="shared" si="55"/>
        <v>1.6500178605217053</v>
      </c>
      <c r="M1219" s="35">
        <f t="shared" si="56"/>
        <v>10483.66</v>
      </c>
    </row>
    <row r="1220" spans="1:13" x14ac:dyDescent="0.25">
      <c r="A1220">
        <v>18</v>
      </c>
      <c r="D1220">
        <v>18</v>
      </c>
      <c r="E1220">
        <v>1</v>
      </c>
      <c r="F1220">
        <v>39.14</v>
      </c>
      <c r="G1220">
        <v>0</v>
      </c>
      <c r="H1220">
        <v>0</v>
      </c>
      <c r="I1220">
        <v>3</v>
      </c>
      <c r="J1220" s="35">
        <v>12890.057650000001</v>
      </c>
      <c r="K1220" s="35">
        <f t="shared" si="54"/>
        <v>2491.5776500000011</v>
      </c>
      <c r="L1220">
        <f t="shared" si="55"/>
        <v>0.19329453115362916</v>
      </c>
      <c r="M1220" s="35">
        <f t="shared" si="56"/>
        <v>10398.48</v>
      </c>
    </row>
    <row r="1221" spans="1:13" x14ac:dyDescent="0.25">
      <c r="A1221">
        <v>40</v>
      </c>
      <c r="D1221">
        <v>40</v>
      </c>
      <c r="E1221">
        <v>1</v>
      </c>
      <c r="F1221">
        <v>25.08</v>
      </c>
      <c r="G1221">
        <v>0</v>
      </c>
      <c r="H1221">
        <v>0</v>
      </c>
      <c r="I1221">
        <v>0</v>
      </c>
      <c r="J1221" s="35">
        <v>5415.6611999999996</v>
      </c>
      <c r="K1221" s="35">
        <f t="shared" si="54"/>
        <v>-5594.8987999999999</v>
      </c>
      <c r="L1221">
        <f t="shared" si="55"/>
        <v>1.0330961619238663</v>
      </c>
      <c r="M1221" s="35">
        <f t="shared" si="56"/>
        <v>11010.56</v>
      </c>
    </row>
    <row r="1222" spans="1:13" x14ac:dyDescent="0.25">
      <c r="A1222">
        <v>29</v>
      </c>
      <c r="D1222">
        <v>29</v>
      </c>
      <c r="E1222">
        <v>1</v>
      </c>
      <c r="F1222">
        <v>37.29</v>
      </c>
      <c r="G1222">
        <v>2</v>
      </c>
      <c r="H1222">
        <v>0</v>
      </c>
      <c r="I1222">
        <v>0</v>
      </c>
      <c r="J1222" s="35">
        <v>4058.1161000000002</v>
      </c>
      <c r="K1222" s="35">
        <f t="shared" ref="K1222:K1285" si="57">J1222-M1222</f>
        <v>-9452.1638999999996</v>
      </c>
      <c r="L1222">
        <f t="shared" ref="L1222:L1285" si="58">ABS((M1222-J1222)/J1222)</f>
        <v>2.3291999704000581</v>
      </c>
      <c r="M1222" s="35">
        <f t="shared" ref="M1222:M1285" si="59">$C$2+($D$2*D1222)+($E$2*E1222)+($F$2*F1222)+($G$2*G1222)+($H$2*H1222)+($I$2*I1222)</f>
        <v>13510.279999999999</v>
      </c>
    </row>
    <row r="1223" spans="1:13" x14ac:dyDescent="0.25">
      <c r="A1223">
        <v>46</v>
      </c>
      <c r="D1223">
        <v>46</v>
      </c>
      <c r="E1223">
        <v>1</v>
      </c>
      <c r="F1223">
        <v>34.6</v>
      </c>
      <c r="G1223">
        <v>1</v>
      </c>
      <c r="H1223">
        <v>0</v>
      </c>
      <c r="I1223">
        <v>1</v>
      </c>
      <c r="J1223" s="35">
        <v>41661.601999999999</v>
      </c>
      <c r="K1223" s="35">
        <f t="shared" si="57"/>
        <v>25507.401999999998</v>
      </c>
      <c r="L1223">
        <f t="shared" si="58"/>
        <v>0.61225206846342584</v>
      </c>
      <c r="M1223" s="35">
        <f t="shared" si="59"/>
        <v>16154.2</v>
      </c>
    </row>
    <row r="1224" spans="1:13" x14ac:dyDescent="0.25">
      <c r="A1224">
        <v>38</v>
      </c>
      <c r="D1224">
        <v>38</v>
      </c>
      <c r="E1224">
        <v>1</v>
      </c>
      <c r="F1224">
        <v>30.21</v>
      </c>
      <c r="G1224">
        <v>3</v>
      </c>
      <c r="H1224">
        <v>0</v>
      </c>
      <c r="I1224">
        <v>2</v>
      </c>
      <c r="J1224" s="35">
        <v>7537.1638999999996</v>
      </c>
      <c r="K1224" s="35">
        <f t="shared" si="57"/>
        <v>-6325.5561000000016</v>
      </c>
      <c r="L1224">
        <f t="shared" si="58"/>
        <v>0.8392488453116963</v>
      </c>
      <c r="M1224" s="35">
        <f t="shared" si="59"/>
        <v>13862.720000000001</v>
      </c>
    </row>
    <row r="1225" spans="1:13" x14ac:dyDescent="0.25">
      <c r="A1225">
        <v>30</v>
      </c>
      <c r="D1225">
        <v>30</v>
      </c>
      <c r="E1225">
        <v>1</v>
      </c>
      <c r="F1225">
        <v>21.945</v>
      </c>
      <c r="G1225">
        <v>1</v>
      </c>
      <c r="H1225">
        <v>0</v>
      </c>
      <c r="I1225">
        <v>3</v>
      </c>
      <c r="J1225" s="35">
        <v>4718.2035500000002</v>
      </c>
      <c r="K1225" s="35">
        <f t="shared" si="57"/>
        <v>-3394.5364499999996</v>
      </c>
      <c r="L1225">
        <f t="shared" si="58"/>
        <v>0.71945527869394266</v>
      </c>
      <c r="M1225" s="35">
        <f t="shared" si="59"/>
        <v>8112.74</v>
      </c>
    </row>
    <row r="1226" spans="1:13" x14ac:dyDescent="0.25">
      <c r="A1226">
        <v>40</v>
      </c>
      <c r="D1226">
        <v>40</v>
      </c>
      <c r="E1226">
        <v>1</v>
      </c>
      <c r="F1226">
        <v>24.97</v>
      </c>
      <c r="G1226">
        <v>2</v>
      </c>
      <c r="H1226">
        <v>0</v>
      </c>
      <c r="I1226">
        <v>0</v>
      </c>
      <c r="J1226" s="35">
        <v>6593.5083000000004</v>
      </c>
      <c r="K1226" s="35">
        <f t="shared" si="57"/>
        <v>-5466.5316999999986</v>
      </c>
      <c r="L1226">
        <f t="shared" si="58"/>
        <v>0.82907785222625685</v>
      </c>
      <c r="M1226" s="35">
        <f t="shared" si="59"/>
        <v>12060.039999999999</v>
      </c>
    </row>
    <row r="1227" spans="1:13" x14ac:dyDescent="0.25">
      <c r="A1227">
        <v>50</v>
      </c>
      <c r="D1227">
        <v>50</v>
      </c>
      <c r="E1227">
        <v>1</v>
      </c>
      <c r="F1227">
        <v>25.3</v>
      </c>
      <c r="G1227">
        <v>0</v>
      </c>
      <c r="H1227">
        <v>0</v>
      </c>
      <c r="I1227">
        <v>0</v>
      </c>
      <c r="J1227" s="35">
        <v>8442.6669999999995</v>
      </c>
      <c r="K1227" s="35">
        <f t="shared" si="57"/>
        <v>-5040.9330000000009</v>
      </c>
      <c r="L1227">
        <f t="shared" si="58"/>
        <v>0.59707826922464202</v>
      </c>
      <c r="M1227" s="35">
        <f t="shared" si="59"/>
        <v>13483.6</v>
      </c>
    </row>
    <row r="1228" spans="1:13" x14ac:dyDescent="0.25">
      <c r="A1228">
        <v>20</v>
      </c>
      <c r="D1228">
        <v>20</v>
      </c>
      <c r="E1228">
        <v>1</v>
      </c>
      <c r="F1228">
        <v>24.42</v>
      </c>
      <c r="G1228">
        <v>0</v>
      </c>
      <c r="H1228">
        <v>0</v>
      </c>
      <c r="I1228">
        <v>0</v>
      </c>
      <c r="J1228" s="35">
        <v>26125.674770000001</v>
      </c>
      <c r="K1228" s="35">
        <f t="shared" si="57"/>
        <v>20134.234770000003</v>
      </c>
      <c r="L1228">
        <f t="shared" si="58"/>
        <v>0.77066850702436429</v>
      </c>
      <c r="M1228" s="35">
        <f t="shared" si="59"/>
        <v>5991.4400000000005</v>
      </c>
    </row>
    <row r="1229" spans="1:13" x14ac:dyDescent="0.25">
      <c r="A1229">
        <v>41</v>
      </c>
      <c r="D1229">
        <v>41</v>
      </c>
      <c r="E1229">
        <v>1</v>
      </c>
      <c r="F1229">
        <v>23.94</v>
      </c>
      <c r="G1229">
        <v>1</v>
      </c>
      <c r="H1229">
        <v>0</v>
      </c>
      <c r="I1229">
        <v>3</v>
      </c>
      <c r="J1229" s="35">
        <v>6858.4795999999997</v>
      </c>
      <c r="K1229" s="35">
        <f t="shared" si="57"/>
        <v>-4556.6004000000021</v>
      </c>
      <c r="L1229">
        <f t="shared" si="58"/>
        <v>0.66437471068660792</v>
      </c>
      <c r="M1229" s="35">
        <f t="shared" si="59"/>
        <v>11415.080000000002</v>
      </c>
    </row>
    <row r="1230" spans="1:13" x14ac:dyDescent="0.25">
      <c r="A1230">
        <v>33</v>
      </c>
      <c r="D1230">
        <v>33</v>
      </c>
      <c r="E1230">
        <v>1</v>
      </c>
      <c r="F1230">
        <v>39.82</v>
      </c>
      <c r="G1230">
        <v>1</v>
      </c>
      <c r="H1230">
        <v>0</v>
      </c>
      <c r="I1230">
        <v>0</v>
      </c>
      <c r="J1230" s="35">
        <v>4795.6567999999997</v>
      </c>
      <c r="K1230" s="35">
        <f t="shared" si="57"/>
        <v>-9971.5832000000009</v>
      </c>
      <c r="L1230">
        <f t="shared" si="58"/>
        <v>2.0792945817140214</v>
      </c>
      <c r="M1230" s="35">
        <f t="shared" si="59"/>
        <v>14767.24</v>
      </c>
    </row>
    <row r="1231" spans="1:13" x14ac:dyDescent="0.25">
      <c r="A1231">
        <v>38</v>
      </c>
      <c r="D1231">
        <v>38</v>
      </c>
      <c r="E1231">
        <v>1</v>
      </c>
      <c r="F1231">
        <v>16.815000000000001</v>
      </c>
      <c r="G1231">
        <v>2</v>
      </c>
      <c r="H1231">
        <v>0</v>
      </c>
      <c r="I1231">
        <v>3</v>
      </c>
      <c r="J1231" s="35">
        <v>6640.5448500000002</v>
      </c>
      <c r="K1231" s="35">
        <f t="shared" si="57"/>
        <v>-2232.0351500000015</v>
      </c>
      <c r="L1231">
        <f t="shared" si="58"/>
        <v>0.33612229123036513</v>
      </c>
      <c r="M1231" s="35">
        <f t="shared" si="59"/>
        <v>8872.5800000000017</v>
      </c>
    </row>
    <row r="1232" spans="1:13" x14ac:dyDescent="0.25">
      <c r="A1232">
        <v>42</v>
      </c>
      <c r="D1232">
        <v>42</v>
      </c>
      <c r="E1232">
        <v>1</v>
      </c>
      <c r="F1232">
        <v>37.18</v>
      </c>
      <c r="G1232">
        <v>2</v>
      </c>
      <c r="H1232">
        <v>0</v>
      </c>
      <c r="I1232">
        <v>0</v>
      </c>
      <c r="J1232" s="35">
        <v>7162.0122000000001</v>
      </c>
      <c r="K1232" s="35">
        <f t="shared" si="57"/>
        <v>-9431.747800000001</v>
      </c>
      <c r="L1232">
        <f t="shared" si="58"/>
        <v>1.3169131155626908</v>
      </c>
      <c r="M1232" s="35">
        <f t="shared" si="59"/>
        <v>16593.760000000002</v>
      </c>
    </row>
    <row r="1233" spans="1:13" x14ac:dyDescent="0.25">
      <c r="A1233">
        <v>56</v>
      </c>
      <c r="D1233">
        <v>56</v>
      </c>
      <c r="E1233">
        <v>1</v>
      </c>
      <c r="F1233">
        <v>34.43</v>
      </c>
      <c r="G1233">
        <v>0</v>
      </c>
      <c r="H1233">
        <v>0</v>
      </c>
      <c r="I1233">
        <v>0</v>
      </c>
      <c r="J1233" s="35">
        <v>10594.225700000001</v>
      </c>
      <c r="K1233" s="35">
        <f t="shared" si="57"/>
        <v>-7360.5343000000012</v>
      </c>
      <c r="L1233">
        <f t="shared" si="58"/>
        <v>0.69476850016514191</v>
      </c>
      <c r="M1233" s="35">
        <f t="shared" si="59"/>
        <v>17954.760000000002</v>
      </c>
    </row>
    <row r="1234" spans="1:13" x14ac:dyDescent="0.25">
      <c r="A1234">
        <v>58</v>
      </c>
      <c r="D1234">
        <v>58</v>
      </c>
      <c r="E1234">
        <v>1</v>
      </c>
      <c r="F1234">
        <v>30.305</v>
      </c>
      <c r="G1234">
        <v>0</v>
      </c>
      <c r="H1234">
        <v>0</v>
      </c>
      <c r="I1234">
        <v>3</v>
      </c>
      <c r="J1234" s="35">
        <v>11938.255950000001</v>
      </c>
      <c r="K1234" s="35">
        <f t="shared" si="57"/>
        <v>-5127.0040500000014</v>
      </c>
      <c r="L1234">
        <f t="shared" si="58"/>
        <v>0.42946005442277363</v>
      </c>
      <c r="M1234" s="35">
        <f t="shared" si="59"/>
        <v>17065.260000000002</v>
      </c>
    </row>
    <row r="1235" spans="1:13" x14ac:dyDescent="0.25">
      <c r="A1235">
        <v>52</v>
      </c>
      <c r="D1235">
        <v>52</v>
      </c>
      <c r="E1235">
        <v>1</v>
      </c>
      <c r="F1235">
        <v>34.484999999999999</v>
      </c>
      <c r="G1235">
        <v>3</v>
      </c>
      <c r="H1235">
        <v>0</v>
      </c>
      <c r="I1235">
        <v>2</v>
      </c>
      <c r="J1235" s="35">
        <v>60021.398970000002</v>
      </c>
      <c r="K1235" s="35">
        <f t="shared" si="57"/>
        <v>41379.378970000005</v>
      </c>
      <c r="L1235">
        <f t="shared" si="58"/>
        <v>0.68941043827855986</v>
      </c>
      <c r="M1235" s="35">
        <f t="shared" si="59"/>
        <v>18642.02</v>
      </c>
    </row>
    <row r="1236" spans="1:13" x14ac:dyDescent="0.25">
      <c r="A1236">
        <v>20</v>
      </c>
      <c r="D1236">
        <v>20</v>
      </c>
      <c r="E1236">
        <v>1</v>
      </c>
      <c r="F1236">
        <v>21.8</v>
      </c>
      <c r="G1236">
        <v>0</v>
      </c>
      <c r="H1236">
        <v>0</v>
      </c>
      <c r="I1236">
        <v>1</v>
      </c>
      <c r="J1236" s="35">
        <v>20167.336029999999</v>
      </c>
      <c r="K1236" s="35">
        <f t="shared" si="57"/>
        <v>15045.736029999998</v>
      </c>
      <c r="L1236">
        <f t="shared" si="58"/>
        <v>0.74604479280846292</v>
      </c>
      <c r="M1236" s="35">
        <f t="shared" si="59"/>
        <v>5121.6000000000004</v>
      </c>
    </row>
    <row r="1237" spans="1:13" x14ac:dyDescent="0.25">
      <c r="A1237">
        <v>54</v>
      </c>
      <c r="D1237">
        <v>54</v>
      </c>
      <c r="E1237">
        <v>1</v>
      </c>
      <c r="F1237">
        <v>24.605</v>
      </c>
      <c r="G1237">
        <v>3</v>
      </c>
      <c r="H1237">
        <v>0</v>
      </c>
      <c r="I1237">
        <v>2</v>
      </c>
      <c r="J1237" s="35">
        <v>12479.70895</v>
      </c>
      <c r="K1237" s="35">
        <f t="shared" si="57"/>
        <v>-3362.1510500000004</v>
      </c>
      <c r="L1237">
        <f t="shared" si="58"/>
        <v>0.26940941198792945</v>
      </c>
      <c r="M1237" s="35">
        <f t="shared" si="59"/>
        <v>15841.86</v>
      </c>
    </row>
    <row r="1238" spans="1:13" x14ac:dyDescent="0.25">
      <c r="A1238">
        <v>58</v>
      </c>
      <c r="D1238">
        <v>58</v>
      </c>
      <c r="E1238">
        <v>1</v>
      </c>
      <c r="F1238">
        <v>23.3</v>
      </c>
      <c r="G1238">
        <v>0</v>
      </c>
      <c r="H1238">
        <v>0</v>
      </c>
      <c r="I1238">
        <v>1</v>
      </c>
      <c r="J1238" s="35">
        <v>11345.519</v>
      </c>
      <c r="K1238" s="35">
        <f t="shared" si="57"/>
        <v>-3394.0810000000001</v>
      </c>
      <c r="L1238">
        <f t="shared" si="58"/>
        <v>0.2991560809161749</v>
      </c>
      <c r="M1238" s="35">
        <f t="shared" si="59"/>
        <v>14739.6</v>
      </c>
    </row>
    <row r="1239" spans="1:13" x14ac:dyDescent="0.25">
      <c r="A1239">
        <v>45</v>
      </c>
      <c r="D1239">
        <v>45</v>
      </c>
      <c r="E1239">
        <v>1</v>
      </c>
      <c r="F1239">
        <v>27.83</v>
      </c>
      <c r="G1239">
        <v>2</v>
      </c>
      <c r="H1239">
        <v>0</v>
      </c>
      <c r="I1239">
        <v>0</v>
      </c>
      <c r="J1239" s="35">
        <v>8515.7587000000003</v>
      </c>
      <c r="K1239" s="35">
        <f t="shared" si="57"/>
        <v>-5693.8012999999992</v>
      </c>
      <c r="L1239">
        <f t="shared" si="58"/>
        <v>0.6686193797388833</v>
      </c>
      <c r="M1239" s="35">
        <f t="shared" si="59"/>
        <v>14209.56</v>
      </c>
    </row>
    <row r="1240" spans="1:13" x14ac:dyDescent="0.25">
      <c r="A1240">
        <v>26</v>
      </c>
      <c r="D1240">
        <v>26</v>
      </c>
      <c r="E1240">
        <v>1</v>
      </c>
      <c r="F1240">
        <v>31.065000000000001</v>
      </c>
      <c r="G1240">
        <v>0</v>
      </c>
      <c r="H1240">
        <v>0</v>
      </c>
      <c r="I1240">
        <v>2</v>
      </c>
      <c r="J1240" s="35">
        <v>2699.56835</v>
      </c>
      <c r="K1240" s="35">
        <f t="shared" si="57"/>
        <v>-6938.0116500000004</v>
      </c>
      <c r="L1240">
        <f t="shared" si="58"/>
        <v>2.5700448184614406</v>
      </c>
      <c r="M1240" s="35">
        <f t="shared" si="59"/>
        <v>9637.58</v>
      </c>
    </row>
    <row r="1241" spans="1:13" x14ac:dyDescent="0.25">
      <c r="A1241">
        <v>63</v>
      </c>
      <c r="D1241">
        <v>63</v>
      </c>
      <c r="E1241">
        <v>1</v>
      </c>
      <c r="F1241">
        <v>21.66</v>
      </c>
      <c r="G1241">
        <v>0</v>
      </c>
      <c r="H1241">
        <v>0</v>
      </c>
      <c r="I1241">
        <v>3</v>
      </c>
      <c r="J1241" s="35">
        <v>14449.8544</v>
      </c>
      <c r="K1241" s="35">
        <f t="shared" si="57"/>
        <v>-945.26559999999881</v>
      </c>
      <c r="L1241">
        <f t="shared" si="58"/>
        <v>6.5416963647744353E-2</v>
      </c>
      <c r="M1241" s="35">
        <f t="shared" si="59"/>
        <v>15395.119999999999</v>
      </c>
    </row>
    <row r="1242" spans="1:13" x14ac:dyDescent="0.25">
      <c r="A1242">
        <v>58</v>
      </c>
      <c r="D1242">
        <v>58</v>
      </c>
      <c r="E1242">
        <v>1</v>
      </c>
      <c r="F1242">
        <v>28.215</v>
      </c>
      <c r="G1242">
        <v>0</v>
      </c>
      <c r="H1242">
        <v>0</v>
      </c>
      <c r="I1242">
        <v>2</v>
      </c>
      <c r="J1242" s="35">
        <v>12224.350850000001</v>
      </c>
      <c r="K1242" s="35">
        <f t="shared" si="57"/>
        <v>-4147.0291499999985</v>
      </c>
      <c r="L1242">
        <f t="shared" si="58"/>
        <v>0.33924330223228161</v>
      </c>
      <c r="M1242" s="35">
        <f t="shared" si="59"/>
        <v>16371.38</v>
      </c>
    </row>
    <row r="1243" spans="1:13" x14ac:dyDescent="0.25">
      <c r="A1243">
        <v>37</v>
      </c>
      <c r="D1243">
        <v>37</v>
      </c>
      <c r="E1243">
        <v>1</v>
      </c>
      <c r="F1243">
        <v>22.704999999999998</v>
      </c>
      <c r="G1243">
        <v>3</v>
      </c>
      <c r="H1243">
        <v>0</v>
      </c>
      <c r="I1243">
        <v>3</v>
      </c>
      <c r="J1243" s="35">
        <v>6985.50695</v>
      </c>
      <c r="K1243" s="35">
        <f t="shared" si="57"/>
        <v>-4145.5530499999995</v>
      </c>
      <c r="L1243">
        <f t="shared" si="58"/>
        <v>0.59345056553125319</v>
      </c>
      <c r="M1243" s="35">
        <f t="shared" si="59"/>
        <v>11131.06</v>
      </c>
    </row>
    <row r="1244" spans="1:13" x14ac:dyDescent="0.25">
      <c r="A1244">
        <v>25</v>
      </c>
      <c r="D1244">
        <v>25</v>
      </c>
      <c r="E1244">
        <v>1</v>
      </c>
      <c r="F1244">
        <v>42.13</v>
      </c>
      <c r="G1244">
        <v>1</v>
      </c>
      <c r="H1244">
        <v>0</v>
      </c>
      <c r="I1244">
        <v>0</v>
      </c>
      <c r="J1244" s="35">
        <v>3238.4357</v>
      </c>
      <c r="K1244" s="35">
        <f t="shared" si="57"/>
        <v>-10375.724300000002</v>
      </c>
      <c r="L1244">
        <f t="shared" si="58"/>
        <v>3.20393092875057</v>
      </c>
      <c r="M1244" s="35">
        <f t="shared" si="59"/>
        <v>13614.160000000002</v>
      </c>
    </row>
    <row r="1245" spans="1:13" x14ac:dyDescent="0.25">
      <c r="A1245">
        <v>52</v>
      </c>
      <c r="D1245">
        <v>52</v>
      </c>
      <c r="E1245">
        <v>1</v>
      </c>
      <c r="F1245">
        <v>41.8</v>
      </c>
      <c r="G1245">
        <v>2</v>
      </c>
      <c r="H1245">
        <v>0</v>
      </c>
      <c r="I1245">
        <v>0</v>
      </c>
      <c r="J1245" s="35">
        <v>47269.853999999999</v>
      </c>
      <c r="K1245" s="35">
        <f t="shared" si="57"/>
        <v>26742.254000000001</v>
      </c>
      <c r="L1245">
        <f t="shared" si="58"/>
        <v>0.56573591278703761</v>
      </c>
      <c r="M1245" s="35">
        <f t="shared" si="59"/>
        <v>20527.599999999999</v>
      </c>
    </row>
    <row r="1246" spans="1:13" x14ac:dyDescent="0.25">
      <c r="A1246">
        <v>64</v>
      </c>
      <c r="D1246">
        <v>64</v>
      </c>
      <c r="E1246">
        <v>1</v>
      </c>
      <c r="F1246">
        <v>36.96</v>
      </c>
      <c r="G1246">
        <v>2</v>
      </c>
      <c r="H1246">
        <v>0</v>
      </c>
      <c r="I1246">
        <v>0</v>
      </c>
      <c r="J1246" s="35">
        <v>49577.662400000001</v>
      </c>
      <c r="K1246" s="35">
        <f t="shared" si="57"/>
        <v>27776.9424</v>
      </c>
      <c r="L1246">
        <f t="shared" si="58"/>
        <v>0.56027132090035769</v>
      </c>
      <c r="M1246" s="35">
        <f t="shared" si="59"/>
        <v>21800.720000000001</v>
      </c>
    </row>
    <row r="1247" spans="1:13" x14ac:dyDescent="0.25">
      <c r="A1247">
        <v>22</v>
      </c>
      <c r="D1247">
        <v>22</v>
      </c>
      <c r="E1247">
        <v>1</v>
      </c>
      <c r="F1247">
        <v>21.28</v>
      </c>
      <c r="G1247">
        <v>3</v>
      </c>
      <c r="H1247">
        <v>0</v>
      </c>
      <c r="I1247">
        <v>2</v>
      </c>
      <c r="J1247" s="35">
        <v>4296.2712000000001</v>
      </c>
      <c r="K1247" s="35">
        <f t="shared" si="57"/>
        <v>-2761.6887999999999</v>
      </c>
      <c r="L1247">
        <f t="shared" si="58"/>
        <v>0.64281063076278788</v>
      </c>
      <c r="M1247" s="35">
        <f t="shared" si="59"/>
        <v>7057.96</v>
      </c>
    </row>
    <row r="1248" spans="1:13" x14ac:dyDescent="0.25">
      <c r="A1248">
        <v>28</v>
      </c>
      <c r="D1248">
        <v>28</v>
      </c>
      <c r="E1248">
        <v>1</v>
      </c>
      <c r="F1248">
        <v>33.11</v>
      </c>
      <c r="G1248">
        <v>0</v>
      </c>
      <c r="H1248">
        <v>0</v>
      </c>
      <c r="I1248">
        <v>0</v>
      </c>
      <c r="J1248" s="35">
        <v>3171.6149</v>
      </c>
      <c r="K1248" s="35">
        <f t="shared" si="57"/>
        <v>-7624.9050999999999</v>
      </c>
      <c r="L1248">
        <f t="shared" si="58"/>
        <v>2.4041081090897887</v>
      </c>
      <c r="M1248" s="35">
        <f t="shared" si="59"/>
        <v>10796.52</v>
      </c>
    </row>
    <row r="1249" spans="1:13" x14ac:dyDescent="0.25">
      <c r="A1249">
        <v>18</v>
      </c>
      <c r="D1249">
        <v>18</v>
      </c>
      <c r="E1249">
        <v>1</v>
      </c>
      <c r="F1249">
        <v>33.33</v>
      </c>
      <c r="G1249">
        <v>0</v>
      </c>
      <c r="H1249">
        <v>0</v>
      </c>
      <c r="I1249">
        <v>0</v>
      </c>
      <c r="J1249" s="35">
        <v>1135.9407000000001</v>
      </c>
      <c r="K1249" s="35">
        <f t="shared" si="57"/>
        <v>-7333.6192999999994</v>
      </c>
      <c r="L1249">
        <f t="shared" si="58"/>
        <v>6.4559877993631174</v>
      </c>
      <c r="M1249" s="35">
        <f t="shared" si="59"/>
        <v>8469.56</v>
      </c>
    </row>
    <row r="1250" spans="1:13" x14ac:dyDescent="0.25">
      <c r="A1250">
        <v>28</v>
      </c>
      <c r="D1250">
        <v>28</v>
      </c>
      <c r="E1250">
        <v>1</v>
      </c>
      <c r="F1250">
        <v>24.3</v>
      </c>
      <c r="G1250">
        <v>5</v>
      </c>
      <c r="H1250">
        <v>0</v>
      </c>
      <c r="I1250">
        <v>1</v>
      </c>
      <c r="J1250" s="35">
        <v>5615.3689999999997</v>
      </c>
      <c r="K1250" s="35">
        <f t="shared" si="57"/>
        <v>-4971.2310000000007</v>
      </c>
      <c r="L1250">
        <f t="shared" si="58"/>
        <v>0.8852901741630872</v>
      </c>
      <c r="M1250" s="35">
        <f t="shared" si="59"/>
        <v>10586.6</v>
      </c>
    </row>
    <row r="1251" spans="1:13" x14ac:dyDescent="0.25">
      <c r="A1251">
        <v>45</v>
      </c>
      <c r="D1251">
        <v>45</v>
      </c>
      <c r="E1251">
        <v>1</v>
      </c>
      <c r="F1251">
        <v>25.7</v>
      </c>
      <c r="G1251">
        <v>3</v>
      </c>
      <c r="H1251">
        <v>0</v>
      </c>
      <c r="I1251">
        <v>1</v>
      </c>
      <c r="J1251" s="35">
        <v>9101.7980000000007</v>
      </c>
      <c r="K1251" s="35">
        <f t="shared" si="57"/>
        <v>-4943.601999999999</v>
      </c>
      <c r="L1251">
        <f t="shared" si="58"/>
        <v>0.54314565100214252</v>
      </c>
      <c r="M1251" s="35">
        <f t="shared" si="59"/>
        <v>14045.4</v>
      </c>
    </row>
    <row r="1252" spans="1:13" x14ac:dyDescent="0.25">
      <c r="A1252">
        <v>33</v>
      </c>
      <c r="D1252">
        <v>33</v>
      </c>
      <c r="E1252">
        <v>1</v>
      </c>
      <c r="F1252">
        <v>29.4</v>
      </c>
      <c r="G1252">
        <v>4</v>
      </c>
      <c r="H1252">
        <v>0</v>
      </c>
      <c r="I1252">
        <v>1</v>
      </c>
      <c r="J1252" s="35">
        <v>6059.1729999999998</v>
      </c>
      <c r="K1252" s="35">
        <f t="shared" si="57"/>
        <v>-6877.6269999999995</v>
      </c>
      <c r="L1252">
        <f t="shared" si="58"/>
        <v>1.1350768495964714</v>
      </c>
      <c r="M1252" s="35">
        <f t="shared" si="59"/>
        <v>12936.8</v>
      </c>
    </row>
    <row r="1253" spans="1:13" x14ac:dyDescent="0.25">
      <c r="A1253">
        <v>18</v>
      </c>
      <c r="D1253">
        <v>18</v>
      </c>
      <c r="E1253">
        <v>1</v>
      </c>
      <c r="F1253">
        <v>39.82</v>
      </c>
      <c r="G1253">
        <v>0</v>
      </c>
      <c r="H1253">
        <v>0</v>
      </c>
      <c r="I1253">
        <v>0</v>
      </c>
      <c r="J1253" s="35">
        <v>1633.9618</v>
      </c>
      <c r="K1253" s="35">
        <f t="shared" si="57"/>
        <v>-8990.2782000000007</v>
      </c>
      <c r="L1253">
        <f t="shared" si="58"/>
        <v>5.502134872430922</v>
      </c>
      <c r="M1253" s="35">
        <f t="shared" si="59"/>
        <v>10624.24</v>
      </c>
    </row>
    <row r="1254" spans="1:13" x14ac:dyDescent="0.25">
      <c r="A1254">
        <v>32</v>
      </c>
      <c r="D1254">
        <v>32</v>
      </c>
      <c r="E1254">
        <v>1</v>
      </c>
      <c r="F1254">
        <v>33.630000000000003</v>
      </c>
      <c r="G1254">
        <v>1</v>
      </c>
      <c r="H1254">
        <v>0</v>
      </c>
      <c r="I1254">
        <v>3</v>
      </c>
      <c r="J1254" s="35">
        <v>37607.527699999999</v>
      </c>
      <c r="K1254" s="35">
        <f t="shared" si="57"/>
        <v>25135.367699999995</v>
      </c>
      <c r="L1254">
        <f t="shared" si="58"/>
        <v>0.66836001293432523</v>
      </c>
      <c r="M1254" s="35">
        <f t="shared" si="59"/>
        <v>12472.160000000002</v>
      </c>
    </row>
    <row r="1255" spans="1:13" x14ac:dyDescent="0.25">
      <c r="A1255">
        <v>24</v>
      </c>
      <c r="D1255">
        <v>24</v>
      </c>
      <c r="E1255">
        <v>1</v>
      </c>
      <c r="F1255">
        <v>29.83</v>
      </c>
      <c r="G1255">
        <v>0</v>
      </c>
      <c r="H1255">
        <v>0</v>
      </c>
      <c r="I1255">
        <v>3</v>
      </c>
      <c r="J1255" s="35">
        <v>18648.421699999999</v>
      </c>
      <c r="K1255" s="35">
        <f t="shared" si="57"/>
        <v>9900.8616999999995</v>
      </c>
      <c r="L1255">
        <f t="shared" si="58"/>
        <v>0.53092223348853163</v>
      </c>
      <c r="M1255" s="35">
        <f t="shared" si="59"/>
        <v>8747.56</v>
      </c>
    </row>
    <row r="1256" spans="1:13" x14ac:dyDescent="0.25">
      <c r="A1256">
        <v>19</v>
      </c>
      <c r="D1256">
        <v>19</v>
      </c>
      <c r="E1256">
        <v>1</v>
      </c>
      <c r="F1256">
        <v>19.8</v>
      </c>
      <c r="G1256">
        <v>0</v>
      </c>
      <c r="H1256">
        <v>0</v>
      </c>
      <c r="I1256">
        <v>1</v>
      </c>
      <c r="J1256" s="35">
        <v>1241.5650000000001</v>
      </c>
      <c r="K1256" s="35">
        <f t="shared" si="57"/>
        <v>-2976.0350000000003</v>
      </c>
      <c r="L1256">
        <f t="shared" si="58"/>
        <v>2.3970029760826055</v>
      </c>
      <c r="M1256" s="35">
        <f t="shared" si="59"/>
        <v>4217.6000000000004</v>
      </c>
    </row>
    <row r="1257" spans="1:13" x14ac:dyDescent="0.25">
      <c r="A1257">
        <v>20</v>
      </c>
      <c r="D1257">
        <v>20</v>
      </c>
      <c r="E1257">
        <v>1</v>
      </c>
      <c r="F1257">
        <v>27.3</v>
      </c>
      <c r="G1257">
        <v>0</v>
      </c>
      <c r="H1257">
        <v>0</v>
      </c>
      <c r="I1257">
        <v>1</v>
      </c>
      <c r="J1257" s="35">
        <v>16232.847</v>
      </c>
      <c r="K1257" s="35">
        <f t="shared" si="57"/>
        <v>9285.2469999999994</v>
      </c>
      <c r="L1257">
        <f t="shared" si="58"/>
        <v>0.57200360478972045</v>
      </c>
      <c r="M1257" s="35">
        <f t="shared" si="59"/>
        <v>6947.6</v>
      </c>
    </row>
    <row r="1258" spans="1:13" x14ac:dyDescent="0.25">
      <c r="A1258">
        <v>40</v>
      </c>
      <c r="D1258">
        <v>40</v>
      </c>
      <c r="E1258">
        <v>1</v>
      </c>
      <c r="F1258">
        <v>29.3</v>
      </c>
      <c r="G1258">
        <v>4</v>
      </c>
      <c r="H1258">
        <v>0</v>
      </c>
      <c r="I1258">
        <v>1</v>
      </c>
      <c r="J1258" s="35">
        <v>15828.82173</v>
      </c>
      <c r="K1258" s="35">
        <f t="shared" si="57"/>
        <v>1245.2217299999993</v>
      </c>
      <c r="L1258">
        <f t="shared" si="58"/>
        <v>7.8667998871953901E-2</v>
      </c>
      <c r="M1258" s="35">
        <f t="shared" si="59"/>
        <v>14583.6</v>
      </c>
    </row>
    <row r="1259" spans="1:13" x14ac:dyDescent="0.25">
      <c r="A1259">
        <v>34</v>
      </c>
      <c r="D1259">
        <v>34</v>
      </c>
      <c r="E1259">
        <v>1</v>
      </c>
      <c r="F1259">
        <v>27.72</v>
      </c>
      <c r="G1259">
        <v>0</v>
      </c>
      <c r="H1259">
        <v>0</v>
      </c>
      <c r="I1259">
        <v>0</v>
      </c>
      <c r="J1259" s="35">
        <v>4415.1588000000002</v>
      </c>
      <c r="K1259" s="35">
        <f t="shared" si="57"/>
        <v>-6031.8811999999989</v>
      </c>
      <c r="L1259">
        <f t="shared" si="58"/>
        <v>1.3661753683695361</v>
      </c>
      <c r="M1259" s="35">
        <f t="shared" si="59"/>
        <v>10447.039999999999</v>
      </c>
    </row>
    <row r="1260" spans="1:13" x14ac:dyDescent="0.25">
      <c r="A1260">
        <v>42</v>
      </c>
      <c r="D1260">
        <v>42</v>
      </c>
      <c r="E1260">
        <v>1</v>
      </c>
      <c r="F1260">
        <v>37.9</v>
      </c>
      <c r="G1260">
        <v>0</v>
      </c>
      <c r="H1260">
        <v>0</v>
      </c>
      <c r="I1260">
        <v>1</v>
      </c>
      <c r="J1260" s="35">
        <v>6474.0129999999999</v>
      </c>
      <c r="K1260" s="35">
        <f t="shared" si="57"/>
        <v>-9272.7870000000003</v>
      </c>
      <c r="L1260">
        <f t="shared" si="58"/>
        <v>1.4323089867134959</v>
      </c>
      <c r="M1260" s="35">
        <f t="shared" si="59"/>
        <v>15746.8</v>
      </c>
    </row>
    <row r="1261" spans="1:13" x14ac:dyDescent="0.25">
      <c r="A1261">
        <v>51</v>
      </c>
      <c r="D1261">
        <v>51</v>
      </c>
      <c r="E1261">
        <v>1</v>
      </c>
      <c r="F1261">
        <v>36.384999999999998</v>
      </c>
      <c r="G1261">
        <v>3</v>
      </c>
      <c r="H1261">
        <v>0</v>
      </c>
      <c r="I1261">
        <v>2</v>
      </c>
      <c r="J1261" s="35">
        <v>11436.738149999999</v>
      </c>
      <c r="K1261" s="35">
        <f t="shared" si="57"/>
        <v>-7596.0818500000005</v>
      </c>
      <c r="L1261">
        <f t="shared" si="58"/>
        <v>0.66418254491557116</v>
      </c>
      <c r="M1261" s="35">
        <f t="shared" si="59"/>
        <v>19032.82</v>
      </c>
    </row>
    <row r="1262" spans="1:13" x14ac:dyDescent="0.25">
      <c r="A1262">
        <v>54</v>
      </c>
      <c r="D1262">
        <v>54</v>
      </c>
      <c r="E1262">
        <v>1</v>
      </c>
      <c r="F1262">
        <v>27.645</v>
      </c>
      <c r="G1262">
        <v>1</v>
      </c>
      <c r="H1262">
        <v>0</v>
      </c>
      <c r="I1262">
        <v>2</v>
      </c>
      <c r="J1262" s="35">
        <v>11305.93455</v>
      </c>
      <c r="K1262" s="35">
        <f t="shared" si="57"/>
        <v>-4459.2054499999995</v>
      </c>
      <c r="L1262">
        <f t="shared" si="58"/>
        <v>0.3944128130478165</v>
      </c>
      <c r="M1262" s="35">
        <f t="shared" si="59"/>
        <v>15765.14</v>
      </c>
    </row>
    <row r="1263" spans="1:13" x14ac:dyDescent="0.25">
      <c r="A1263">
        <v>55</v>
      </c>
      <c r="D1263">
        <v>55</v>
      </c>
      <c r="E1263">
        <v>1</v>
      </c>
      <c r="F1263">
        <v>37.715000000000003</v>
      </c>
      <c r="G1263">
        <v>3</v>
      </c>
      <c r="H1263">
        <v>0</v>
      </c>
      <c r="I1263">
        <v>2</v>
      </c>
      <c r="J1263" s="35">
        <v>30063.580549999999</v>
      </c>
      <c r="K1263" s="35">
        <f t="shared" si="57"/>
        <v>9629.2005499999977</v>
      </c>
      <c r="L1263">
        <f t="shared" si="58"/>
        <v>0.32029453491028026</v>
      </c>
      <c r="M1263" s="35">
        <f t="shared" si="59"/>
        <v>20434.38</v>
      </c>
    </row>
    <row r="1264" spans="1:13" x14ac:dyDescent="0.25">
      <c r="A1264">
        <v>52</v>
      </c>
      <c r="D1264">
        <v>52</v>
      </c>
      <c r="E1264">
        <v>1</v>
      </c>
      <c r="F1264">
        <v>23.18</v>
      </c>
      <c r="G1264">
        <v>0</v>
      </c>
      <c r="H1264">
        <v>0</v>
      </c>
      <c r="I1264">
        <v>3</v>
      </c>
      <c r="J1264" s="35">
        <v>10197.772199999999</v>
      </c>
      <c r="K1264" s="35">
        <f t="shared" si="57"/>
        <v>-3061.9878000000008</v>
      </c>
      <c r="L1264">
        <f t="shared" si="58"/>
        <v>0.3002604627704864</v>
      </c>
      <c r="M1264" s="35">
        <f t="shared" si="59"/>
        <v>13259.76</v>
      </c>
    </row>
    <row r="1265" spans="1:13" x14ac:dyDescent="0.25">
      <c r="A1265">
        <v>32</v>
      </c>
      <c r="D1265">
        <v>32</v>
      </c>
      <c r="E1265">
        <v>1</v>
      </c>
      <c r="F1265">
        <v>20.52</v>
      </c>
      <c r="G1265">
        <v>0</v>
      </c>
      <c r="H1265">
        <v>0</v>
      </c>
      <c r="I1265">
        <v>3</v>
      </c>
      <c r="J1265" s="35">
        <v>4544.2348000000002</v>
      </c>
      <c r="K1265" s="35">
        <f t="shared" si="57"/>
        <v>-3032.4051999999992</v>
      </c>
      <c r="L1265">
        <f t="shared" si="58"/>
        <v>0.66730821215488234</v>
      </c>
      <c r="M1265" s="35">
        <f t="shared" si="59"/>
        <v>7576.6399999999994</v>
      </c>
    </row>
    <row r="1266" spans="1:13" x14ac:dyDescent="0.25">
      <c r="A1266">
        <v>28</v>
      </c>
      <c r="D1266">
        <v>28</v>
      </c>
      <c r="E1266">
        <v>1</v>
      </c>
      <c r="F1266">
        <v>37.1</v>
      </c>
      <c r="G1266">
        <v>1</v>
      </c>
      <c r="H1266">
        <v>0</v>
      </c>
      <c r="I1266">
        <v>1</v>
      </c>
      <c r="J1266" s="35">
        <v>3277.1610000000001</v>
      </c>
      <c r="K1266" s="35">
        <f t="shared" si="57"/>
        <v>-9387.0390000000007</v>
      </c>
      <c r="L1266">
        <f t="shared" si="58"/>
        <v>2.8643813959704758</v>
      </c>
      <c r="M1266" s="35">
        <f t="shared" si="59"/>
        <v>12664.2</v>
      </c>
    </row>
    <row r="1267" spans="1:13" x14ac:dyDescent="0.25">
      <c r="A1267">
        <v>41</v>
      </c>
      <c r="D1267">
        <v>41</v>
      </c>
      <c r="E1267">
        <v>1</v>
      </c>
      <c r="F1267">
        <v>28.05</v>
      </c>
      <c r="G1267">
        <v>1</v>
      </c>
      <c r="H1267">
        <v>0</v>
      </c>
      <c r="I1267">
        <v>0</v>
      </c>
      <c r="J1267" s="35">
        <v>6770.1925000000001</v>
      </c>
      <c r="K1267" s="35">
        <f t="shared" si="57"/>
        <v>-6009.4075000000003</v>
      </c>
      <c r="L1267">
        <f t="shared" si="58"/>
        <v>0.8876272720458096</v>
      </c>
      <c r="M1267" s="35">
        <f t="shared" si="59"/>
        <v>12779.6</v>
      </c>
    </row>
    <row r="1268" spans="1:13" x14ac:dyDescent="0.25">
      <c r="A1268">
        <v>43</v>
      </c>
      <c r="D1268">
        <v>43</v>
      </c>
      <c r="E1268">
        <v>1</v>
      </c>
      <c r="F1268">
        <v>29.9</v>
      </c>
      <c r="G1268">
        <v>1</v>
      </c>
      <c r="H1268">
        <v>0</v>
      </c>
      <c r="I1268">
        <v>1</v>
      </c>
      <c r="J1268" s="35">
        <v>7337.7479999999996</v>
      </c>
      <c r="K1268" s="35">
        <f t="shared" si="57"/>
        <v>-6536.0519999999997</v>
      </c>
      <c r="L1268">
        <f t="shared" si="58"/>
        <v>0.89074359054031294</v>
      </c>
      <c r="M1268" s="35">
        <f t="shared" si="59"/>
        <v>13873.8</v>
      </c>
    </row>
    <row r="1269" spans="1:13" x14ac:dyDescent="0.25">
      <c r="A1269">
        <v>49</v>
      </c>
      <c r="D1269">
        <v>49</v>
      </c>
      <c r="E1269">
        <v>1</v>
      </c>
      <c r="F1269">
        <v>33.344999999999999</v>
      </c>
      <c r="G1269">
        <v>2</v>
      </c>
      <c r="H1269">
        <v>0</v>
      </c>
      <c r="I1269">
        <v>3</v>
      </c>
      <c r="J1269" s="35">
        <v>10370.912549999999</v>
      </c>
      <c r="K1269" s="35">
        <f t="shared" si="57"/>
        <v>-6629.6274500000018</v>
      </c>
      <c r="L1269">
        <f t="shared" si="58"/>
        <v>0.63925208298087544</v>
      </c>
      <c r="M1269" s="35">
        <f t="shared" si="59"/>
        <v>17000.54</v>
      </c>
    </row>
    <row r="1270" spans="1:13" x14ac:dyDescent="0.25">
      <c r="A1270">
        <v>64</v>
      </c>
      <c r="D1270">
        <v>64</v>
      </c>
      <c r="E1270">
        <v>1</v>
      </c>
      <c r="F1270">
        <v>23.76</v>
      </c>
      <c r="G1270">
        <v>0</v>
      </c>
      <c r="H1270">
        <v>0</v>
      </c>
      <c r="I1270">
        <v>0</v>
      </c>
      <c r="J1270" s="35">
        <v>26926.5144</v>
      </c>
      <c r="K1270" s="35">
        <f t="shared" si="57"/>
        <v>10594.1944</v>
      </c>
      <c r="L1270">
        <f t="shared" si="58"/>
        <v>0.39344841454859825</v>
      </c>
      <c r="M1270" s="35">
        <f t="shared" si="59"/>
        <v>16332.32</v>
      </c>
    </row>
    <row r="1271" spans="1:13" x14ac:dyDescent="0.25">
      <c r="A1271">
        <v>55</v>
      </c>
      <c r="D1271">
        <v>55</v>
      </c>
      <c r="E1271">
        <v>1</v>
      </c>
      <c r="F1271">
        <v>30.5</v>
      </c>
      <c r="G1271">
        <v>0</v>
      </c>
      <c r="H1271">
        <v>0</v>
      </c>
      <c r="I1271">
        <v>1</v>
      </c>
      <c r="J1271" s="35">
        <v>10704.47</v>
      </c>
      <c r="K1271" s="35">
        <f t="shared" si="57"/>
        <v>-5705.5300000000007</v>
      </c>
      <c r="L1271">
        <f t="shared" si="58"/>
        <v>0.53300443646439299</v>
      </c>
      <c r="M1271" s="35">
        <f t="shared" si="59"/>
        <v>16410</v>
      </c>
    </row>
    <row r="1272" spans="1:13" x14ac:dyDescent="0.25">
      <c r="A1272">
        <v>24</v>
      </c>
      <c r="D1272">
        <v>24</v>
      </c>
      <c r="E1272">
        <v>1</v>
      </c>
      <c r="F1272">
        <v>31.065000000000001</v>
      </c>
      <c r="G1272">
        <v>0</v>
      </c>
      <c r="H1272">
        <v>0</v>
      </c>
      <c r="I1272">
        <v>3</v>
      </c>
      <c r="J1272" s="35">
        <v>34254.053350000002</v>
      </c>
      <c r="K1272" s="35">
        <f t="shared" si="57"/>
        <v>25096.47335</v>
      </c>
      <c r="L1272">
        <f t="shared" si="58"/>
        <v>0.7326570404258449</v>
      </c>
      <c r="M1272" s="35">
        <f t="shared" si="59"/>
        <v>9157.58</v>
      </c>
    </row>
    <row r="1273" spans="1:13" x14ac:dyDescent="0.25">
      <c r="A1273">
        <v>20</v>
      </c>
      <c r="D1273">
        <v>20</v>
      </c>
      <c r="E1273">
        <v>1</v>
      </c>
      <c r="F1273">
        <v>33.299999999999997</v>
      </c>
      <c r="G1273">
        <v>0</v>
      </c>
      <c r="H1273">
        <v>0</v>
      </c>
      <c r="I1273">
        <v>1</v>
      </c>
      <c r="J1273" s="35">
        <v>1880.4870000000001</v>
      </c>
      <c r="K1273" s="35">
        <f t="shared" si="57"/>
        <v>-7059.1129999999985</v>
      </c>
      <c r="L1273">
        <f t="shared" si="58"/>
        <v>3.7538749270800587</v>
      </c>
      <c r="M1273" s="35">
        <f t="shared" si="59"/>
        <v>8939.5999999999985</v>
      </c>
    </row>
    <row r="1274" spans="1:13" x14ac:dyDescent="0.25">
      <c r="A1274">
        <v>45</v>
      </c>
      <c r="D1274">
        <v>45</v>
      </c>
      <c r="E1274">
        <v>1</v>
      </c>
      <c r="F1274">
        <v>27.5</v>
      </c>
      <c r="G1274">
        <v>3</v>
      </c>
      <c r="H1274">
        <v>0</v>
      </c>
      <c r="I1274">
        <v>1</v>
      </c>
      <c r="J1274" s="35">
        <v>8615.2999999999993</v>
      </c>
      <c r="K1274" s="35">
        <f t="shared" si="57"/>
        <v>-6027.7000000000007</v>
      </c>
      <c r="L1274">
        <f t="shared" si="58"/>
        <v>0.6996506215686048</v>
      </c>
      <c r="M1274" s="35">
        <f t="shared" si="59"/>
        <v>14643</v>
      </c>
    </row>
    <row r="1275" spans="1:13" x14ac:dyDescent="0.25">
      <c r="A1275">
        <v>26</v>
      </c>
      <c r="D1275">
        <v>26</v>
      </c>
      <c r="E1275">
        <v>1</v>
      </c>
      <c r="F1275">
        <v>33.914999999999999</v>
      </c>
      <c r="G1275">
        <v>1</v>
      </c>
      <c r="H1275">
        <v>0</v>
      </c>
      <c r="I1275">
        <v>2</v>
      </c>
      <c r="J1275" s="35">
        <v>3292.5298499999999</v>
      </c>
      <c r="K1275" s="35">
        <f t="shared" si="57"/>
        <v>-7834.2501499999989</v>
      </c>
      <c r="L1275">
        <f t="shared" si="58"/>
        <v>2.3794014046675991</v>
      </c>
      <c r="M1275" s="35">
        <f t="shared" si="59"/>
        <v>11126.779999999999</v>
      </c>
    </row>
    <row r="1276" spans="1:13" x14ac:dyDescent="0.25">
      <c r="A1276">
        <v>25</v>
      </c>
      <c r="D1276">
        <v>25</v>
      </c>
      <c r="E1276">
        <v>1</v>
      </c>
      <c r="F1276">
        <v>34.484999999999999</v>
      </c>
      <c r="G1276">
        <v>0</v>
      </c>
      <c r="H1276">
        <v>0</v>
      </c>
      <c r="I1276">
        <v>2</v>
      </c>
      <c r="J1276" s="35">
        <v>3021.80915</v>
      </c>
      <c r="K1276" s="35">
        <f t="shared" si="57"/>
        <v>-7511.2108500000004</v>
      </c>
      <c r="L1276">
        <f t="shared" si="58"/>
        <v>2.4856668562275019</v>
      </c>
      <c r="M1276" s="35">
        <f t="shared" si="59"/>
        <v>10533.02</v>
      </c>
    </row>
    <row r="1277" spans="1:13" x14ac:dyDescent="0.25">
      <c r="A1277">
        <v>43</v>
      </c>
      <c r="D1277">
        <v>43</v>
      </c>
      <c r="E1277">
        <v>1</v>
      </c>
      <c r="F1277">
        <v>25.52</v>
      </c>
      <c r="G1277">
        <v>5</v>
      </c>
      <c r="H1277">
        <v>0</v>
      </c>
      <c r="I1277">
        <v>0</v>
      </c>
      <c r="J1277" s="35">
        <v>14478.33015</v>
      </c>
      <c r="K1277" s="35">
        <f t="shared" si="57"/>
        <v>-113.30984999999964</v>
      </c>
      <c r="L1277">
        <f t="shared" si="58"/>
        <v>7.826168406582415E-3</v>
      </c>
      <c r="M1277" s="35">
        <f t="shared" si="59"/>
        <v>14591.64</v>
      </c>
    </row>
    <row r="1278" spans="1:13" x14ac:dyDescent="0.25">
      <c r="A1278">
        <v>35</v>
      </c>
      <c r="D1278">
        <v>35</v>
      </c>
      <c r="E1278">
        <v>1</v>
      </c>
      <c r="F1278">
        <v>27.61</v>
      </c>
      <c r="G1278">
        <v>1</v>
      </c>
      <c r="H1278">
        <v>0</v>
      </c>
      <c r="I1278">
        <v>0</v>
      </c>
      <c r="J1278" s="35">
        <v>4747.0528999999997</v>
      </c>
      <c r="K1278" s="35">
        <f t="shared" si="57"/>
        <v>-6446.4671000000008</v>
      </c>
      <c r="L1278">
        <f t="shared" si="58"/>
        <v>1.3579935247825026</v>
      </c>
      <c r="M1278" s="35">
        <f t="shared" si="59"/>
        <v>11193.52</v>
      </c>
    </row>
    <row r="1279" spans="1:13" x14ac:dyDescent="0.25">
      <c r="A1279">
        <v>26</v>
      </c>
      <c r="D1279">
        <v>26</v>
      </c>
      <c r="E1279">
        <v>1</v>
      </c>
      <c r="F1279">
        <v>27.06</v>
      </c>
      <c r="G1279">
        <v>0</v>
      </c>
      <c r="H1279">
        <v>0</v>
      </c>
      <c r="I1279">
        <v>0</v>
      </c>
      <c r="J1279" s="35">
        <v>17043.341400000001</v>
      </c>
      <c r="K1279" s="35">
        <f t="shared" si="57"/>
        <v>8735.4214000000011</v>
      </c>
      <c r="L1279">
        <f t="shared" si="58"/>
        <v>0.51254159586335579</v>
      </c>
      <c r="M1279" s="35">
        <f t="shared" si="59"/>
        <v>8307.92</v>
      </c>
    </row>
    <row r="1280" spans="1:13" x14ac:dyDescent="0.25">
      <c r="A1280">
        <v>57</v>
      </c>
      <c r="D1280">
        <v>57</v>
      </c>
      <c r="E1280">
        <v>1</v>
      </c>
      <c r="F1280">
        <v>23.7</v>
      </c>
      <c r="G1280">
        <v>0</v>
      </c>
      <c r="H1280">
        <v>0</v>
      </c>
      <c r="I1280">
        <v>1</v>
      </c>
      <c r="J1280" s="35">
        <v>10959.33</v>
      </c>
      <c r="K1280" s="35">
        <f t="shared" si="57"/>
        <v>-3673.0699999999997</v>
      </c>
      <c r="L1280">
        <f t="shared" si="58"/>
        <v>0.33515461255386958</v>
      </c>
      <c r="M1280" s="35">
        <f t="shared" si="59"/>
        <v>14632.4</v>
      </c>
    </row>
    <row r="1281" spans="1:13" x14ac:dyDescent="0.25">
      <c r="A1281">
        <v>22</v>
      </c>
      <c r="D1281">
        <v>22</v>
      </c>
      <c r="E1281">
        <v>1</v>
      </c>
      <c r="F1281">
        <v>30.4</v>
      </c>
      <c r="G1281">
        <v>0</v>
      </c>
      <c r="H1281">
        <v>0</v>
      </c>
      <c r="I1281">
        <v>3</v>
      </c>
      <c r="J1281" s="35">
        <v>2741.9479999999999</v>
      </c>
      <c r="K1281" s="35">
        <f t="shared" si="57"/>
        <v>-5714.851999999999</v>
      </c>
      <c r="L1281">
        <f t="shared" si="58"/>
        <v>2.084230627276666</v>
      </c>
      <c r="M1281" s="35">
        <f t="shared" si="59"/>
        <v>8456.7999999999993</v>
      </c>
    </row>
    <row r="1282" spans="1:13" x14ac:dyDescent="0.25">
      <c r="A1282">
        <v>32</v>
      </c>
      <c r="D1282">
        <v>32</v>
      </c>
      <c r="E1282">
        <v>1</v>
      </c>
      <c r="F1282">
        <v>29.734999999999999</v>
      </c>
      <c r="G1282">
        <v>0</v>
      </c>
      <c r="H1282">
        <v>0</v>
      </c>
      <c r="I1282">
        <v>2</v>
      </c>
      <c r="J1282" s="35">
        <v>4357.0436499999996</v>
      </c>
      <c r="K1282" s="35">
        <f t="shared" si="57"/>
        <v>-6278.9763500000008</v>
      </c>
      <c r="L1282">
        <f t="shared" si="58"/>
        <v>1.4411093517504698</v>
      </c>
      <c r="M1282" s="35">
        <f t="shared" si="59"/>
        <v>10636.02</v>
      </c>
    </row>
    <row r="1283" spans="1:13" x14ac:dyDescent="0.25">
      <c r="A1283">
        <v>39</v>
      </c>
      <c r="D1283">
        <v>39</v>
      </c>
      <c r="E1283">
        <v>1</v>
      </c>
      <c r="F1283">
        <v>29.925000000000001</v>
      </c>
      <c r="G1283">
        <v>1</v>
      </c>
      <c r="H1283">
        <v>0</v>
      </c>
      <c r="I1283">
        <v>3</v>
      </c>
      <c r="J1283" s="35">
        <v>22462.043750000001</v>
      </c>
      <c r="K1283" s="35">
        <f t="shared" si="57"/>
        <v>9539.9437500000004</v>
      </c>
      <c r="L1283">
        <f t="shared" si="58"/>
        <v>0.42471396887026364</v>
      </c>
      <c r="M1283" s="35">
        <f t="shared" si="59"/>
        <v>12922.1</v>
      </c>
    </row>
    <row r="1284" spans="1:13" x14ac:dyDescent="0.25">
      <c r="A1284">
        <v>25</v>
      </c>
      <c r="D1284">
        <v>25</v>
      </c>
      <c r="E1284">
        <v>1</v>
      </c>
      <c r="F1284">
        <v>26.79</v>
      </c>
      <c r="G1284">
        <v>2</v>
      </c>
      <c r="H1284">
        <v>0</v>
      </c>
      <c r="I1284">
        <v>2</v>
      </c>
      <c r="J1284" s="35">
        <v>4189.1130999999996</v>
      </c>
      <c r="K1284" s="35">
        <f t="shared" si="57"/>
        <v>-4875.1668999999993</v>
      </c>
      <c r="L1284">
        <f t="shared" si="58"/>
        <v>1.163770655893726</v>
      </c>
      <c r="M1284" s="35">
        <f t="shared" si="59"/>
        <v>9064.2799999999988</v>
      </c>
    </row>
    <row r="1285" spans="1:13" x14ac:dyDescent="0.25">
      <c r="A1285">
        <v>48</v>
      </c>
      <c r="D1285">
        <v>48</v>
      </c>
      <c r="E1285">
        <v>1</v>
      </c>
      <c r="F1285">
        <v>33.33</v>
      </c>
      <c r="G1285">
        <v>0</v>
      </c>
      <c r="H1285">
        <v>0</v>
      </c>
      <c r="I1285">
        <v>0</v>
      </c>
      <c r="J1285" s="35">
        <v>8283.6807000000008</v>
      </c>
      <c r="K1285" s="35">
        <f t="shared" si="57"/>
        <v>-7385.8792999999987</v>
      </c>
      <c r="L1285">
        <f t="shared" si="58"/>
        <v>0.89161805814171446</v>
      </c>
      <c r="M1285" s="35">
        <f t="shared" si="59"/>
        <v>15669.56</v>
      </c>
    </row>
    <row r="1286" spans="1:13" x14ac:dyDescent="0.25">
      <c r="A1286">
        <v>47</v>
      </c>
      <c r="D1286">
        <v>47</v>
      </c>
      <c r="E1286">
        <v>1</v>
      </c>
      <c r="F1286">
        <v>27.645</v>
      </c>
      <c r="G1286">
        <v>2</v>
      </c>
      <c r="H1286">
        <v>0</v>
      </c>
      <c r="I1286">
        <v>2</v>
      </c>
      <c r="J1286" s="35">
        <v>24535.698550000001</v>
      </c>
      <c r="K1286" s="35">
        <f t="shared" ref="K1286:K1342" si="60">J1286-M1286</f>
        <v>9907.5585500000016</v>
      </c>
      <c r="L1286">
        <f t="shared" ref="L1286:L1342" si="61">ABS((M1286-J1286)/J1286)</f>
        <v>0.40380177192876382</v>
      </c>
      <c r="M1286" s="35">
        <f t="shared" ref="M1286:M1342" si="62">$C$2+($D$2*D1286)+($E$2*E1286)+($F$2*F1286)+($G$2*G1286)+($H$2*H1286)+($I$2*I1286)</f>
        <v>14628.14</v>
      </c>
    </row>
    <row r="1287" spans="1:13" x14ac:dyDescent="0.25">
      <c r="A1287">
        <v>18</v>
      </c>
      <c r="D1287">
        <v>18</v>
      </c>
      <c r="E1287">
        <v>1</v>
      </c>
      <c r="F1287">
        <v>21.66</v>
      </c>
      <c r="G1287">
        <v>0</v>
      </c>
      <c r="H1287">
        <v>0</v>
      </c>
      <c r="I1287">
        <v>3</v>
      </c>
      <c r="J1287" s="35">
        <v>14283.4594</v>
      </c>
      <c r="K1287" s="35">
        <f t="shared" si="60"/>
        <v>9688.3394000000008</v>
      </c>
      <c r="L1287">
        <f t="shared" si="61"/>
        <v>0.67829082077973357</v>
      </c>
      <c r="M1287" s="35">
        <f t="shared" si="62"/>
        <v>4595.12</v>
      </c>
    </row>
    <row r="1288" spans="1:13" x14ac:dyDescent="0.25">
      <c r="A1288">
        <v>18</v>
      </c>
      <c r="D1288">
        <v>18</v>
      </c>
      <c r="E1288">
        <v>1</v>
      </c>
      <c r="F1288">
        <v>30.03</v>
      </c>
      <c r="G1288">
        <v>1</v>
      </c>
      <c r="H1288">
        <v>0</v>
      </c>
      <c r="I1288">
        <v>0</v>
      </c>
      <c r="J1288" s="35">
        <v>1720.3536999999999</v>
      </c>
      <c r="K1288" s="35">
        <f t="shared" si="60"/>
        <v>-6196.6063000000013</v>
      </c>
      <c r="L1288">
        <f t="shared" si="61"/>
        <v>3.6019373806677089</v>
      </c>
      <c r="M1288" s="35">
        <f t="shared" si="62"/>
        <v>7916.9600000000009</v>
      </c>
    </row>
    <row r="1289" spans="1:13" x14ac:dyDescent="0.25">
      <c r="A1289">
        <v>61</v>
      </c>
      <c r="D1289">
        <v>61</v>
      </c>
      <c r="E1289">
        <v>1</v>
      </c>
      <c r="F1289">
        <v>36.299999999999997</v>
      </c>
      <c r="G1289">
        <v>1</v>
      </c>
      <c r="H1289">
        <v>0</v>
      </c>
      <c r="I1289">
        <v>1</v>
      </c>
      <c r="J1289" s="35">
        <v>47403.88</v>
      </c>
      <c r="K1289" s="35">
        <f t="shared" si="60"/>
        <v>27085.279999999999</v>
      </c>
      <c r="L1289">
        <f t="shared" si="61"/>
        <v>0.57137263869539789</v>
      </c>
      <c r="M1289" s="35">
        <f t="shared" si="62"/>
        <v>20318.599999999999</v>
      </c>
    </row>
    <row r="1290" spans="1:13" x14ac:dyDescent="0.25">
      <c r="A1290">
        <v>47</v>
      </c>
      <c r="D1290">
        <v>47</v>
      </c>
      <c r="E1290">
        <v>1</v>
      </c>
      <c r="F1290">
        <v>24.32</v>
      </c>
      <c r="G1290">
        <v>0</v>
      </c>
      <c r="H1290">
        <v>0</v>
      </c>
      <c r="I1290">
        <v>3</v>
      </c>
      <c r="J1290" s="35">
        <v>8534.6718000000001</v>
      </c>
      <c r="K1290" s="35">
        <f t="shared" si="60"/>
        <v>-3903.5681999999997</v>
      </c>
      <c r="L1290">
        <f t="shared" si="61"/>
        <v>0.45737765803718422</v>
      </c>
      <c r="M1290" s="35">
        <f t="shared" si="62"/>
        <v>12438.24</v>
      </c>
    </row>
    <row r="1291" spans="1:13" x14ac:dyDescent="0.25">
      <c r="A1291">
        <v>28</v>
      </c>
      <c r="D1291">
        <v>28</v>
      </c>
      <c r="E1291">
        <v>1</v>
      </c>
      <c r="F1291">
        <v>17.29</v>
      </c>
      <c r="G1291">
        <v>0</v>
      </c>
      <c r="H1291">
        <v>0</v>
      </c>
      <c r="I1291">
        <v>3</v>
      </c>
      <c r="J1291" s="35">
        <v>3732.6251000000002</v>
      </c>
      <c r="K1291" s="35">
        <f t="shared" si="60"/>
        <v>-1811.6548999999995</v>
      </c>
      <c r="L1291">
        <f t="shared" si="61"/>
        <v>0.48535678013846056</v>
      </c>
      <c r="M1291" s="35">
        <f t="shared" si="62"/>
        <v>5544.28</v>
      </c>
    </row>
    <row r="1292" spans="1:13" x14ac:dyDescent="0.25">
      <c r="A1292">
        <v>36</v>
      </c>
      <c r="D1292">
        <v>36</v>
      </c>
      <c r="E1292">
        <v>1</v>
      </c>
      <c r="F1292">
        <v>25.9</v>
      </c>
      <c r="G1292">
        <v>1</v>
      </c>
      <c r="H1292">
        <v>0</v>
      </c>
      <c r="I1292">
        <v>1</v>
      </c>
      <c r="J1292" s="35">
        <v>5472.4489999999996</v>
      </c>
      <c r="K1292" s="35">
        <f t="shared" si="60"/>
        <v>-5393.3509999999997</v>
      </c>
      <c r="L1292">
        <f t="shared" si="61"/>
        <v>0.98554614213855629</v>
      </c>
      <c r="M1292" s="35">
        <f t="shared" si="62"/>
        <v>10865.8</v>
      </c>
    </row>
    <row r="1293" spans="1:13" x14ac:dyDescent="0.25">
      <c r="A1293">
        <v>20</v>
      </c>
      <c r="D1293">
        <v>20</v>
      </c>
      <c r="E1293">
        <v>1</v>
      </c>
      <c r="F1293">
        <v>39.4</v>
      </c>
      <c r="G1293">
        <v>2</v>
      </c>
      <c r="H1293">
        <v>0</v>
      </c>
      <c r="I1293">
        <v>1</v>
      </c>
      <c r="J1293" s="35">
        <v>38344.565999999999</v>
      </c>
      <c r="K1293" s="35">
        <f t="shared" si="60"/>
        <v>26293.766</v>
      </c>
      <c r="L1293">
        <f t="shared" si="61"/>
        <v>0.68572339559143791</v>
      </c>
      <c r="M1293" s="35">
        <f t="shared" si="62"/>
        <v>12050.8</v>
      </c>
    </row>
    <row r="1294" spans="1:13" x14ac:dyDescent="0.25">
      <c r="A1294">
        <v>44</v>
      </c>
      <c r="D1294">
        <v>44</v>
      </c>
      <c r="E1294">
        <v>1</v>
      </c>
      <c r="F1294">
        <v>34.32</v>
      </c>
      <c r="G1294">
        <v>1</v>
      </c>
      <c r="H1294">
        <v>0</v>
      </c>
      <c r="I1294">
        <v>0</v>
      </c>
      <c r="J1294" s="35">
        <v>7147.4727999999996</v>
      </c>
      <c r="K1294" s="35">
        <f t="shared" si="60"/>
        <v>-8433.7672000000002</v>
      </c>
      <c r="L1294">
        <f t="shared" si="61"/>
        <v>1.1799649241057624</v>
      </c>
      <c r="M1294" s="35">
        <f t="shared" si="62"/>
        <v>15581.24</v>
      </c>
    </row>
    <row r="1295" spans="1:13" x14ac:dyDescent="0.25">
      <c r="A1295">
        <v>38</v>
      </c>
      <c r="D1295">
        <v>38</v>
      </c>
      <c r="E1295">
        <v>1</v>
      </c>
      <c r="F1295">
        <v>19.95</v>
      </c>
      <c r="G1295">
        <v>2</v>
      </c>
      <c r="H1295">
        <v>0</v>
      </c>
      <c r="I1295">
        <v>3</v>
      </c>
      <c r="J1295" s="35">
        <v>7133.9025000000001</v>
      </c>
      <c r="K1295" s="35">
        <f t="shared" si="60"/>
        <v>-2779.4974999999995</v>
      </c>
      <c r="L1295">
        <f t="shared" si="61"/>
        <v>0.38961809472445125</v>
      </c>
      <c r="M1295" s="35">
        <f t="shared" si="62"/>
        <v>9913.4</v>
      </c>
    </row>
    <row r="1296" spans="1:13" x14ac:dyDescent="0.25">
      <c r="A1296">
        <v>19</v>
      </c>
      <c r="D1296">
        <v>19</v>
      </c>
      <c r="E1296">
        <v>1</v>
      </c>
      <c r="F1296">
        <v>34.9</v>
      </c>
      <c r="G1296">
        <v>0</v>
      </c>
      <c r="H1296">
        <v>0</v>
      </c>
      <c r="I1296">
        <v>1</v>
      </c>
      <c r="J1296" s="35">
        <v>34828.654000000002</v>
      </c>
      <c r="K1296" s="35">
        <f t="shared" si="60"/>
        <v>25597.854000000003</v>
      </c>
      <c r="L1296">
        <f t="shared" si="61"/>
        <v>0.73496535352758685</v>
      </c>
      <c r="M1296" s="35">
        <f t="shared" si="62"/>
        <v>9230.7999999999993</v>
      </c>
    </row>
    <row r="1297" spans="1:13" x14ac:dyDescent="0.25">
      <c r="A1297">
        <v>21</v>
      </c>
      <c r="D1297">
        <v>21</v>
      </c>
      <c r="E1297">
        <v>1</v>
      </c>
      <c r="F1297">
        <v>23.21</v>
      </c>
      <c r="G1297">
        <v>0</v>
      </c>
      <c r="H1297">
        <v>0</v>
      </c>
      <c r="I1297">
        <v>0</v>
      </c>
      <c r="J1297" s="35">
        <v>1515.3449000000001</v>
      </c>
      <c r="K1297" s="35">
        <f t="shared" si="60"/>
        <v>-4314.3751000000002</v>
      </c>
      <c r="L1297">
        <f t="shared" si="61"/>
        <v>2.8471241761529011</v>
      </c>
      <c r="M1297" s="35">
        <f t="shared" si="62"/>
        <v>5829.72</v>
      </c>
    </row>
    <row r="1298" spans="1:13" x14ac:dyDescent="0.25">
      <c r="A1298">
        <v>46</v>
      </c>
      <c r="D1298">
        <v>46</v>
      </c>
      <c r="E1298">
        <v>1</v>
      </c>
      <c r="F1298">
        <v>25.745000000000001</v>
      </c>
      <c r="G1298">
        <v>3</v>
      </c>
      <c r="H1298">
        <v>0</v>
      </c>
      <c r="I1298">
        <v>2</v>
      </c>
      <c r="J1298" s="35">
        <v>9301.8935500000007</v>
      </c>
      <c r="K1298" s="35">
        <f t="shared" si="60"/>
        <v>-4998.4464499999995</v>
      </c>
      <c r="L1298">
        <f t="shared" si="61"/>
        <v>0.53735795009178522</v>
      </c>
      <c r="M1298" s="35">
        <f t="shared" si="62"/>
        <v>14300.34</v>
      </c>
    </row>
    <row r="1299" spans="1:13" x14ac:dyDescent="0.25">
      <c r="A1299">
        <v>58</v>
      </c>
      <c r="D1299">
        <v>58</v>
      </c>
      <c r="E1299">
        <v>1</v>
      </c>
      <c r="F1299">
        <v>25.175000000000001</v>
      </c>
      <c r="G1299">
        <v>0</v>
      </c>
      <c r="H1299">
        <v>0</v>
      </c>
      <c r="I1299">
        <v>3</v>
      </c>
      <c r="J1299" s="35">
        <v>11931.125249999999</v>
      </c>
      <c r="K1299" s="35">
        <f t="shared" si="60"/>
        <v>-3430.9747500000012</v>
      </c>
      <c r="L1299">
        <f t="shared" si="61"/>
        <v>0.2875650601354639</v>
      </c>
      <c r="M1299" s="35">
        <f t="shared" si="62"/>
        <v>15362.1</v>
      </c>
    </row>
    <row r="1300" spans="1:13" x14ac:dyDescent="0.25">
      <c r="A1300">
        <v>20</v>
      </c>
      <c r="D1300">
        <v>20</v>
      </c>
      <c r="E1300">
        <v>1</v>
      </c>
      <c r="F1300">
        <v>22</v>
      </c>
      <c r="G1300">
        <v>1</v>
      </c>
      <c r="H1300">
        <v>0</v>
      </c>
      <c r="I1300">
        <v>1</v>
      </c>
      <c r="J1300" s="35">
        <v>1964.78</v>
      </c>
      <c r="K1300" s="35">
        <f t="shared" si="60"/>
        <v>-3766.2200000000003</v>
      </c>
      <c r="L1300">
        <f t="shared" si="61"/>
        <v>1.9168660104439175</v>
      </c>
      <c r="M1300" s="35">
        <f t="shared" si="62"/>
        <v>5731</v>
      </c>
    </row>
    <row r="1301" spans="1:13" x14ac:dyDescent="0.25">
      <c r="A1301">
        <v>18</v>
      </c>
      <c r="D1301">
        <v>18</v>
      </c>
      <c r="E1301">
        <v>1</v>
      </c>
      <c r="F1301">
        <v>26.125</v>
      </c>
      <c r="G1301">
        <v>0</v>
      </c>
      <c r="H1301">
        <v>0</v>
      </c>
      <c r="I1301">
        <v>3</v>
      </c>
      <c r="J1301" s="35">
        <v>1708.9257500000001</v>
      </c>
      <c r="K1301" s="35">
        <f t="shared" si="60"/>
        <v>-4368.5742499999997</v>
      </c>
      <c r="L1301">
        <f t="shared" si="61"/>
        <v>2.5563277105514968</v>
      </c>
      <c r="M1301" s="35">
        <f t="shared" si="62"/>
        <v>6077.5</v>
      </c>
    </row>
    <row r="1302" spans="1:13" x14ac:dyDescent="0.25">
      <c r="A1302">
        <v>28</v>
      </c>
      <c r="D1302">
        <v>28</v>
      </c>
      <c r="E1302">
        <v>1</v>
      </c>
      <c r="F1302">
        <v>26.51</v>
      </c>
      <c r="G1302">
        <v>2</v>
      </c>
      <c r="H1302">
        <v>0</v>
      </c>
      <c r="I1302">
        <v>0</v>
      </c>
      <c r="J1302" s="35">
        <v>4340.4408999999996</v>
      </c>
      <c r="K1302" s="35">
        <f t="shared" si="60"/>
        <v>-5350.8791000000001</v>
      </c>
      <c r="L1302">
        <f t="shared" si="61"/>
        <v>1.2327962120161573</v>
      </c>
      <c r="M1302" s="35">
        <f t="shared" si="62"/>
        <v>9691.32</v>
      </c>
    </row>
    <row r="1303" spans="1:13" x14ac:dyDescent="0.25">
      <c r="A1303">
        <v>33</v>
      </c>
      <c r="D1303">
        <v>33</v>
      </c>
      <c r="E1303">
        <v>1</v>
      </c>
      <c r="F1303">
        <v>27.454999999999998</v>
      </c>
      <c r="G1303">
        <v>2</v>
      </c>
      <c r="H1303">
        <v>0</v>
      </c>
      <c r="I1303">
        <v>2</v>
      </c>
      <c r="J1303" s="35">
        <v>5261.4694499999996</v>
      </c>
      <c r="K1303" s="35">
        <f t="shared" si="60"/>
        <v>-5943.5905499999999</v>
      </c>
      <c r="L1303">
        <f t="shared" si="61"/>
        <v>1.1296445995709432</v>
      </c>
      <c r="M1303" s="35">
        <f t="shared" si="62"/>
        <v>11205.06</v>
      </c>
    </row>
    <row r="1304" spans="1:13" x14ac:dyDescent="0.25">
      <c r="A1304">
        <v>19</v>
      </c>
      <c r="D1304">
        <v>19</v>
      </c>
      <c r="E1304">
        <v>1</v>
      </c>
      <c r="F1304">
        <v>25.745000000000001</v>
      </c>
      <c r="G1304">
        <v>1</v>
      </c>
      <c r="H1304">
        <v>0</v>
      </c>
      <c r="I1304">
        <v>2</v>
      </c>
      <c r="J1304" s="35">
        <v>2710.8285500000002</v>
      </c>
      <c r="K1304" s="35">
        <f t="shared" si="60"/>
        <v>-4023.51145</v>
      </c>
      <c r="L1304">
        <f t="shared" si="61"/>
        <v>1.4842367843587894</v>
      </c>
      <c r="M1304" s="35">
        <f t="shared" si="62"/>
        <v>6734.34</v>
      </c>
    </row>
    <row r="1305" spans="1:13" x14ac:dyDescent="0.25">
      <c r="A1305">
        <v>45</v>
      </c>
      <c r="D1305">
        <v>45</v>
      </c>
      <c r="E1305">
        <v>1</v>
      </c>
      <c r="F1305">
        <v>30.36</v>
      </c>
      <c r="G1305">
        <v>0</v>
      </c>
      <c r="H1305">
        <v>0</v>
      </c>
      <c r="I1305">
        <v>0</v>
      </c>
      <c r="J1305" s="35">
        <v>62592.873090000001</v>
      </c>
      <c r="K1305" s="35">
        <f t="shared" si="60"/>
        <v>48629.353090000004</v>
      </c>
      <c r="L1305">
        <f t="shared" si="61"/>
        <v>0.77691517722916537</v>
      </c>
      <c r="M1305" s="35">
        <f t="shared" si="62"/>
        <v>13963.52</v>
      </c>
    </row>
    <row r="1306" spans="1:13" x14ac:dyDescent="0.25">
      <c r="A1306">
        <v>62</v>
      </c>
      <c r="D1306">
        <v>62</v>
      </c>
      <c r="E1306">
        <v>1</v>
      </c>
      <c r="F1306">
        <v>30.875</v>
      </c>
      <c r="G1306">
        <v>3</v>
      </c>
      <c r="H1306">
        <v>0</v>
      </c>
      <c r="I1306">
        <v>2</v>
      </c>
      <c r="J1306" s="35">
        <v>46718.163249999998</v>
      </c>
      <c r="K1306" s="35">
        <f t="shared" si="60"/>
        <v>26874.663249999998</v>
      </c>
      <c r="L1306">
        <f t="shared" si="61"/>
        <v>0.57525085278261656</v>
      </c>
      <c r="M1306" s="35">
        <f t="shared" si="62"/>
        <v>19843.5</v>
      </c>
    </row>
    <row r="1307" spans="1:13" x14ac:dyDescent="0.25">
      <c r="A1307">
        <v>25</v>
      </c>
      <c r="D1307">
        <v>25</v>
      </c>
      <c r="E1307">
        <v>1</v>
      </c>
      <c r="F1307">
        <v>20.8</v>
      </c>
      <c r="G1307">
        <v>1</v>
      </c>
      <c r="H1307">
        <v>0</v>
      </c>
      <c r="I1307">
        <v>1</v>
      </c>
      <c r="J1307" s="35">
        <v>3208.7869999999998</v>
      </c>
      <c r="K1307" s="35">
        <f t="shared" si="60"/>
        <v>-3323.8130000000006</v>
      </c>
      <c r="L1307">
        <f t="shared" si="61"/>
        <v>1.0358471908543636</v>
      </c>
      <c r="M1307" s="35">
        <f t="shared" si="62"/>
        <v>6532.6</v>
      </c>
    </row>
    <row r="1308" spans="1:13" x14ac:dyDescent="0.25">
      <c r="A1308">
        <v>43</v>
      </c>
      <c r="D1308">
        <v>43</v>
      </c>
      <c r="E1308">
        <v>1</v>
      </c>
      <c r="F1308">
        <v>27.8</v>
      </c>
      <c r="G1308">
        <v>0</v>
      </c>
      <c r="H1308">
        <v>0</v>
      </c>
      <c r="I1308">
        <v>1</v>
      </c>
      <c r="J1308" s="35">
        <v>37829.724199999997</v>
      </c>
      <c r="K1308" s="35">
        <f t="shared" si="60"/>
        <v>25196.124199999998</v>
      </c>
      <c r="L1308">
        <f t="shared" si="61"/>
        <v>0.66604038842027824</v>
      </c>
      <c r="M1308" s="35">
        <f t="shared" si="62"/>
        <v>12633.6</v>
      </c>
    </row>
    <row r="1309" spans="1:13" x14ac:dyDescent="0.25">
      <c r="A1309">
        <v>42</v>
      </c>
      <c r="D1309">
        <v>42</v>
      </c>
      <c r="E1309">
        <v>1</v>
      </c>
      <c r="F1309">
        <v>24.605</v>
      </c>
      <c r="G1309">
        <v>2</v>
      </c>
      <c r="H1309">
        <v>0</v>
      </c>
      <c r="I1309">
        <v>3</v>
      </c>
      <c r="J1309" s="35">
        <v>21259.377949999998</v>
      </c>
      <c r="K1309" s="35">
        <f t="shared" si="60"/>
        <v>8840.5179499999977</v>
      </c>
      <c r="L1309">
        <f t="shared" si="61"/>
        <v>0.41584085718745117</v>
      </c>
      <c r="M1309" s="35">
        <f t="shared" si="62"/>
        <v>12418.86</v>
      </c>
    </row>
    <row r="1310" spans="1:13" x14ac:dyDescent="0.25">
      <c r="A1310">
        <v>24</v>
      </c>
      <c r="D1310">
        <v>24</v>
      </c>
      <c r="E1310">
        <v>1</v>
      </c>
      <c r="F1310">
        <v>27.72</v>
      </c>
      <c r="G1310">
        <v>0</v>
      </c>
      <c r="H1310">
        <v>0</v>
      </c>
      <c r="I1310">
        <v>0</v>
      </c>
      <c r="J1310" s="35">
        <v>2464.6188000000002</v>
      </c>
      <c r="K1310" s="35">
        <f t="shared" si="60"/>
        <v>-5582.4211999999989</v>
      </c>
      <c r="L1310">
        <f t="shared" si="61"/>
        <v>2.2650241895420087</v>
      </c>
      <c r="M1310" s="35">
        <f t="shared" si="62"/>
        <v>8047.0399999999991</v>
      </c>
    </row>
    <row r="1311" spans="1:13" x14ac:dyDescent="0.25">
      <c r="A1311">
        <v>29</v>
      </c>
      <c r="D1311">
        <v>29</v>
      </c>
      <c r="E1311">
        <v>1</v>
      </c>
      <c r="F1311">
        <v>21.85</v>
      </c>
      <c r="G1311">
        <v>0</v>
      </c>
      <c r="H1311">
        <v>0</v>
      </c>
      <c r="I1311">
        <v>3</v>
      </c>
      <c r="J1311" s="35">
        <v>16115.3045</v>
      </c>
      <c r="K1311" s="35">
        <f t="shared" si="60"/>
        <v>8817.1044999999995</v>
      </c>
      <c r="L1311">
        <f t="shared" si="61"/>
        <v>0.54712614955553585</v>
      </c>
      <c r="M1311" s="35">
        <f t="shared" si="62"/>
        <v>7298.2000000000007</v>
      </c>
    </row>
    <row r="1312" spans="1:13" x14ac:dyDescent="0.25">
      <c r="A1312">
        <v>32</v>
      </c>
      <c r="D1312">
        <v>32</v>
      </c>
      <c r="E1312">
        <v>1</v>
      </c>
      <c r="F1312">
        <v>28.12</v>
      </c>
      <c r="G1312">
        <v>4</v>
      </c>
      <c r="H1312">
        <v>0</v>
      </c>
      <c r="I1312">
        <v>2</v>
      </c>
      <c r="J1312" s="35">
        <v>21472.478800000001</v>
      </c>
      <c r="K1312" s="35">
        <f t="shared" si="60"/>
        <v>9200.6388000000006</v>
      </c>
      <c r="L1312">
        <f t="shared" si="61"/>
        <v>0.42848517330938057</v>
      </c>
      <c r="M1312" s="35">
        <f t="shared" si="62"/>
        <v>12271.84</v>
      </c>
    </row>
    <row r="1313" spans="1:13" x14ac:dyDescent="0.25">
      <c r="A1313">
        <v>25</v>
      </c>
      <c r="D1313">
        <v>25</v>
      </c>
      <c r="E1313">
        <v>1</v>
      </c>
      <c r="F1313">
        <v>30.2</v>
      </c>
      <c r="G1313">
        <v>0</v>
      </c>
      <c r="H1313">
        <v>0</v>
      </c>
      <c r="I1313">
        <v>1</v>
      </c>
      <c r="J1313" s="35">
        <v>33900.652999999998</v>
      </c>
      <c r="K1313" s="35">
        <f t="shared" si="60"/>
        <v>24790.252999999997</v>
      </c>
      <c r="L1313">
        <f t="shared" si="61"/>
        <v>0.73126181374736343</v>
      </c>
      <c r="M1313" s="35">
        <f t="shared" si="62"/>
        <v>9110.4</v>
      </c>
    </row>
    <row r="1314" spans="1:13" x14ac:dyDescent="0.25">
      <c r="A1314">
        <v>41</v>
      </c>
      <c r="D1314">
        <v>41</v>
      </c>
      <c r="E1314">
        <v>1</v>
      </c>
      <c r="F1314">
        <v>32.200000000000003</v>
      </c>
      <c r="G1314">
        <v>2</v>
      </c>
      <c r="H1314">
        <v>0</v>
      </c>
      <c r="I1314">
        <v>1</v>
      </c>
      <c r="J1314" s="35">
        <v>6875.9610000000002</v>
      </c>
      <c r="K1314" s="35">
        <f t="shared" si="60"/>
        <v>-7824.4390000000012</v>
      </c>
      <c r="L1314">
        <f t="shared" si="61"/>
        <v>1.1379411546982308</v>
      </c>
      <c r="M1314" s="35">
        <f t="shared" si="62"/>
        <v>14700.400000000001</v>
      </c>
    </row>
    <row r="1315" spans="1:13" x14ac:dyDescent="0.25">
      <c r="A1315">
        <v>42</v>
      </c>
      <c r="D1315">
        <v>42</v>
      </c>
      <c r="E1315">
        <v>1</v>
      </c>
      <c r="F1315">
        <v>26.315000000000001</v>
      </c>
      <c r="G1315">
        <v>1</v>
      </c>
      <c r="H1315">
        <v>0</v>
      </c>
      <c r="I1315">
        <v>2</v>
      </c>
      <c r="J1315" s="35">
        <v>6940.90985</v>
      </c>
      <c r="K1315" s="35">
        <f t="shared" si="60"/>
        <v>-5502.6701499999999</v>
      </c>
      <c r="L1315">
        <f t="shared" si="61"/>
        <v>0.79278801611290195</v>
      </c>
      <c r="M1315" s="35">
        <f t="shared" si="62"/>
        <v>12443.58</v>
      </c>
    </row>
    <row r="1316" spans="1:13" x14ac:dyDescent="0.25">
      <c r="A1316">
        <v>33</v>
      </c>
      <c r="D1316">
        <v>33</v>
      </c>
      <c r="E1316">
        <v>1</v>
      </c>
      <c r="F1316">
        <v>26.695</v>
      </c>
      <c r="G1316">
        <v>0</v>
      </c>
      <c r="H1316">
        <v>0</v>
      </c>
      <c r="I1316">
        <v>2</v>
      </c>
      <c r="J1316" s="35">
        <v>4571.4130500000001</v>
      </c>
      <c r="K1316" s="35">
        <f t="shared" si="60"/>
        <v>-5295.3269499999997</v>
      </c>
      <c r="L1316">
        <f t="shared" si="61"/>
        <v>1.158356703295494</v>
      </c>
      <c r="M1316" s="35">
        <f t="shared" si="62"/>
        <v>9866.74</v>
      </c>
    </row>
    <row r="1317" spans="1:13" x14ac:dyDescent="0.25">
      <c r="A1317">
        <v>34</v>
      </c>
      <c r="D1317">
        <v>34</v>
      </c>
      <c r="E1317">
        <v>1</v>
      </c>
      <c r="F1317">
        <v>42.9</v>
      </c>
      <c r="G1317">
        <v>1</v>
      </c>
      <c r="H1317">
        <v>0</v>
      </c>
      <c r="I1317">
        <v>1</v>
      </c>
      <c r="J1317" s="35">
        <v>4536.259</v>
      </c>
      <c r="K1317" s="35">
        <f t="shared" si="60"/>
        <v>-11493.540999999999</v>
      </c>
      <c r="L1317">
        <f t="shared" si="61"/>
        <v>2.5337047553942575</v>
      </c>
      <c r="M1317" s="35">
        <f t="shared" si="62"/>
        <v>16029.8</v>
      </c>
    </row>
    <row r="1318" spans="1:13" x14ac:dyDescent="0.25">
      <c r="A1318">
        <v>19</v>
      </c>
      <c r="D1318">
        <v>19</v>
      </c>
      <c r="E1318">
        <v>1</v>
      </c>
      <c r="F1318">
        <v>34.700000000000003</v>
      </c>
      <c r="G1318">
        <v>2</v>
      </c>
      <c r="H1318">
        <v>0</v>
      </c>
      <c r="I1318">
        <v>1</v>
      </c>
      <c r="J1318" s="35">
        <v>36397.576000000001</v>
      </c>
      <c r="K1318" s="35">
        <f t="shared" si="60"/>
        <v>26147.175999999999</v>
      </c>
      <c r="L1318">
        <f t="shared" si="61"/>
        <v>0.71837685015068031</v>
      </c>
      <c r="M1318" s="35">
        <f t="shared" si="62"/>
        <v>10250.400000000001</v>
      </c>
    </row>
    <row r="1319" spans="1:13" x14ac:dyDescent="0.25">
      <c r="A1319">
        <v>30</v>
      </c>
      <c r="D1319">
        <v>30</v>
      </c>
      <c r="E1319">
        <v>1</v>
      </c>
      <c r="F1319">
        <v>23.655000000000001</v>
      </c>
      <c r="G1319">
        <v>3</v>
      </c>
      <c r="H1319">
        <v>0</v>
      </c>
      <c r="I1319">
        <v>2</v>
      </c>
      <c r="J1319" s="35">
        <v>18765.87545</v>
      </c>
      <c r="K1319" s="35">
        <f t="shared" si="60"/>
        <v>8999.4154500000004</v>
      </c>
      <c r="L1319">
        <f t="shared" si="61"/>
        <v>0.47956278266783448</v>
      </c>
      <c r="M1319" s="35">
        <f t="shared" si="62"/>
        <v>9766.4599999999991</v>
      </c>
    </row>
    <row r="1320" spans="1:13" x14ac:dyDescent="0.25">
      <c r="A1320">
        <v>18</v>
      </c>
      <c r="D1320">
        <v>18</v>
      </c>
      <c r="E1320">
        <v>1</v>
      </c>
      <c r="F1320">
        <v>28.31</v>
      </c>
      <c r="G1320">
        <v>1</v>
      </c>
      <c r="H1320">
        <v>0</v>
      </c>
      <c r="I1320">
        <v>3</v>
      </c>
      <c r="J1320" s="35">
        <v>11272.331389999999</v>
      </c>
      <c r="K1320" s="35">
        <f t="shared" si="60"/>
        <v>3926.4113899999993</v>
      </c>
      <c r="L1320">
        <f t="shared" si="61"/>
        <v>0.34832292044600716</v>
      </c>
      <c r="M1320" s="35">
        <f t="shared" si="62"/>
        <v>7345.92</v>
      </c>
    </row>
    <row r="1321" spans="1:13" x14ac:dyDescent="0.25">
      <c r="A1321">
        <v>19</v>
      </c>
      <c r="D1321">
        <v>19</v>
      </c>
      <c r="E1321">
        <v>1</v>
      </c>
      <c r="F1321">
        <v>20.6</v>
      </c>
      <c r="G1321">
        <v>0</v>
      </c>
      <c r="H1321">
        <v>0</v>
      </c>
      <c r="I1321">
        <v>1</v>
      </c>
      <c r="J1321" s="35">
        <v>1731.6769999999999</v>
      </c>
      <c r="K1321" s="35">
        <f t="shared" si="60"/>
        <v>-2751.523000000001</v>
      </c>
      <c r="L1321">
        <f t="shared" si="61"/>
        <v>1.5889354654476564</v>
      </c>
      <c r="M1321" s="35">
        <f t="shared" si="62"/>
        <v>4483.2000000000007</v>
      </c>
    </row>
    <row r="1322" spans="1:13" x14ac:dyDescent="0.25">
      <c r="A1322">
        <v>18</v>
      </c>
      <c r="D1322">
        <v>18</v>
      </c>
      <c r="E1322">
        <v>1</v>
      </c>
      <c r="F1322">
        <v>53.13</v>
      </c>
      <c r="G1322">
        <v>0</v>
      </c>
      <c r="H1322">
        <v>0</v>
      </c>
      <c r="I1322">
        <v>0</v>
      </c>
      <c r="J1322" s="35">
        <v>1163.4627</v>
      </c>
      <c r="K1322" s="35">
        <f t="shared" si="60"/>
        <v>-13879.6973</v>
      </c>
      <c r="L1322">
        <f t="shared" si="61"/>
        <v>11.929645273544223</v>
      </c>
      <c r="M1322" s="35">
        <f t="shared" si="62"/>
        <v>15043.16</v>
      </c>
    </row>
    <row r="1323" spans="1:13" x14ac:dyDescent="0.25">
      <c r="A1323">
        <v>35</v>
      </c>
      <c r="D1323">
        <v>35</v>
      </c>
      <c r="E1323">
        <v>1</v>
      </c>
      <c r="F1323">
        <v>39.71</v>
      </c>
      <c r="G1323">
        <v>4</v>
      </c>
      <c r="H1323">
        <v>0</v>
      </c>
      <c r="I1323">
        <v>3</v>
      </c>
      <c r="J1323" s="35">
        <v>19496.71917</v>
      </c>
      <c r="K1323" s="35">
        <f t="shared" si="60"/>
        <v>2656.9991699999991</v>
      </c>
      <c r="L1323">
        <f t="shared" si="61"/>
        <v>0.13627929636943112</v>
      </c>
      <c r="M1323" s="35">
        <f t="shared" si="62"/>
        <v>16839.72</v>
      </c>
    </row>
    <row r="1324" spans="1:13" x14ac:dyDescent="0.25">
      <c r="A1324">
        <v>39</v>
      </c>
      <c r="D1324">
        <v>39</v>
      </c>
      <c r="E1324">
        <v>1</v>
      </c>
      <c r="F1324">
        <v>26.315000000000001</v>
      </c>
      <c r="G1324">
        <v>2</v>
      </c>
      <c r="H1324">
        <v>0</v>
      </c>
      <c r="I1324">
        <v>2</v>
      </c>
      <c r="J1324" s="35">
        <v>7201.7008500000002</v>
      </c>
      <c r="K1324" s="35">
        <f t="shared" si="60"/>
        <v>-5064.8791499999998</v>
      </c>
      <c r="L1324">
        <f t="shared" si="61"/>
        <v>0.70328930005472245</v>
      </c>
      <c r="M1324" s="35">
        <f t="shared" si="62"/>
        <v>12266.58</v>
      </c>
    </row>
    <row r="1325" spans="1:13" x14ac:dyDescent="0.25">
      <c r="A1325">
        <v>31</v>
      </c>
      <c r="D1325">
        <v>31</v>
      </c>
      <c r="E1325">
        <v>1</v>
      </c>
      <c r="F1325">
        <v>31.065000000000001</v>
      </c>
      <c r="G1325">
        <v>3</v>
      </c>
      <c r="H1325">
        <v>0</v>
      </c>
      <c r="I1325">
        <v>2</v>
      </c>
      <c r="J1325" s="35">
        <v>5425.0233500000004</v>
      </c>
      <c r="K1325" s="35">
        <f t="shared" si="60"/>
        <v>-7041.5566499999995</v>
      </c>
      <c r="L1325">
        <f t="shared" si="61"/>
        <v>1.2979772059414267</v>
      </c>
      <c r="M1325" s="35">
        <f t="shared" si="62"/>
        <v>12466.58</v>
      </c>
    </row>
    <row r="1326" spans="1:13" x14ac:dyDescent="0.25">
      <c r="A1326">
        <v>62</v>
      </c>
      <c r="D1326">
        <v>62</v>
      </c>
      <c r="E1326">
        <v>1</v>
      </c>
      <c r="F1326">
        <v>26.695</v>
      </c>
      <c r="G1326">
        <v>0</v>
      </c>
      <c r="H1326">
        <v>0</v>
      </c>
      <c r="I1326">
        <v>3</v>
      </c>
      <c r="J1326" s="35">
        <v>28101.333050000001</v>
      </c>
      <c r="K1326" s="35">
        <f t="shared" si="60"/>
        <v>11274.593050000003</v>
      </c>
      <c r="L1326">
        <f t="shared" si="61"/>
        <v>0.4012120360959176</v>
      </c>
      <c r="M1326" s="35">
        <f t="shared" si="62"/>
        <v>16826.739999999998</v>
      </c>
    </row>
    <row r="1327" spans="1:13" x14ac:dyDescent="0.25">
      <c r="A1327">
        <v>62</v>
      </c>
      <c r="D1327">
        <v>62</v>
      </c>
      <c r="E1327">
        <v>1</v>
      </c>
      <c r="F1327">
        <v>38.83</v>
      </c>
      <c r="G1327">
        <v>0</v>
      </c>
      <c r="H1327">
        <v>0</v>
      </c>
      <c r="I1327">
        <v>0</v>
      </c>
      <c r="J1327" s="35">
        <v>12981.3457</v>
      </c>
      <c r="K1327" s="35">
        <f t="shared" si="60"/>
        <v>-7874.2142999999978</v>
      </c>
      <c r="L1327">
        <f t="shared" si="61"/>
        <v>0.60657920079888161</v>
      </c>
      <c r="M1327" s="35">
        <f t="shared" si="62"/>
        <v>20855.559999999998</v>
      </c>
    </row>
    <row r="1328" spans="1:13" x14ac:dyDescent="0.25">
      <c r="A1328">
        <v>42</v>
      </c>
      <c r="D1328">
        <v>42</v>
      </c>
      <c r="E1328">
        <v>1</v>
      </c>
      <c r="F1328">
        <v>40.369999999999997</v>
      </c>
      <c r="G1328">
        <v>2</v>
      </c>
      <c r="H1328">
        <v>0</v>
      </c>
      <c r="I1328">
        <v>0</v>
      </c>
      <c r="J1328" s="35">
        <v>43896.376300000004</v>
      </c>
      <c r="K1328" s="35">
        <f t="shared" si="60"/>
        <v>26243.536300000007</v>
      </c>
      <c r="L1328">
        <f t="shared" si="61"/>
        <v>0.5978519985486821</v>
      </c>
      <c r="M1328" s="35">
        <f t="shared" si="62"/>
        <v>17652.839999999997</v>
      </c>
    </row>
    <row r="1329" spans="1:13" x14ac:dyDescent="0.25">
      <c r="A1329">
        <v>31</v>
      </c>
      <c r="D1329">
        <v>31</v>
      </c>
      <c r="E1329">
        <v>1</v>
      </c>
      <c r="F1329">
        <v>25.934999999999999</v>
      </c>
      <c r="G1329">
        <v>1</v>
      </c>
      <c r="H1329">
        <v>0</v>
      </c>
      <c r="I1329">
        <v>2</v>
      </c>
      <c r="J1329" s="35">
        <v>4239.8926499999998</v>
      </c>
      <c r="K1329" s="35">
        <f t="shared" si="60"/>
        <v>-5437.5273500000003</v>
      </c>
      <c r="L1329">
        <f t="shared" si="61"/>
        <v>1.2824681657918864</v>
      </c>
      <c r="M1329" s="35">
        <f t="shared" si="62"/>
        <v>9677.42</v>
      </c>
    </row>
    <row r="1330" spans="1:13" x14ac:dyDescent="0.25">
      <c r="A1330">
        <v>61</v>
      </c>
      <c r="D1330">
        <v>61</v>
      </c>
      <c r="E1330">
        <v>1</v>
      </c>
      <c r="F1330">
        <v>33.534999999999997</v>
      </c>
      <c r="G1330">
        <v>0</v>
      </c>
      <c r="H1330">
        <v>0</v>
      </c>
      <c r="I1330">
        <v>3</v>
      </c>
      <c r="J1330" s="35">
        <v>13143.336649999999</v>
      </c>
      <c r="K1330" s="35">
        <f t="shared" si="60"/>
        <v>-5714.2833499999997</v>
      </c>
      <c r="L1330">
        <f t="shared" si="61"/>
        <v>0.43476656667696328</v>
      </c>
      <c r="M1330" s="35">
        <f t="shared" si="62"/>
        <v>18857.62</v>
      </c>
    </row>
    <row r="1331" spans="1:13" x14ac:dyDescent="0.25">
      <c r="A1331">
        <v>42</v>
      </c>
      <c r="D1331">
        <v>42</v>
      </c>
      <c r="E1331">
        <v>1</v>
      </c>
      <c r="F1331">
        <v>32.869999999999997</v>
      </c>
      <c r="G1331">
        <v>0</v>
      </c>
      <c r="H1331">
        <v>0</v>
      </c>
      <c r="I1331">
        <v>3</v>
      </c>
      <c r="J1331" s="35">
        <v>7050.0213000000003</v>
      </c>
      <c r="K1331" s="35">
        <f t="shared" si="60"/>
        <v>-7026.818699999998</v>
      </c>
      <c r="L1331">
        <f t="shared" si="61"/>
        <v>0.99670886100727063</v>
      </c>
      <c r="M1331" s="35">
        <f t="shared" si="62"/>
        <v>14076.839999999998</v>
      </c>
    </row>
    <row r="1332" spans="1:13" x14ac:dyDescent="0.25">
      <c r="A1332">
        <v>51</v>
      </c>
      <c r="D1332">
        <v>51</v>
      </c>
      <c r="E1332">
        <v>1</v>
      </c>
      <c r="F1332">
        <v>30.03</v>
      </c>
      <c r="G1332">
        <v>1</v>
      </c>
      <c r="H1332">
        <v>0</v>
      </c>
      <c r="I1332">
        <v>0</v>
      </c>
      <c r="J1332" s="35">
        <v>9377.9046999999991</v>
      </c>
      <c r="K1332" s="35">
        <f t="shared" si="60"/>
        <v>-6459.0553000000018</v>
      </c>
      <c r="L1332">
        <f t="shared" si="61"/>
        <v>0.68875249926564108</v>
      </c>
      <c r="M1332" s="35">
        <f t="shared" si="62"/>
        <v>15836.960000000001</v>
      </c>
    </row>
    <row r="1333" spans="1:13" x14ac:dyDescent="0.25">
      <c r="A1333">
        <v>23</v>
      </c>
      <c r="D1333">
        <v>23</v>
      </c>
      <c r="E1333">
        <v>1</v>
      </c>
      <c r="F1333">
        <v>24.225000000000001</v>
      </c>
      <c r="G1333">
        <v>2</v>
      </c>
      <c r="H1333">
        <v>0</v>
      </c>
      <c r="I1333">
        <v>3</v>
      </c>
      <c r="J1333" s="35">
        <v>22395.74424</v>
      </c>
      <c r="K1333" s="35">
        <f t="shared" si="60"/>
        <v>14663.044239999999</v>
      </c>
      <c r="L1333">
        <f t="shared" si="61"/>
        <v>0.65472457994099686</v>
      </c>
      <c r="M1333" s="35">
        <f t="shared" si="62"/>
        <v>7732.7000000000007</v>
      </c>
    </row>
    <row r="1334" spans="1:13" x14ac:dyDescent="0.25">
      <c r="A1334">
        <v>52</v>
      </c>
      <c r="D1334">
        <v>52</v>
      </c>
      <c r="E1334">
        <v>1</v>
      </c>
      <c r="F1334">
        <v>38.6</v>
      </c>
      <c r="G1334">
        <v>2</v>
      </c>
      <c r="H1334">
        <v>0</v>
      </c>
      <c r="I1334">
        <v>1</v>
      </c>
      <c r="J1334" s="35">
        <v>10325.206</v>
      </c>
      <c r="K1334" s="35">
        <f t="shared" si="60"/>
        <v>-9139.9940000000006</v>
      </c>
      <c r="L1334">
        <f t="shared" si="61"/>
        <v>0.88521178173103765</v>
      </c>
      <c r="M1334" s="35">
        <f t="shared" si="62"/>
        <v>19465.2</v>
      </c>
    </row>
    <row r="1335" spans="1:13" x14ac:dyDescent="0.25">
      <c r="A1335">
        <v>57</v>
      </c>
      <c r="D1335">
        <v>57</v>
      </c>
      <c r="E1335">
        <v>1</v>
      </c>
      <c r="F1335">
        <v>25.74</v>
      </c>
      <c r="G1335">
        <v>2</v>
      </c>
      <c r="H1335">
        <v>0</v>
      </c>
      <c r="I1335">
        <v>0</v>
      </c>
      <c r="J1335" s="35">
        <v>12629.1656</v>
      </c>
      <c r="K1335" s="35">
        <f t="shared" si="60"/>
        <v>-3766.5144</v>
      </c>
      <c r="L1335">
        <f t="shared" si="61"/>
        <v>0.29823937062001943</v>
      </c>
      <c r="M1335" s="35">
        <f t="shared" si="62"/>
        <v>16395.68</v>
      </c>
    </row>
    <row r="1336" spans="1:13" x14ac:dyDescent="0.25">
      <c r="A1336">
        <v>23</v>
      </c>
      <c r="D1336">
        <v>23</v>
      </c>
      <c r="E1336">
        <v>1</v>
      </c>
      <c r="F1336">
        <v>33.4</v>
      </c>
      <c r="G1336">
        <v>0</v>
      </c>
      <c r="H1336">
        <v>0</v>
      </c>
      <c r="I1336">
        <v>1</v>
      </c>
      <c r="J1336" s="35">
        <v>10795.937330000001</v>
      </c>
      <c r="K1336" s="35">
        <f t="shared" si="60"/>
        <v>1103.1373300000014</v>
      </c>
      <c r="L1336">
        <f t="shared" si="61"/>
        <v>0.10218078303720585</v>
      </c>
      <c r="M1336" s="35">
        <f t="shared" si="62"/>
        <v>9692.7999999999993</v>
      </c>
    </row>
    <row r="1337" spans="1:13" x14ac:dyDescent="0.25">
      <c r="A1337">
        <v>52</v>
      </c>
      <c r="D1337">
        <v>52</v>
      </c>
      <c r="E1337">
        <v>1</v>
      </c>
      <c r="F1337">
        <v>44.7</v>
      </c>
      <c r="G1337">
        <v>3</v>
      </c>
      <c r="H1337">
        <v>0</v>
      </c>
      <c r="I1337">
        <v>1</v>
      </c>
      <c r="J1337" s="35">
        <v>11411.684999999999</v>
      </c>
      <c r="K1337" s="35">
        <f t="shared" si="60"/>
        <v>-10621.715000000002</v>
      </c>
      <c r="L1337">
        <f t="shared" si="61"/>
        <v>0.93077534124014139</v>
      </c>
      <c r="M1337" s="35">
        <f t="shared" si="62"/>
        <v>22033.4</v>
      </c>
    </row>
    <row r="1338" spans="1:13" x14ac:dyDescent="0.25">
      <c r="A1338">
        <v>50</v>
      </c>
      <c r="D1338">
        <v>50</v>
      </c>
      <c r="E1338">
        <v>1</v>
      </c>
      <c r="F1338">
        <v>30.97</v>
      </c>
      <c r="G1338">
        <v>3</v>
      </c>
      <c r="H1338">
        <v>0</v>
      </c>
      <c r="I1338">
        <v>2</v>
      </c>
      <c r="J1338" s="35">
        <v>10600.5483</v>
      </c>
      <c r="K1338" s="35">
        <f t="shared" si="60"/>
        <v>-6394.4917000000005</v>
      </c>
      <c r="L1338">
        <f t="shared" si="61"/>
        <v>0.60322273141286475</v>
      </c>
      <c r="M1338" s="35">
        <f t="shared" si="62"/>
        <v>16995.04</v>
      </c>
    </row>
    <row r="1339" spans="1:13" x14ac:dyDescent="0.25">
      <c r="A1339">
        <v>18</v>
      </c>
      <c r="D1339">
        <v>18</v>
      </c>
      <c r="E1339">
        <v>1</v>
      </c>
      <c r="F1339">
        <v>31.92</v>
      </c>
      <c r="G1339">
        <v>0</v>
      </c>
      <c r="H1339">
        <v>0</v>
      </c>
      <c r="I1339">
        <v>3</v>
      </c>
      <c r="J1339" s="35">
        <v>2205.9807999999998</v>
      </c>
      <c r="K1339" s="35">
        <f t="shared" si="60"/>
        <v>-5795.4592000000011</v>
      </c>
      <c r="L1339">
        <f t="shared" si="61"/>
        <v>2.6271575890415737</v>
      </c>
      <c r="M1339" s="35">
        <f t="shared" si="62"/>
        <v>8001.4400000000005</v>
      </c>
    </row>
    <row r="1340" spans="1:13" x14ac:dyDescent="0.25">
      <c r="A1340">
        <v>18</v>
      </c>
      <c r="D1340">
        <v>18</v>
      </c>
      <c r="E1340">
        <v>1</v>
      </c>
      <c r="F1340">
        <v>36.85</v>
      </c>
      <c r="G1340">
        <v>0</v>
      </c>
      <c r="H1340">
        <v>0</v>
      </c>
      <c r="I1340">
        <v>0</v>
      </c>
      <c r="J1340" s="35">
        <v>1629.8335</v>
      </c>
      <c r="K1340" s="35">
        <f t="shared" si="60"/>
        <v>-8008.366500000001</v>
      </c>
      <c r="L1340">
        <f t="shared" si="61"/>
        <v>4.9136101939247174</v>
      </c>
      <c r="M1340" s="35">
        <f t="shared" si="62"/>
        <v>9638.2000000000007</v>
      </c>
    </row>
    <row r="1341" spans="1:13" x14ac:dyDescent="0.25">
      <c r="A1341">
        <v>21</v>
      </c>
      <c r="D1341">
        <v>21</v>
      </c>
      <c r="E1341">
        <v>1</v>
      </c>
      <c r="F1341">
        <v>25.8</v>
      </c>
      <c r="G1341">
        <v>0</v>
      </c>
      <c r="H1341">
        <v>0</v>
      </c>
      <c r="I1341">
        <v>1</v>
      </c>
      <c r="J1341" s="35">
        <v>2007.9449999999999</v>
      </c>
      <c r="K1341" s="35">
        <f t="shared" si="60"/>
        <v>-4681.6550000000007</v>
      </c>
      <c r="L1341">
        <f t="shared" si="61"/>
        <v>2.3315653566208243</v>
      </c>
      <c r="M1341" s="35">
        <f t="shared" si="62"/>
        <v>6689.6</v>
      </c>
    </row>
    <row r="1342" spans="1:13" x14ac:dyDescent="0.25">
      <c r="A1342">
        <v>61</v>
      </c>
      <c r="D1342">
        <v>61</v>
      </c>
      <c r="E1342">
        <v>1</v>
      </c>
      <c r="F1342">
        <v>29.07</v>
      </c>
      <c r="G1342">
        <v>0</v>
      </c>
      <c r="H1342">
        <v>0</v>
      </c>
      <c r="I1342">
        <v>2</v>
      </c>
      <c r="J1342" s="35">
        <v>29141.3603</v>
      </c>
      <c r="K1342" s="35">
        <f t="shared" si="60"/>
        <v>11766.120300000002</v>
      </c>
      <c r="L1342">
        <f t="shared" si="61"/>
        <v>0.40376016009108545</v>
      </c>
      <c r="M1342" s="35">
        <f t="shared" si="62"/>
        <v>17375.239999999998</v>
      </c>
    </row>
    <row r="1343" spans="1:13" x14ac:dyDescent="0.25">
      <c r="K1343" s="35">
        <f>AVERAGE(K5:K1342)</f>
        <v>1.9480498946190954</v>
      </c>
      <c r="L1343" s="36">
        <f>AVERAGE(L5:L1342)</f>
        <v>1.1357875564087465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opLeftCell="A10" workbookViewId="0">
      <selection activeCell="H29" sqref="H2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30" t="s">
        <v>47</v>
      </c>
      <c r="B3" s="30"/>
    </row>
    <row r="4" spans="1:9" x14ac:dyDescent="0.25">
      <c r="A4" s="27" t="s">
        <v>48</v>
      </c>
      <c r="B4" s="27">
        <v>0.34762179589785336</v>
      </c>
    </row>
    <row r="5" spans="1:9" x14ac:dyDescent="0.25">
      <c r="A5" s="27" t="s">
        <v>49</v>
      </c>
      <c r="B5" s="27">
        <v>0.12084091298324881</v>
      </c>
    </row>
    <row r="6" spans="1:9" x14ac:dyDescent="0.25">
      <c r="A6" s="27" t="s">
        <v>50</v>
      </c>
      <c r="B6" s="27">
        <v>0.11687776157671199</v>
      </c>
    </row>
    <row r="7" spans="1:9" x14ac:dyDescent="0.25">
      <c r="A7" s="27" t="s">
        <v>16</v>
      </c>
      <c r="B7" s="27">
        <v>11380.332647410365</v>
      </c>
    </row>
    <row r="8" spans="1:9" ht="15.75" thickBot="1" x14ac:dyDescent="0.3">
      <c r="A8" s="28" t="s">
        <v>51</v>
      </c>
      <c r="B8" s="28">
        <v>1338</v>
      </c>
    </row>
    <row r="10" spans="1:9" ht="15.75" thickBot="1" x14ac:dyDescent="0.3">
      <c r="A10" t="s">
        <v>52</v>
      </c>
    </row>
    <row r="11" spans="1:9" x14ac:dyDescent="0.25">
      <c r="A11" s="29"/>
      <c r="B11" s="29" t="s">
        <v>57</v>
      </c>
      <c r="C11" s="29" t="s">
        <v>58</v>
      </c>
      <c r="D11" s="29" t="s">
        <v>59</v>
      </c>
      <c r="E11" s="29" t="s">
        <v>60</v>
      </c>
      <c r="F11" s="29" t="s">
        <v>61</v>
      </c>
    </row>
    <row r="12" spans="1:9" x14ac:dyDescent="0.25">
      <c r="A12" s="27" t="s">
        <v>53</v>
      </c>
      <c r="B12" s="27">
        <v>6</v>
      </c>
      <c r="C12" s="27">
        <v>23693787946.80127</v>
      </c>
      <c r="D12" s="27">
        <v>3948964657.8002114</v>
      </c>
      <c r="E12" s="27">
        <v>30.491116938892084</v>
      </c>
      <c r="F12" s="27">
        <v>1.9862351931344657E-34</v>
      </c>
    </row>
    <row r="13" spans="1:9" x14ac:dyDescent="0.25">
      <c r="A13" s="27" t="s">
        <v>54</v>
      </c>
      <c r="B13" s="27">
        <v>1331</v>
      </c>
      <c r="C13" s="27">
        <v>172380433621.56561</v>
      </c>
      <c r="D13" s="27">
        <v>129511971.1657142</v>
      </c>
      <c r="E13" s="27"/>
      <c r="F13" s="27"/>
    </row>
    <row r="14" spans="1:9" ht="15.75" thickBot="1" x14ac:dyDescent="0.3">
      <c r="A14" s="28" t="s">
        <v>55</v>
      </c>
      <c r="B14" s="28">
        <v>1337</v>
      </c>
      <c r="C14" s="28">
        <v>196074221568.36688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62</v>
      </c>
      <c r="C16" s="29" t="s">
        <v>16</v>
      </c>
      <c r="D16" s="29" t="s">
        <v>63</v>
      </c>
      <c r="E16" s="29" t="s">
        <v>64</v>
      </c>
      <c r="F16" s="29" t="s">
        <v>65</v>
      </c>
      <c r="G16" s="29" t="s">
        <v>66</v>
      </c>
      <c r="H16" s="29" t="s">
        <v>67</v>
      </c>
      <c r="I16" s="29" t="s">
        <v>68</v>
      </c>
    </row>
    <row r="17" spans="1:9" x14ac:dyDescent="0.25">
      <c r="A17" s="27" t="s">
        <v>56</v>
      </c>
      <c r="B17" s="39">
        <v>-6916.2433477870409</v>
      </c>
      <c r="C17" s="39">
        <v>1758.7164581195968</v>
      </c>
      <c r="D17" s="39">
        <v>-3.932551671906126</v>
      </c>
      <c r="E17" s="39">
        <v>8.8378587625159618E-5</v>
      </c>
      <c r="F17" s="39">
        <v>-10366.401668552546</v>
      </c>
      <c r="G17" s="39">
        <v>-3466.0850270215351</v>
      </c>
      <c r="H17" s="39">
        <v>-10366.401668552415</v>
      </c>
      <c r="I17" s="39">
        <v>-3466.0850270216674</v>
      </c>
    </row>
    <row r="18" spans="1:9" x14ac:dyDescent="0.25">
      <c r="A18" s="27" t="s">
        <v>0</v>
      </c>
      <c r="B18" s="39">
        <v>239.99447429364588</v>
      </c>
      <c r="C18" s="39">
        <v>22.304563712174353</v>
      </c>
      <c r="D18" s="39">
        <v>10.759882030898066</v>
      </c>
      <c r="E18" s="39">
        <v>5.9995042133417712E-26</v>
      </c>
      <c r="F18" s="39">
        <v>196.23854324101816</v>
      </c>
      <c r="G18" s="39">
        <v>283.75040534627362</v>
      </c>
      <c r="H18" s="39">
        <v>196.23854324101984</v>
      </c>
      <c r="I18" s="39">
        <v>283.75040534627192</v>
      </c>
    </row>
    <row r="19" spans="1:9" x14ac:dyDescent="0.25">
      <c r="A19" s="27" t="s">
        <v>1</v>
      </c>
      <c r="B19" s="39">
        <v>0</v>
      </c>
      <c r="C19" s="39">
        <v>0</v>
      </c>
      <c r="D19" s="39">
        <v>65535</v>
      </c>
      <c r="E19" s="39" t="e">
        <v>#NUM!</v>
      </c>
      <c r="F19" s="39">
        <v>0</v>
      </c>
      <c r="G19" s="39">
        <v>0</v>
      </c>
      <c r="H19" s="39">
        <v>0</v>
      </c>
      <c r="I19" s="39">
        <v>0</v>
      </c>
    </row>
    <row r="20" spans="1:9" x14ac:dyDescent="0.25">
      <c r="A20" s="27" t="s">
        <v>2</v>
      </c>
      <c r="B20" s="39">
        <v>332.08336450344888</v>
      </c>
      <c r="C20" s="39">
        <v>51.346571349410638</v>
      </c>
      <c r="D20" s="39">
        <v>6.4674885932234805</v>
      </c>
      <c r="E20" s="39" t="e">
        <v>#NUM!</v>
      </c>
      <c r="F20" s="39">
        <v>231.35433591781774</v>
      </c>
      <c r="G20" s="39">
        <v>432.81239308908005</v>
      </c>
      <c r="H20" s="39">
        <v>231.3543359178216</v>
      </c>
      <c r="I20" s="39">
        <v>432.81239308907618</v>
      </c>
    </row>
    <row r="21" spans="1:9" x14ac:dyDescent="0.25">
      <c r="A21" s="27" t="s">
        <v>3</v>
      </c>
      <c r="B21" s="39">
        <v>542.86465224701976</v>
      </c>
      <c r="C21" s="39">
        <v>258.42300282143248</v>
      </c>
      <c r="D21" s="39">
        <v>2.1006823940596862</v>
      </c>
      <c r="E21" s="39">
        <v>3.5856566729390874E-2</v>
      </c>
      <c r="F21" s="39">
        <v>35.903868804495062</v>
      </c>
      <c r="G21" s="39">
        <v>1049.8254356895445</v>
      </c>
      <c r="H21" s="39">
        <v>35.903868804514502</v>
      </c>
      <c r="I21" s="39">
        <v>1049.825435689525</v>
      </c>
    </row>
    <row r="22" spans="1:9" x14ac:dyDescent="0.25">
      <c r="A22" s="27" t="s">
        <v>4</v>
      </c>
      <c r="B22" s="39">
        <v>0</v>
      </c>
      <c r="C22" s="39">
        <v>0</v>
      </c>
      <c r="D22" s="39">
        <v>65535</v>
      </c>
      <c r="E22" s="39" t="e">
        <v>#NUM!</v>
      </c>
      <c r="F22" s="39">
        <v>0</v>
      </c>
      <c r="G22" s="39">
        <v>0</v>
      </c>
      <c r="H22" s="39">
        <v>0</v>
      </c>
      <c r="I22" s="39">
        <v>0</v>
      </c>
    </row>
    <row r="23" spans="1:9" ht="15.75" thickBot="1" x14ac:dyDescent="0.3">
      <c r="A23" s="28" t="s">
        <v>5</v>
      </c>
      <c r="B23" s="40">
        <v>0</v>
      </c>
      <c r="C23" s="40">
        <v>0</v>
      </c>
      <c r="D23" s="40">
        <v>65535</v>
      </c>
      <c r="E23" s="40" t="e">
        <v>#NUM!</v>
      </c>
      <c r="F23" s="40">
        <v>0</v>
      </c>
      <c r="G23" s="40">
        <v>0</v>
      </c>
      <c r="H23" s="40">
        <v>0</v>
      </c>
      <c r="I23" s="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39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>
        <f>IF('Coded Data'!D5="female",0,1)</f>
        <v>1</v>
      </c>
      <c r="C2">
        <v>27.9</v>
      </c>
      <c r="D2">
        <v>0</v>
      </c>
      <c r="E2">
        <f>IF('Coded Data'!G5="yes",1,0)</f>
        <v>0</v>
      </c>
      <c r="F2">
        <f>IF('Coded Data'!H5="southwest",0,IF('Coded Data'!H5="southeast",1,IF('Coded Data'!H5="northwest",2,3)))</f>
        <v>3</v>
      </c>
      <c r="G2">
        <v>16884.923999999999</v>
      </c>
    </row>
    <row r="3" spans="1:7" x14ac:dyDescent="0.25">
      <c r="A3">
        <v>18</v>
      </c>
      <c r="B3">
        <f>IF('Coded Data'!D6="female",0,1)</f>
        <v>1</v>
      </c>
      <c r="C3">
        <v>33.770000000000003</v>
      </c>
      <c r="D3">
        <v>1</v>
      </c>
      <c r="E3">
        <f>IF('Coded Data'!G6="yes",1,0)</f>
        <v>0</v>
      </c>
      <c r="F3">
        <f>IF('Coded Data'!H6="southwest",0,IF('Coded Data'!H6="southeast",1,IF('Coded Data'!H6="northwest",2,3)))</f>
        <v>3</v>
      </c>
      <c r="G3">
        <v>1725.5523000000001</v>
      </c>
    </row>
    <row r="4" spans="1:7" x14ac:dyDescent="0.25">
      <c r="A4">
        <v>28</v>
      </c>
      <c r="B4">
        <f>IF('Coded Data'!D7="female",0,1)</f>
        <v>1</v>
      </c>
      <c r="C4">
        <v>33</v>
      </c>
      <c r="D4">
        <v>3</v>
      </c>
      <c r="E4">
        <f>IF('Coded Data'!G7="yes",1,0)</f>
        <v>0</v>
      </c>
      <c r="F4">
        <f>IF('Coded Data'!H7="southwest",0,IF('Coded Data'!H7="southeast",1,IF('Coded Data'!H7="northwest",2,3)))</f>
        <v>3</v>
      </c>
      <c r="G4">
        <v>4449.4620000000004</v>
      </c>
    </row>
    <row r="5" spans="1:7" x14ac:dyDescent="0.25">
      <c r="A5">
        <v>33</v>
      </c>
      <c r="B5">
        <f>IF('Coded Data'!D8="female",0,1)</f>
        <v>1</v>
      </c>
      <c r="C5">
        <v>22.704999999999998</v>
      </c>
      <c r="D5">
        <v>0</v>
      </c>
      <c r="E5">
        <f>IF('Coded Data'!G8="yes",1,0)</f>
        <v>0</v>
      </c>
      <c r="F5">
        <f>IF('Coded Data'!H8="southwest",0,IF('Coded Data'!H8="southeast",1,IF('Coded Data'!H8="northwest",2,3)))</f>
        <v>3</v>
      </c>
      <c r="G5">
        <v>21984.47061</v>
      </c>
    </row>
    <row r="6" spans="1:7" x14ac:dyDescent="0.25">
      <c r="A6">
        <v>32</v>
      </c>
      <c r="B6">
        <f>IF('Coded Data'!D9="female",0,1)</f>
        <v>1</v>
      </c>
      <c r="C6">
        <v>28.88</v>
      </c>
      <c r="D6">
        <v>0</v>
      </c>
      <c r="E6">
        <f>IF('Coded Data'!G9="yes",1,0)</f>
        <v>0</v>
      </c>
      <c r="F6">
        <f>IF('Coded Data'!H9="southwest",0,IF('Coded Data'!H9="southeast",1,IF('Coded Data'!H9="northwest",2,3)))</f>
        <v>3</v>
      </c>
      <c r="G6">
        <v>3866.8552</v>
      </c>
    </row>
    <row r="7" spans="1:7" x14ac:dyDescent="0.25">
      <c r="A7">
        <v>31</v>
      </c>
      <c r="B7">
        <f>IF('Coded Data'!D10="female",0,1)</f>
        <v>1</v>
      </c>
      <c r="C7">
        <v>25.74</v>
      </c>
      <c r="D7">
        <v>0</v>
      </c>
      <c r="E7">
        <f>IF('Coded Data'!G10="yes",1,0)</f>
        <v>0</v>
      </c>
      <c r="F7">
        <f>IF('Coded Data'!H10="southwest",0,IF('Coded Data'!H10="southeast",1,IF('Coded Data'!H10="northwest",2,3)))</f>
        <v>3</v>
      </c>
      <c r="G7">
        <v>3756.6215999999999</v>
      </c>
    </row>
    <row r="8" spans="1:7" x14ac:dyDescent="0.25">
      <c r="A8">
        <v>46</v>
      </c>
      <c r="B8">
        <f>IF('Coded Data'!D11="female",0,1)</f>
        <v>1</v>
      </c>
      <c r="C8">
        <v>33.44</v>
      </c>
      <c r="D8">
        <v>1</v>
      </c>
      <c r="E8">
        <f>IF('Coded Data'!G11="yes",1,0)</f>
        <v>0</v>
      </c>
      <c r="F8">
        <f>IF('Coded Data'!H11="southwest",0,IF('Coded Data'!H11="southeast",1,IF('Coded Data'!H11="northwest",2,3)))</f>
        <v>3</v>
      </c>
      <c r="G8">
        <v>8240.5895999999993</v>
      </c>
    </row>
    <row r="9" spans="1:7" x14ac:dyDescent="0.25">
      <c r="A9">
        <v>37</v>
      </c>
      <c r="B9">
        <f>IF('Coded Data'!D12="female",0,1)</f>
        <v>1</v>
      </c>
      <c r="C9">
        <v>27.74</v>
      </c>
      <c r="D9">
        <v>3</v>
      </c>
      <c r="E9">
        <f>IF('Coded Data'!G12="yes",1,0)</f>
        <v>0</v>
      </c>
      <c r="F9">
        <f>IF('Coded Data'!H12="southwest",0,IF('Coded Data'!H12="southeast",1,IF('Coded Data'!H12="northwest",2,3)))</f>
        <v>3</v>
      </c>
      <c r="G9">
        <v>7281.5056000000004</v>
      </c>
    </row>
    <row r="10" spans="1:7" x14ac:dyDescent="0.25">
      <c r="A10">
        <v>37</v>
      </c>
      <c r="B10">
        <f>IF('Coded Data'!D13="female",0,1)</f>
        <v>1</v>
      </c>
      <c r="C10">
        <v>29.83</v>
      </c>
      <c r="D10">
        <v>2</v>
      </c>
      <c r="E10">
        <f>IF('Coded Data'!G13="yes",1,0)</f>
        <v>0</v>
      </c>
      <c r="F10">
        <f>IF('Coded Data'!H13="southwest",0,IF('Coded Data'!H13="southeast",1,IF('Coded Data'!H13="northwest",2,3)))</f>
        <v>3</v>
      </c>
      <c r="G10">
        <v>6406.4107000000004</v>
      </c>
    </row>
    <row r="11" spans="1:7" x14ac:dyDescent="0.25">
      <c r="A11">
        <v>60</v>
      </c>
      <c r="B11">
        <f>IF('Coded Data'!D14="female",0,1)</f>
        <v>1</v>
      </c>
      <c r="C11">
        <v>25.84</v>
      </c>
      <c r="D11">
        <v>0</v>
      </c>
      <c r="E11">
        <f>IF('Coded Data'!G14="yes",1,0)</f>
        <v>0</v>
      </c>
      <c r="F11">
        <f>IF('Coded Data'!H14="southwest",0,IF('Coded Data'!H14="southeast",1,IF('Coded Data'!H14="northwest",2,3)))</f>
        <v>3</v>
      </c>
      <c r="G11">
        <v>28923.136920000001</v>
      </c>
    </row>
    <row r="12" spans="1:7" x14ac:dyDescent="0.25">
      <c r="A12">
        <v>25</v>
      </c>
      <c r="B12">
        <f>IF('Coded Data'!D15="female",0,1)</f>
        <v>1</v>
      </c>
      <c r="C12">
        <v>26.22</v>
      </c>
      <c r="D12">
        <v>0</v>
      </c>
      <c r="E12">
        <f>IF('Coded Data'!G15="yes",1,0)</f>
        <v>0</v>
      </c>
      <c r="F12">
        <f>IF('Coded Data'!H15="southwest",0,IF('Coded Data'!H15="southeast",1,IF('Coded Data'!H15="northwest",2,3)))</f>
        <v>3</v>
      </c>
      <c r="G12">
        <v>2721.3208</v>
      </c>
    </row>
    <row r="13" spans="1:7" x14ac:dyDescent="0.25">
      <c r="A13">
        <v>62</v>
      </c>
      <c r="B13">
        <f>IF('Coded Data'!D16="female",0,1)</f>
        <v>1</v>
      </c>
      <c r="C13">
        <v>26.29</v>
      </c>
      <c r="D13">
        <v>0</v>
      </c>
      <c r="E13">
        <f>IF('Coded Data'!G16="yes",1,0)</f>
        <v>0</v>
      </c>
      <c r="F13">
        <f>IF('Coded Data'!H16="southwest",0,IF('Coded Data'!H16="southeast",1,IF('Coded Data'!H16="northwest",2,3)))</f>
        <v>3</v>
      </c>
      <c r="G13">
        <v>27808.7251</v>
      </c>
    </row>
    <row r="14" spans="1:7" x14ac:dyDescent="0.25">
      <c r="A14">
        <v>23</v>
      </c>
      <c r="B14">
        <f>IF('Coded Data'!D17="female",0,1)</f>
        <v>1</v>
      </c>
      <c r="C14">
        <v>34.4</v>
      </c>
      <c r="D14">
        <v>0</v>
      </c>
      <c r="E14">
        <f>IF('Coded Data'!G17="yes",1,0)</f>
        <v>0</v>
      </c>
      <c r="F14">
        <f>IF('Coded Data'!H17="southwest",0,IF('Coded Data'!H17="southeast",1,IF('Coded Data'!H17="northwest",2,3)))</f>
        <v>3</v>
      </c>
      <c r="G14">
        <v>1826.8430000000001</v>
      </c>
    </row>
    <row r="15" spans="1:7" x14ac:dyDescent="0.25">
      <c r="A15">
        <v>56</v>
      </c>
      <c r="B15">
        <f>IF('Coded Data'!D18="female",0,1)</f>
        <v>1</v>
      </c>
      <c r="C15">
        <v>39.82</v>
      </c>
      <c r="D15">
        <v>0</v>
      </c>
      <c r="E15">
        <f>IF('Coded Data'!G18="yes",1,0)</f>
        <v>0</v>
      </c>
      <c r="F15">
        <f>IF('Coded Data'!H18="southwest",0,IF('Coded Data'!H18="southeast",1,IF('Coded Data'!H18="northwest",2,3)))</f>
        <v>3</v>
      </c>
      <c r="G15">
        <v>11090.7178</v>
      </c>
    </row>
    <row r="16" spans="1:7" x14ac:dyDescent="0.25">
      <c r="A16">
        <v>27</v>
      </c>
      <c r="B16">
        <f>IF('Coded Data'!D19="female",0,1)</f>
        <v>1</v>
      </c>
      <c r="C16">
        <v>42.13</v>
      </c>
      <c r="D16">
        <v>0</v>
      </c>
      <c r="E16">
        <f>IF('Coded Data'!G19="yes",1,0)</f>
        <v>0</v>
      </c>
      <c r="F16">
        <f>IF('Coded Data'!H19="southwest",0,IF('Coded Data'!H19="southeast",1,IF('Coded Data'!H19="northwest",2,3)))</f>
        <v>3</v>
      </c>
      <c r="G16">
        <v>39611.757700000002</v>
      </c>
    </row>
    <row r="17" spans="1:7" x14ac:dyDescent="0.25">
      <c r="A17">
        <v>19</v>
      </c>
      <c r="B17">
        <f>IF('Coded Data'!D20="female",0,1)</f>
        <v>1</v>
      </c>
      <c r="C17">
        <v>24.6</v>
      </c>
      <c r="D17">
        <v>1</v>
      </c>
      <c r="E17">
        <f>IF('Coded Data'!G20="yes",1,0)</f>
        <v>0</v>
      </c>
      <c r="F17">
        <f>IF('Coded Data'!H20="southwest",0,IF('Coded Data'!H20="southeast",1,IF('Coded Data'!H20="northwest",2,3)))</f>
        <v>3</v>
      </c>
      <c r="G17">
        <v>1837.2370000000001</v>
      </c>
    </row>
    <row r="18" spans="1:7" x14ac:dyDescent="0.25">
      <c r="A18">
        <v>52</v>
      </c>
      <c r="B18">
        <f>IF('Coded Data'!D21="female",0,1)</f>
        <v>1</v>
      </c>
      <c r="C18">
        <v>30.78</v>
      </c>
      <c r="D18">
        <v>1</v>
      </c>
      <c r="E18">
        <f>IF('Coded Data'!G21="yes",1,0)</f>
        <v>0</v>
      </c>
      <c r="F18">
        <f>IF('Coded Data'!H21="southwest",0,IF('Coded Data'!H21="southeast",1,IF('Coded Data'!H21="northwest",2,3)))</f>
        <v>3</v>
      </c>
      <c r="G18">
        <v>10797.3362</v>
      </c>
    </row>
    <row r="19" spans="1:7" x14ac:dyDescent="0.25">
      <c r="A19">
        <v>23</v>
      </c>
      <c r="B19">
        <f>IF('Coded Data'!D22="female",0,1)</f>
        <v>1</v>
      </c>
      <c r="C19">
        <v>23.844999999999999</v>
      </c>
      <c r="D19">
        <v>0</v>
      </c>
      <c r="E19">
        <f>IF('Coded Data'!G22="yes",1,0)</f>
        <v>0</v>
      </c>
      <c r="F19">
        <f>IF('Coded Data'!H22="southwest",0,IF('Coded Data'!H22="southeast",1,IF('Coded Data'!H22="northwest",2,3)))</f>
        <v>3</v>
      </c>
      <c r="G19">
        <v>2395.17155</v>
      </c>
    </row>
    <row r="20" spans="1:7" x14ac:dyDescent="0.25">
      <c r="A20">
        <v>56</v>
      </c>
      <c r="B20">
        <f>IF('Coded Data'!D23="female",0,1)</f>
        <v>1</v>
      </c>
      <c r="C20">
        <v>40.299999999999997</v>
      </c>
      <c r="D20">
        <v>0</v>
      </c>
      <c r="E20">
        <f>IF('Coded Data'!G23="yes",1,0)</f>
        <v>0</v>
      </c>
      <c r="F20">
        <f>IF('Coded Data'!H23="southwest",0,IF('Coded Data'!H23="southeast",1,IF('Coded Data'!H23="northwest",2,3)))</f>
        <v>3</v>
      </c>
      <c r="G20">
        <v>10602.385</v>
      </c>
    </row>
    <row r="21" spans="1:7" x14ac:dyDescent="0.25">
      <c r="A21">
        <v>30</v>
      </c>
      <c r="B21">
        <f>IF('Coded Data'!D24="female",0,1)</f>
        <v>1</v>
      </c>
      <c r="C21">
        <v>35.299999999999997</v>
      </c>
      <c r="D21">
        <v>0</v>
      </c>
      <c r="E21">
        <f>IF('Coded Data'!G24="yes",1,0)</f>
        <v>0</v>
      </c>
      <c r="F21">
        <f>IF('Coded Data'!H24="southwest",0,IF('Coded Data'!H24="southeast",1,IF('Coded Data'!H24="northwest",2,3)))</f>
        <v>3</v>
      </c>
      <c r="G21">
        <v>36837.466999999997</v>
      </c>
    </row>
    <row r="22" spans="1:7" x14ac:dyDescent="0.25">
      <c r="A22">
        <v>60</v>
      </c>
      <c r="B22">
        <f>IF('Coded Data'!D25="female",0,1)</f>
        <v>1</v>
      </c>
      <c r="C22">
        <v>36.005000000000003</v>
      </c>
      <c r="D22">
        <v>0</v>
      </c>
      <c r="E22">
        <f>IF('Coded Data'!G25="yes",1,0)</f>
        <v>0</v>
      </c>
      <c r="F22">
        <f>IF('Coded Data'!H25="southwest",0,IF('Coded Data'!H25="southeast",1,IF('Coded Data'!H25="northwest",2,3)))</f>
        <v>3</v>
      </c>
      <c r="G22">
        <v>13228.846949999999</v>
      </c>
    </row>
    <row r="23" spans="1:7" x14ac:dyDescent="0.25">
      <c r="A23">
        <v>30</v>
      </c>
      <c r="B23">
        <f>IF('Coded Data'!D26="female",0,1)</f>
        <v>1</v>
      </c>
      <c r="C23">
        <v>32.4</v>
      </c>
      <c r="D23">
        <v>1</v>
      </c>
      <c r="E23">
        <f>IF('Coded Data'!G26="yes",1,0)</f>
        <v>0</v>
      </c>
      <c r="F23">
        <f>IF('Coded Data'!H26="southwest",0,IF('Coded Data'!H26="southeast",1,IF('Coded Data'!H26="northwest",2,3)))</f>
        <v>3</v>
      </c>
      <c r="G23">
        <v>4149.7359999999999</v>
      </c>
    </row>
    <row r="24" spans="1:7" x14ac:dyDescent="0.25">
      <c r="A24">
        <v>18</v>
      </c>
      <c r="B24">
        <f>IF('Coded Data'!D27="female",0,1)</f>
        <v>1</v>
      </c>
      <c r="C24">
        <v>34.1</v>
      </c>
      <c r="D24">
        <v>0</v>
      </c>
      <c r="E24">
        <f>IF('Coded Data'!G27="yes",1,0)</f>
        <v>0</v>
      </c>
      <c r="F24">
        <f>IF('Coded Data'!H27="southwest",0,IF('Coded Data'!H27="southeast",1,IF('Coded Data'!H27="northwest",2,3)))</f>
        <v>3</v>
      </c>
      <c r="G24">
        <v>1137.011</v>
      </c>
    </row>
    <row r="25" spans="1:7" x14ac:dyDescent="0.25">
      <c r="A25">
        <v>34</v>
      </c>
      <c r="B25">
        <f>IF('Coded Data'!D28="female",0,1)</f>
        <v>1</v>
      </c>
      <c r="C25">
        <v>31.92</v>
      </c>
      <c r="D25">
        <v>1</v>
      </c>
      <c r="E25">
        <f>IF('Coded Data'!G28="yes",1,0)</f>
        <v>0</v>
      </c>
      <c r="F25">
        <f>IF('Coded Data'!H28="southwest",0,IF('Coded Data'!H28="southeast",1,IF('Coded Data'!H28="northwest",2,3)))</f>
        <v>3</v>
      </c>
      <c r="G25">
        <v>37701.876799999998</v>
      </c>
    </row>
    <row r="26" spans="1:7" x14ac:dyDescent="0.25">
      <c r="A26">
        <v>37</v>
      </c>
      <c r="B26">
        <f>IF('Coded Data'!D29="female",0,1)</f>
        <v>1</v>
      </c>
      <c r="C26">
        <v>28.024999999999999</v>
      </c>
      <c r="D26">
        <v>2</v>
      </c>
      <c r="E26">
        <f>IF('Coded Data'!G29="yes",1,0)</f>
        <v>0</v>
      </c>
      <c r="F26">
        <f>IF('Coded Data'!H29="southwest",0,IF('Coded Data'!H29="southeast",1,IF('Coded Data'!H29="northwest",2,3)))</f>
        <v>3</v>
      </c>
      <c r="G26">
        <v>6203.90175</v>
      </c>
    </row>
    <row r="27" spans="1:7" x14ac:dyDescent="0.25">
      <c r="A27">
        <v>59</v>
      </c>
      <c r="B27">
        <f>IF('Coded Data'!D30="female",0,1)</f>
        <v>1</v>
      </c>
      <c r="C27">
        <v>27.72</v>
      </c>
      <c r="D27">
        <v>3</v>
      </c>
      <c r="E27">
        <f>IF('Coded Data'!G30="yes",1,0)</f>
        <v>0</v>
      </c>
      <c r="F27">
        <f>IF('Coded Data'!H30="southwest",0,IF('Coded Data'!H30="southeast",1,IF('Coded Data'!H30="northwest",2,3)))</f>
        <v>3</v>
      </c>
      <c r="G27">
        <v>14001.1338</v>
      </c>
    </row>
    <row r="28" spans="1:7" x14ac:dyDescent="0.25">
      <c r="A28">
        <v>63</v>
      </c>
      <c r="B28">
        <f>IF('Coded Data'!D31="female",0,1)</f>
        <v>1</v>
      </c>
      <c r="C28">
        <v>23.085000000000001</v>
      </c>
      <c r="D28">
        <v>0</v>
      </c>
      <c r="E28">
        <f>IF('Coded Data'!G31="yes",1,0)</f>
        <v>0</v>
      </c>
      <c r="F28">
        <f>IF('Coded Data'!H31="southwest",0,IF('Coded Data'!H31="southeast",1,IF('Coded Data'!H31="northwest",2,3)))</f>
        <v>3</v>
      </c>
      <c r="G28">
        <v>14451.835150000001</v>
      </c>
    </row>
    <row r="29" spans="1:7" x14ac:dyDescent="0.25">
      <c r="A29">
        <v>55</v>
      </c>
      <c r="B29">
        <f>IF('Coded Data'!D32="female",0,1)</f>
        <v>1</v>
      </c>
      <c r="C29">
        <v>32.774999999999999</v>
      </c>
      <c r="D29">
        <v>2</v>
      </c>
      <c r="E29">
        <f>IF('Coded Data'!G32="yes",1,0)</f>
        <v>0</v>
      </c>
      <c r="F29">
        <f>IF('Coded Data'!H32="southwest",0,IF('Coded Data'!H32="southeast",1,IF('Coded Data'!H32="northwest",2,3)))</f>
        <v>3</v>
      </c>
      <c r="G29">
        <v>12268.632250000001</v>
      </c>
    </row>
    <row r="30" spans="1:7" x14ac:dyDescent="0.25">
      <c r="A30">
        <v>23</v>
      </c>
      <c r="B30">
        <f>IF('Coded Data'!D33="female",0,1)</f>
        <v>1</v>
      </c>
      <c r="C30">
        <v>17.385000000000002</v>
      </c>
      <c r="D30">
        <v>1</v>
      </c>
      <c r="E30">
        <f>IF('Coded Data'!G33="yes",1,0)</f>
        <v>0</v>
      </c>
      <c r="F30">
        <f>IF('Coded Data'!H33="southwest",0,IF('Coded Data'!H33="southeast",1,IF('Coded Data'!H33="northwest",2,3)))</f>
        <v>3</v>
      </c>
      <c r="G30">
        <v>2775.1921499999999</v>
      </c>
    </row>
    <row r="31" spans="1:7" x14ac:dyDescent="0.25">
      <c r="A31">
        <v>31</v>
      </c>
      <c r="B31">
        <f>IF('Coded Data'!D34="female",0,1)</f>
        <v>1</v>
      </c>
      <c r="C31">
        <v>36.299999999999997</v>
      </c>
      <c r="D31">
        <v>2</v>
      </c>
      <c r="E31">
        <f>IF('Coded Data'!G34="yes",1,0)</f>
        <v>0</v>
      </c>
      <c r="F31">
        <f>IF('Coded Data'!H34="southwest",0,IF('Coded Data'!H34="southeast",1,IF('Coded Data'!H34="northwest",2,3)))</f>
        <v>3</v>
      </c>
      <c r="G31">
        <v>38711</v>
      </c>
    </row>
    <row r="32" spans="1:7" x14ac:dyDescent="0.25">
      <c r="A32">
        <v>22</v>
      </c>
      <c r="B32">
        <f>IF('Coded Data'!D35="female",0,1)</f>
        <v>1</v>
      </c>
      <c r="C32">
        <v>35.6</v>
      </c>
      <c r="D32">
        <v>0</v>
      </c>
      <c r="E32">
        <f>IF('Coded Data'!G35="yes",1,0)</f>
        <v>0</v>
      </c>
      <c r="F32">
        <f>IF('Coded Data'!H35="southwest",0,IF('Coded Data'!H35="southeast",1,IF('Coded Data'!H35="northwest",2,3)))</f>
        <v>3</v>
      </c>
      <c r="G32">
        <v>35585.576000000001</v>
      </c>
    </row>
    <row r="33" spans="1:7" x14ac:dyDescent="0.25">
      <c r="A33">
        <v>18</v>
      </c>
      <c r="B33">
        <f>IF('Coded Data'!D36="female",0,1)</f>
        <v>1</v>
      </c>
      <c r="C33">
        <v>26.315000000000001</v>
      </c>
      <c r="D33">
        <v>0</v>
      </c>
      <c r="E33">
        <f>IF('Coded Data'!G36="yes",1,0)</f>
        <v>0</v>
      </c>
      <c r="F33">
        <f>IF('Coded Data'!H36="southwest",0,IF('Coded Data'!H36="southeast",1,IF('Coded Data'!H36="northwest",2,3)))</f>
        <v>3</v>
      </c>
      <c r="G33">
        <v>2198.1898500000002</v>
      </c>
    </row>
    <row r="34" spans="1:7" x14ac:dyDescent="0.25">
      <c r="A34">
        <v>19</v>
      </c>
      <c r="B34">
        <f>IF('Coded Data'!D37="female",0,1)</f>
        <v>1</v>
      </c>
      <c r="C34">
        <v>28.6</v>
      </c>
      <c r="D34">
        <v>5</v>
      </c>
      <c r="E34">
        <f>IF('Coded Data'!G37="yes",1,0)</f>
        <v>0</v>
      </c>
      <c r="F34">
        <f>IF('Coded Data'!H37="southwest",0,IF('Coded Data'!H37="southeast",1,IF('Coded Data'!H37="northwest",2,3)))</f>
        <v>3</v>
      </c>
      <c r="G34">
        <v>4687.7969999999996</v>
      </c>
    </row>
    <row r="35" spans="1:7" x14ac:dyDescent="0.25">
      <c r="A35">
        <v>63</v>
      </c>
      <c r="B35">
        <f>IF('Coded Data'!D38="female",0,1)</f>
        <v>1</v>
      </c>
      <c r="C35">
        <v>28.31</v>
      </c>
      <c r="D35">
        <v>0</v>
      </c>
      <c r="E35">
        <f>IF('Coded Data'!G38="yes",1,0)</f>
        <v>0</v>
      </c>
      <c r="F35">
        <f>IF('Coded Data'!H38="southwest",0,IF('Coded Data'!H38="southeast",1,IF('Coded Data'!H38="northwest",2,3)))</f>
        <v>3</v>
      </c>
      <c r="G35">
        <v>13770.097900000001</v>
      </c>
    </row>
    <row r="36" spans="1:7" x14ac:dyDescent="0.25">
      <c r="A36">
        <v>28</v>
      </c>
      <c r="B36">
        <f>IF('Coded Data'!D39="female",0,1)</f>
        <v>1</v>
      </c>
      <c r="C36">
        <v>36.4</v>
      </c>
      <c r="D36">
        <v>1</v>
      </c>
      <c r="E36">
        <f>IF('Coded Data'!G39="yes",1,0)</f>
        <v>0</v>
      </c>
      <c r="F36">
        <f>IF('Coded Data'!H39="southwest",0,IF('Coded Data'!H39="southeast",1,IF('Coded Data'!H39="northwest",2,3)))</f>
        <v>3</v>
      </c>
      <c r="G36">
        <v>51194.559139999998</v>
      </c>
    </row>
    <row r="37" spans="1:7" x14ac:dyDescent="0.25">
      <c r="A37">
        <v>19</v>
      </c>
      <c r="B37">
        <f>IF('Coded Data'!D40="female",0,1)</f>
        <v>1</v>
      </c>
      <c r="C37">
        <v>20.425000000000001</v>
      </c>
      <c r="D37">
        <v>0</v>
      </c>
      <c r="E37">
        <f>IF('Coded Data'!G40="yes",1,0)</f>
        <v>0</v>
      </c>
      <c r="F37">
        <f>IF('Coded Data'!H40="southwest",0,IF('Coded Data'!H40="southeast",1,IF('Coded Data'!H40="northwest",2,3)))</f>
        <v>3</v>
      </c>
      <c r="G37">
        <v>1625.4337499999999</v>
      </c>
    </row>
    <row r="38" spans="1:7" x14ac:dyDescent="0.25">
      <c r="A38">
        <v>62</v>
      </c>
      <c r="B38">
        <f>IF('Coded Data'!D41="female",0,1)</f>
        <v>1</v>
      </c>
      <c r="C38">
        <v>32.965000000000003</v>
      </c>
      <c r="D38">
        <v>3</v>
      </c>
      <c r="E38">
        <f>IF('Coded Data'!G41="yes",1,0)</f>
        <v>0</v>
      </c>
      <c r="F38">
        <f>IF('Coded Data'!H41="southwest",0,IF('Coded Data'!H41="southeast",1,IF('Coded Data'!H41="northwest",2,3)))</f>
        <v>3</v>
      </c>
      <c r="G38">
        <v>15612.19335</v>
      </c>
    </row>
    <row r="39" spans="1:7" x14ac:dyDescent="0.25">
      <c r="A39">
        <v>26</v>
      </c>
      <c r="B39">
        <f>IF('Coded Data'!D42="female",0,1)</f>
        <v>1</v>
      </c>
      <c r="C39">
        <v>20.8</v>
      </c>
      <c r="D39">
        <v>0</v>
      </c>
      <c r="E39">
        <f>IF('Coded Data'!G42="yes",1,0)</f>
        <v>0</v>
      </c>
      <c r="F39">
        <f>IF('Coded Data'!H42="southwest",0,IF('Coded Data'!H42="southeast",1,IF('Coded Data'!H42="northwest",2,3)))</f>
        <v>3</v>
      </c>
      <c r="G39">
        <v>2302.3000000000002</v>
      </c>
    </row>
    <row r="40" spans="1:7" x14ac:dyDescent="0.25">
      <c r="A40">
        <v>35</v>
      </c>
      <c r="B40">
        <f>IF('Coded Data'!D43="female",0,1)</f>
        <v>1</v>
      </c>
      <c r="C40">
        <v>36.67</v>
      </c>
      <c r="D40">
        <v>1</v>
      </c>
      <c r="E40">
        <f>IF('Coded Data'!G43="yes",1,0)</f>
        <v>0</v>
      </c>
      <c r="F40">
        <f>IF('Coded Data'!H43="southwest",0,IF('Coded Data'!H43="southeast",1,IF('Coded Data'!H43="northwest",2,3)))</f>
        <v>3</v>
      </c>
      <c r="G40">
        <v>39774.276299999998</v>
      </c>
    </row>
    <row r="41" spans="1:7" x14ac:dyDescent="0.25">
      <c r="A41">
        <v>60</v>
      </c>
      <c r="B41">
        <f>IF('Coded Data'!D44="female",0,1)</f>
        <v>1</v>
      </c>
      <c r="C41">
        <v>39.9</v>
      </c>
      <c r="D41">
        <v>0</v>
      </c>
      <c r="E41">
        <f>IF('Coded Data'!G44="yes",1,0)</f>
        <v>0</v>
      </c>
      <c r="F41">
        <f>IF('Coded Data'!H44="southwest",0,IF('Coded Data'!H44="southeast",1,IF('Coded Data'!H44="northwest",2,3)))</f>
        <v>3</v>
      </c>
      <c r="G41">
        <v>48173.360999999997</v>
      </c>
    </row>
    <row r="42" spans="1:7" x14ac:dyDescent="0.25">
      <c r="A42">
        <v>24</v>
      </c>
      <c r="B42">
        <f>IF('Coded Data'!D45="female",0,1)</f>
        <v>1</v>
      </c>
      <c r="C42">
        <v>26.6</v>
      </c>
      <c r="D42">
        <v>0</v>
      </c>
      <c r="E42">
        <f>IF('Coded Data'!G45="yes",1,0)</f>
        <v>0</v>
      </c>
      <c r="F42">
        <f>IF('Coded Data'!H45="southwest",0,IF('Coded Data'!H45="southeast",1,IF('Coded Data'!H45="northwest",2,3)))</f>
        <v>3</v>
      </c>
      <c r="G42">
        <v>3046.0619999999999</v>
      </c>
    </row>
    <row r="43" spans="1:7" x14ac:dyDescent="0.25">
      <c r="A43">
        <v>31</v>
      </c>
      <c r="B43">
        <f>IF('Coded Data'!D46="female",0,1)</f>
        <v>1</v>
      </c>
      <c r="C43">
        <v>36.630000000000003</v>
      </c>
      <c r="D43">
        <v>2</v>
      </c>
      <c r="E43">
        <f>IF('Coded Data'!G46="yes",1,0)</f>
        <v>0</v>
      </c>
      <c r="F43">
        <f>IF('Coded Data'!H46="southwest",0,IF('Coded Data'!H46="southeast",1,IF('Coded Data'!H46="northwest",2,3)))</f>
        <v>3</v>
      </c>
      <c r="G43">
        <v>4949.7587000000003</v>
      </c>
    </row>
    <row r="44" spans="1:7" x14ac:dyDescent="0.25">
      <c r="A44">
        <v>41</v>
      </c>
      <c r="B44">
        <f>IF('Coded Data'!D47="female",0,1)</f>
        <v>1</v>
      </c>
      <c r="C44">
        <v>21.78</v>
      </c>
      <c r="D44">
        <v>1</v>
      </c>
      <c r="E44">
        <f>IF('Coded Data'!G47="yes",1,0)</f>
        <v>0</v>
      </c>
      <c r="F44">
        <f>IF('Coded Data'!H47="southwest",0,IF('Coded Data'!H47="southeast",1,IF('Coded Data'!H47="northwest",2,3)))</f>
        <v>3</v>
      </c>
      <c r="G44">
        <v>6272.4772000000003</v>
      </c>
    </row>
    <row r="45" spans="1:7" x14ac:dyDescent="0.25">
      <c r="A45">
        <v>37</v>
      </c>
      <c r="B45">
        <f>IF('Coded Data'!D48="female",0,1)</f>
        <v>1</v>
      </c>
      <c r="C45">
        <v>30.8</v>
      </c>
      <c r="D45">
        <v>2</v>
      </c>
      <c r="E45">
        <f>IF('Coded Data'!G48="yes",1,0)</f>
        <v>0</v>
      </c>
      <c r="F45">
        <f>IF('Coded Data'!H48="southwest",0,IF('Coded Data'!H48="southeast",1,IF('Coded Data'!H48="northwest",2,3)))</f>
        <v>3</v>
      </c>
      <c r="G45">
        <v>6313.759</v>
      </c>
    </row>
    <row r="46" spans="1:7" x14ac:dyDescent="0.25">
      <c r="A46">
        <v>38</v>
      </c>
      <c r="B46">
        <f>IF('Coded Data'!D49="female",0,1)</f>
        <v>1</v>
      </c>
      <c r="C46">
        <v>37.049999999999997</v>
      </c>
      <c r="D46">
        <v>1</v>
      </c>
      <c r="E46">
        <f>IF('Coded Data'!G49="yes",1,0)</f>
        <v>0</v>
      </c>
      <c r="F46">
        <f>IF('Coded Data'!H49="southwest",0,IF('Coded Data'!H49="southeast",1,IF('Coded Data'!H49="northwest",2,3)))</f>
        <v>3</v>
      </c>
      <c r="G46">
        <v>6079.6715000000004</v>
      </c>
    </row>
    <row r="47" spans="1:7" x14ac:dyDescent="0.25">
      <c r="A47">
        <v>55</v>
      </c>
      <c r="B47">
        <f>IF('Coded Data'!D50="female",0,1)</f>
        <v>1</v>
      </c>
      <c r="C47">
        <v>37.299999999999997</v>
      </c>
      <c r="D47">
        <v>0</v>
      </c>
      <c r="E47">
        <f>IF('Coded Data'!G50="yes",1,0)</f>
        <v>0</v>
      </c>
      <c r="F47">
        <f>IF('Coded Data'!H50="southwest",0,IF('Coded Data'!H50="southeast",1,IF('Coded Data'!H50="northwest",2,3)))</f>
        <v>3</v>
      </c>
      <c r="G47">
        <v>20630.283510000001</v>
      </c>
    </row>
    <row r="48" spans="1:7" x14ac:dyDescent="0.25">
      <c r="A48">
        <v>18</v>
      </c>
      <c r="B48">
        <f>IF('Coded Data'!D51="female",0,1)</f>
        <v>1</v>
      </c>
      <c r="C48">
        <v>38.664999999999999</v>
      </c>
      <c r="D48">
        <v>2</v>
      </c>
      <c r="E48">
        <f>IF('Coded Data'!G51="yes",1,0)</f>
        <v>0</v>
      </c>
      <c r="F48">
        <f>IF('Coded Data'!H51="southwest",0,IF('Coded Data'!H51="southeast",1,IF('Coded Data'!H51="northwest",2,3)))</f>
        <v>3</v>
      </c>
      <c r="G48">
        <v>3393.35635</v>
      </c>
    </row>
    <row r="49" spans="1:7" x14ac:dyDescent="0.25">
      <c r="A49">
        <v>28</v>
      </c>
      <c r="B49">
        <f>IF('Coded Data'!D52="female",0,1)</f>
        <v>1</v>
      </c>
      <c r="C49">
        <v>34.770000000000003</v>
      </c>
      <c r="D49">
        <v>0</v>
      </c>
      <c r="E49">
        <f>IF('Coded Data'!G52="yes",1,0)</f>
        <v>0</v>
      </c>
      <c r="F49">
        <f>IF('Coded Data'!H52="southwest",0,IF('Coded Data'!H52="southeast",1,IF('Coded Data'!H52="northwest",2,3)))</f>
        <v>3</v>
      </c>
      <c r="G49">
        <v>3556.9223000000002</v>
      </c>
    </row>
    <row r="50" spans="1:7" x14ac:dyDescent="0.25">
      <c r="A50">
        <v>60</v>
      </c>
      <c r="B50">
        <f>IF('Coded Data'!D53="female",0,1)</f>
        <v>1</v>
      </c>
      <c r="C50">
        <v>24.53</v>
      </c>
      <c r="D50">
        <v>0</v>
      </c>
      <c r="E50">
        <f>IF('Coded Data'!G53="yes",1,0)</f>
        <v>0</v>
      </c>
      <c r="F50">
        <f>IF('Coded Data'!H53="southwest",0,IF('Coded Data'!H53="southeast",1,IF('Coded Data'!H53="northwest",2,3)))</f>
        <v>3</v>
      </c>
      <c r="G50">
        <v>12629.896699999999</v>
      </c>
    </row>
    <row r="51" spans="1:7" x14ac:dyDescent="0.25">
      <c r="A51">
        <v>36</v>
      </c>
      <c r="B51">
        <f>IF('Coded Data'!D54="female",0,1)</f>
        <v>1</v>
      </c>
      <c r="C51">
        <v>35.200000000000003</v>
      </c>
      <c r="D51">
        <v>1</v>
      </c>
      <c r="E51">
        <f>IF('Coded Data'!G54="yes",1,0)</f>
        <v>0</v>
      </c>
      <c r="F51">
        <f>IF('Coded Data'!H54="southwest",0,IF('Coded Data'!H54="southeast",1,IF('Coded Data'!H54="northwest",2,3)))</f>
        <v>3</v>
      </c>
      <c r="G51">
        <v>38709.175999999999</v>
      </c>
    </row>
    <row r="52" spans="1:7" x14ac:dyDescent="0.25">
      <c r="A52">
        <v>18</v>
      </c>
      <c r="B52">
        <f>IF('Coded Data'!D55="female",0,1)</f>
        <v>1</v>
      </c>
      <c r="C52">
        <v>35.625</v>
      </c>
      <c r="D52">
        <v>0</v>
      </c>
      <c r="E52">
        <f>IF('Coded Data'!G55="yes",1,0)</f>
        <v>0</v>
      </c>
      <c r="F52">
        <f>IF('Coded Data'!H55="southwest",0,IF('Coded Data'!H55="southeast",1,IF('Coded Data'!H55="northwest",2,3)))</f>
        <v>3</v>
      </c>
      <c r="G52">
        <v>2211.1307499999998</v>
      </c>
    </row>
    <row r="53" spans="1:7" x14ac:dyDescent="0.25">
      <c r="A53">
        <v>21</v>
      </c>
      <c r="B53">
        <f>IF('Coded Data'!D56="female",0,1)</f>
        <v>1</v>
      </c>
      <c r="C53">
        <v>33.630000000000003</v>
      </c>
      <c r="D53">
        <v>2</v>
      </c>
      <c r="E53">
        <f>IF('Coded Data'!G56="yes",1,0)</f>
        <v>0</v>
      </c>
      <c r="F53">
        <f>IF('Coded Data'!H56="southwest",0,IF('Coded Data'!H56="southeast",1,IF('Coded Data'!H56="northwest",2,3)))</f>
        <v>3</v>
      </c>
      <c r="G53">
        <v>3579.8287</v>
      </c>
    </row>
    <row r="54" spans="1:7" x14ac:dyDescent="0.25">
      <c r="A54">
        <v>48</v>
      </c>
      <c r="B54">
        <f>IF('Coded Data'!D57="female",0,1)</f>
        <v>1</v>
      </c>
      <c r="C54">
        <v>28</v>
      </c>
      <c r="D54">
        <v>1</v>
      </c>
      <c r="E54">
        <f>IF('Coded Data'!G57="yes",1,0)</f>
        <v>0</v>
      </c>
      <c r="F54">
        <f>IF('Coded Data'!H57="southwest",0,IF('Coded Data'!H57="southeast",1,IF('Coded Data'!H57="northwest",2,3)))</f>
        <v>3</v>
      </c>
      <c r="G54">
        <v>23568.272000000001</v>
      </c>
    </row>
    <row r="55" spans="1:7" x14ac:dyDescent="0.25">
      <c r="A55">
        <v>36</v>
      </c>
      <c r="B55">
        <f>IF('Coded Data'!D58="female",0,1)</f>
        <v>1</v>
      </c>
      <c r="C55">
        <v>34.43</v>
      </c>
      <c r="D55">
        <v>0</v>
      </c>
      <c r="E55">
        <f>IF('Coded Data'!G58="yes",1,0)</f>
        <v>0</v>
      </c>
      <c r="F55">
        <f>IF('Coded Data'!H58="southwest",0,IF('Coded Data'!H58="southeast",1,IF('Coded Data'!H58="northwest",2,3)))</f>
        <v>3</v>
      </c>
      <c r="G55">
        <v>37742.575700000001</v>
      </c>
    </row>
    <row r="56" spans="1:7" x14ac:dyDescent="0.25">
      <c r="A56">
        <v>40</v>
      </c>
      <c r="B56">
        <f>IF('Coded Data'!D59="female",0,1)</f>
        <v>1</v>
      </c>
      <c r="C56">
        <v>28.69</v>
      </c>
      <c r="D56">
        <v>3</v>
      </c>
      <c r="E56">
        <f>IF('Coded Data'!G59="yes",1,0)</f>
        <v>0</v>
      </c>
      <c r="F56">
        <f>IF('Coded Data'!H59="southwest",0,IF('Coded Data'!H59="southeast",1,IF('Coded Data'!H59="northwest",2,3)))</f>
        <v>3</v>
      </c>
      <c r="G56">
        <v>8059.6791000000003</v>
      </c>
    </row>
    <row r="57" spans="1:7" x14ac:dyDescent="0.25">
      <c r="A57">
        <v>58</v>
      </c>
      <c r="B57">
        <f>IF('Coded Data'!D60="female",0,1)</f>
        <v>1</v>
      </c>
      <c r="C57">
        <v>36.954999999999998</v>
      </c>
      <c r="D57">
        <v>2</v>
      </c>
      <c r="E57">
        <f>IF('Coded Data'!G60="yes",1,0)</f>
        <v>0</v>
      </c>
      <c r="F57">
        <f>IF('Coded Data'!H60="southwest",0,IF('Coded Data'!H60="southeast",1,IF('Coded Data'!H60="northwest",2,3)))</f>
        <v>3</v>
      </c>
      <c r="G57">
        <v>47496.494449999998</v>
      </c>
    </row>
    <row r="58" spans="1:7" x14ac:dyDescent="0.25">
      <c r="A58">
        <v>58</v>
      </c>
      <c r="B58">
        <f>IF('Coded Data'!D61="female",0,1)</f>
        <v>1</v>
      </c>
      <c r="C58">
        <v>31.824999999999999</v>
      </c>
      <c r="D58">
        <v>2</v>
      </c>
      <c r="E58">
        <f>IF('Coded Data'!G61="yes",1,0)</f>
        <v>0</v>
      </c>
      <c r="F58">
        <f>IF('Coded Data'!H61="southwest",0,IF('Coded Data'!H61="southeast",1,IF('Coded Data'!H61="northwest",2,3)))</f>
        <v>3</v>
      </c>
      <c r="G58">
        <v>13607.36875</v>
      </c>
    </row>
    <row r="59" spans="1:7" x14ac:dyDescent="0.25">
      <c r="A59">
        <v>18</v>
      </c>
      <c r="B59">
        <f>IF('Coded Data'!D62="female",0,1)</f>
        <v>1</v>
      </c>
      <c r="C59">
        <v>31.68</v>
      </c>
      <c r="D59">
        <v>2</v>
      </c>
      <c r="E59">
        <f>IF('Coded Data'!G62="yes",1,0)</f>
        <v>0</v>
      </c>
      <c r="F59">
        <f>IF('Coded Data'!H62="southwest",0,IF('Coded Data'!H62="southeast",1,IF('Coded Data'!H62="northwest",2,3)))</f>
        <v>3</v>
      </c>
      <c r="G59">
        <v>34303.167200000004</v>
      </c>
    </row>
    <row r="60" spans="1:7" x14ac:dyDescent="0.25">
      <c r="A60">
        <v>53</v>
      </c>
      <c r="B60">
        <f>IF('Coded Data'!D63="female",0,1)</f>
        <v>1</v>
      </c>
      <c r="C60">
        <v>22.88</v>
      </c>
      <c r="D60">
        <v>1</v>
      </c>
      <c r="E60">
        <f>IF('Coded Data'!G63="yes",1,0)</f>
        <v>0</v>
      </c>
      <c r="F60">
        <f>IF('Coded Data'!H63="southwest",0,IF('Coded Data'!H63="southeast",1,IF('Coded Data'!H63="northwest",2,3)))</f>
        <v>3</v>
      </c>
      <c r="G60">
        <v>23244.790199999999</v>
      </c>
    </row>
    <row r="61" spans="1:7" x14ac:dyDescent="0.25">
      <c r="A61">
        <v>34</v>
      </c>
      <c r="B61">
        <f>IF('Coded Data'!D64="female",0,1)</f>
        <v>1</v>
      </c>
      <c r="C61">
        <v>37.335000000000001</v>
      </c>
      <c r="D61">
        <v>2</v>
      </c>
      <c r="E61">
        <f>IF('Coded Data'!G64="yes",1,0)</f>
        <v>0</v>
      </c>
      <c r="F61">
        <f>IF('Coded Data'!H64="southwest",0,IF('Coded Data'!H64="southeast",1,IF('Coded Data'!H64="northwest",2,3)))</f>
        <v>3</v>
      </c>
      <c r="G61">
        <v>5989.5236500000001</v>
      </c>
    </row>
    <row r="62" spans="1:7" x14ac:dyDescent="0.25">
      <c r="A62">
        <v>43</v>
      </c>
      <c r="B62">
        <f>IF('Coded Data'!D65="female",0,1)</f>
        <v>1</v>
      </c>
      <c r="C62">
        <v>27.36</v>
      </c>
      <c r="D62">
        <v>3</v>
      </c>
      <c r="E62">
        <f>IF('Coded Data'!G65="yes",1,0)</f>
        <v>0</v>
      </c>
      <c r="F62">
        <f>IF('Coded Data'!H65="southwest",0,IF('Coded Data'!H65="southeast",1,IF('Coded Data'!H65="northwest",2,3)))</f>
        <v>3</v>
      </c>
      <c r="G62">
        <v>8606.2173999999995</v>
      </c>
    </row>
    <row r="63" spans="1:7" x14ac:dyDescent="0.25">
      <c r="A63">
        <v>25</v>
      </c>
      <c r="B63">
        <f>IF('Coded Data'!D66="female",0,1)</f>
        <v>1</v>
      </c>
      <c r="C63">
        <v>33.659999999999997</v>
      </c>
      <c r="D63">
        <v>4</v>
      </c>
      <c r="E63">
        <f>IF('Coded Data'!G66="yes",1,0)</f>
        <v>0</v>
      </c>
      <c r="F63">
        <f>IF('Coded Data'!H66="southwest",0,IF('Coded Data'!H66="southeast",1,IF('Coded Data'!H66="northwest",2,3)))</f>
        <v>3</v>
      </c>
      <c r="G63">
        <v>4504.6624000000002</v>
      </c>
    </row>
    <row r="64" spans="1:7" x14ac:dyDescent="0.25">
      <c r="A64">
        <v>64</v>
      </c>
      <c r="B64">
        <f>IF('Coded Data'!D67="female",0,1)</f>
        <v>1</v>
      </c>
      <c r="C64">
        <v>24.7</v>
      </c>
      <c r="D64">
        <v>1</v>
      </c>
      <c r="E64">
        <f>IF('Coded Data'!G67="yes",1,0)</f>
        <v>0</v>
      </c>
      <c r="F64">
        <f>IF('Coded Data'!H67="southwest",0,IF('Coded Data'!H67="southeast",1,IF('Coded Data'!H67="northwest",2,3)))</f>
        <v>3</v>
      </c>
      <c r="G64">
        <v>30166.618170000002</v>
      </c>
    </row>
    <row r="65" spans="1:7" x14ac:dyDescent="0.25">
      <c r="A65">
        <v>28</v>
      </c>
      <c r="B65">
        <f>IF('Coded Data'!D68="female",0,1)</f>
        <v>1</v>
      </c>
      <c r="C65">
        <v>25.934999999999999</v>
      </c>
      <c r="D65">
        <v>1</v>
      </c>
      <c r="E65">
        <f>IF('Coded Data'!G68="yes",1,0)</f>
        <v>0</v>
      </c>
      <c r="F65">
        <f>IF('Coded Data'!H68="southwest",0,IF('Coded Data'!H68="southeast",1,IF('Coded Data'!H68="northwest",2,3)))</f>
        <v>3</v>
      </c>
      <c r="G65">
        <v>4133.6416499999996</v>
      </c>
    </row>
    <row r="66" spans="1:7" x14ac:dyDescent="0.25">
      <c r="A66">
        <v>20</v>
      </c>
      <c r="B66">
        <f>IF('Coded Data'!D69="female",0,1)</f>
        <v>1</v>
      </c>
      <c r="C66">
        <v>22.42</v>
      </c>
      <c r="D66">
        <v>0</v>
      </c>
      <c r="E66">
        <f>IF('Coded Data'!G69="yes",1,0)</f>
        <v>0</v>
      </c>
      <c r="F66">
        <f>IF('Coded Data'!H69="southwest",0,IF('Coded Data'!H69="southeast",1,IF('Coded Data'!H69="northwest",2,3)))</f>
        <v>3</v>
      </c>
      <c r="G66">
        <v>14711.7438</v>
      </c>
    </row>
    <row r="67" spans="1:7" x14ac:dyDescent="0.25">
      <c r="A67">
        <v>19</v>
      </c>
      <c r="B67">
        <f>IF('Coded Data'!D70="female",0,1)</f>
        <v>1</v>
      </c>
      <c r="C67">
        <v>28.9</v>
      </c>
      <c r="D67">
        <v>0</v>
      </c>
      <c r="E67">
        <f>IF('Coded Data'!G70="yes",1,0)</f>
        <v>0</v>
      </c>
      <c r="F67">
        <f>IF('Coded Data'!H70="southwest",0,IF('Coded Data'!H70="southeast",1,IF('Coded Data'!H70="northwest",2,3)))</f>
        <v>3</v>
      </c>
      <c r="G67">
        <v>1743.2139999999999</v>
      </c>
    </row>
    <row r="68" spans="1:7" x14ac:dyDescent="0.25">
      <c r="A68">
        <v>61</v>
      </c>
      <c r="B68">
        <f>IF('Coded Data'!D71="female",0,1)</f>
        <v>1</v>
      </c>
      <c r="C68">
        <v>39.1</v>
      </c>
      <c r="D68">
        <v>2</v>
      </c>
      <c r="E68">
        <f>IF('Coded Data'!G71="yes",1,0)</f>
        <v>0</v>
      </c>
      <c r="F68">
        <f>IF('Coded Data'!H71="southwest",0,IF('Coded Data'!H71="southeast",1,IF('Coded Data'!H71="northwest",2,3)))</f>
        <v>3</v>
      </c>
      <c r="G68">
        <v>14235.072</v>
      </c>
    </row>
    <row r="69" spans="1:7" x14ac:dyDescent="0.25">
      <c r="A69">
        <v>40</v>
      </c>
      <c r="B69">
        <f>IF('Coded Data'!D72="female",0,1)</f>
        <v>1</v>
      </c>
      <c r="C69">
        <v>26.315000000000001</v>
      </c>
      <c r="D69">
        <v>1</v>
      </c>
      <c r="E69">
        <f>IF('Coded Data'!G72="yes",1,0)</f>
        <v>0</v>
      </c>
      <c r="F69">
        <f>IF('Coded Data'!H72="southwest",0,IF('Coded Data'!H72="southeast",1,IF('Coded Data'!H72="northwest",2,3)))</f>
        <v>3</v>
      </c>
      <c r="G69">
        <v>6389.3778499999999</v>
      </c>
    </row>
    <row r="70" spans="1:7" x14ac:dyDescent="0.25">
      <c r="A70">
        <v>40</v>
      </c>
      <c r="B70">
        <f>IF('Coded Data'!D73="female",0,1)</f>
        <v>1</v>
      </c>
      <c r="C70">
        <v>36.19</v>
      </c>
      <c r="D70">
        <v>0</v>
      </c>
      <c r="E70">
        <f>IF('Coded Data'!G73="yes",1,0)</f>
        <v>0</v>
      </c>
      <c r="F70">
        <f>IF('Coded Data'!H73="southwest",0,IF('Coded Data'!H73="southeast",1,IF('Coded Data'!H73="northwest",2,3)))</f>
        <v>3</v>
      </c>
      <c r="G70">
        <v>5920.1040999999996</v>
      </c>
    </row>
    <row r="71" spans="1:7" x14ac:dyDescent="0.25">
      <c r="A71">
        <v>28</v>
      </c>
      <c r="B71">
        <f>IF('Coded Data'!D74="female",0,1)</f>
        <v>1</v>
      </c>
      <c r="C71">
        <v>23.98</v>
      </c>
      <c r="D71">
        <v>3</v>
      </c>
      <c r="E71">
        <f>IF('Coded Data'!G74="yes",1,0)</f>
        <v>0</v>
      </c>
      <c r="F71">
        <f>IF('Coded Data'!H74="southwest",0,IF('Coded Data'!H74="southeast",1,IF('Coded Data'!H74="northwest",2,3)))</f>
        <v>3</v>
      </c>
      <c r="G71">
        <v>17663.144199999999</v>
      </c>
    </row>
    <row r="72" spans="1:7" x14ac:dyDescent="0.25">
      <c r="A72">
        <v>27</v>
      </c>
      <c r="B72">
        <f>IF('Coded Data'!D75="female",0,1)</f>
        <v>1</v>
      </c>
      <c r="C72">
        <v>24.75</v>
      </c>
      <c r="D72">
        <v>0</v>
      </c>
      <c r="E72">
        <f>IF('Coded Data'!G75="yes",1,0)</f>
        <v>0</v>
      </c>
      <c r="F72">
        <f>IF('Coded Data'!H75="southwest",0,IF('Coded Data'!H75="southeast",1,IF('Coded Data'!H75="northwest",2,3)))</f>
        <v>3</v>
      </c>
      <c r="G72">
        <v>16577.779500000001</v>
      </c>
    </row>
    <row r="73" spans="1:7" x14ac:dyDescent="0.25">
      <c r="A73">
        <v>31</v>
      </c>
      <c r="B73">
        <f>IF('Coded Data'!D76="female",0,1)</f>
        <v>1</v>
      </c>
      <c r="C73">
        <v>28.5</v>
      </c>
      <c r="D73">
        <v>5</v>
      </c>
      <c r="E73">
        <f>IF('Coded Data'!G76="yes",1,0)</f>
        <v>0</v>
      </c>
      <c r="F73">
        <f>IF('Coded Data'!H76="southwest",0,IF('Coded Data'!H76="southeast",1,IF('Coded Data'!H76="northwest",2,3)))</f>
        <v>3</v>
      </c>
      <c r="G73">
        <v>6799.4579999999996</v>
      </c>
    </row>
    <row r="74" spans="1:7" x14ac:dyDescent="0.25">
      <c r="A74">
        <v>53</v>
      </c>
      <c r="B74">
        <f>IF('Coded Data'!D77="female",0,1)</f>
        <v>1</v>
      </c>
      <c r="C74">
        <v>28.1</v>
      </c>
      <c r="D74">
        <v>3</v>
      </c>
      <c r="E74">
        <f>IF('Coded Data'!G77="yes",1,0)</f>
        <v>0</v>
      </c>
      <c r="F74">
        <f>IF('Coded Data'!H77="southwest",0,IF('Coded Data'!H77="southeast",1,IF('Coded Data'!H77="northwest",2,3)))</f>
        <v>3</v>
      </c>
      <c r="G74">
        <v>11741.726000000001</v>
      </c>
    </row>
    <row r="75" spans="1:7" x14ac:dyDescent="0.25">
      <c r="A75">
        <v>58</v>
      </c>
      <c r="B75">
        <f>IF('Coded Data'!D78="female",0,1)</f>
        <v>1</v>
      </c>
      <c r="C75">
        <v>32.01</v>
      </c>
      <c r="D75">
        <v>1</v>
      </c>
      <c r="E75">
        <f>IF('Coded Data'!G78="yes",1,0)</f>
        <v>0</v>
      </c>
      <c r="F75">
        <f>IF('Coded Data'!H78="southwest",0,IF('Coded Data'!H78="southeast",1,IF('Coded Data'!H78="northwest",2,3)))</f>
        <v>3</v>
      </c>
      <c r="G75">
        <v>11946.625899999999</v>
      </c>
    </row>
    <row r="76" spans="1:7" x14ac:dyDescent="0.25">
      <c r="A76">
        <v>44</v>
      </c>
      <c r="B76">
        <f>IF('Coded Data'!D79="female",0,1)</f>
        <v>1</v>
      </c>
      <c r="C76">
        <v>27.4</v>
      </c>
      <c r="D76">
        <v>2</v>
      </c>
      <c r="E76">
        <f>IF('Coded Data'!G79="yes",1,0)</f>
        <v>0</v>
      </c>
      <c r="F76">
        <f>IF('Coded Data'!H79="southwest",0,IF('Coded Data'!H79="southeast",1,IF('Coded Data'!H79="northwest",2,3)))</f>
        <v>3</v>
      </c>
      <c r="G76">
        <v>7726.8540000000003</v>
      </c>
    </row>
    <row r="77" spans="1:7" x14ac:dyDescent="0.25">
      <c r="A77">
        <v>57</v>
      </c>
      <c r="B77">
        <f>IF('Coded Data'!D80="female",0,1)</f>
        <v>1</v>
      </c>
      <c r="C77">
        <v>34.01</v>
      </c>
      <c r="D77">
        <v>0</v>
      </c>
      <c r="E77">
        <f>IF('Coded Data'!G80="yes",1,0)</f>
        <v>0</v>
      </c>
      <c r="F77">
        <f>IF('Coded Data'!H80="southwest",0,IF('Coded Data'!H80="southeast",1,IF('Coded Data'!H80="northwest",2,3)))</f>
        <v>3</v>
      </c>
      <c r="G77">
        <v>11356.660900000001</v>
      </c>
    </row>
    <row r="78" spans="1:7" x14ac:dyDescent="0.25">
      <c r="A78">
        <v>29</v>
      </c>
      <c r="B78">
        <f>IF('Coded Data'!D81="female",0,1)</f>
        <v>1</v>
      </c>
      <c r="C78">
        <v>29.59</v>
      </c>
      <c r="D78">
        <v>1</v>
      </c>
      <c r="E78">
        <f>IF('Coded Data'!G81="yes",1,0)</f>
        <v>0</v>
      </c>
      <c r="F78">
        <f>IF('Coded Data'!H81="southwest",0,IF('Coded Data'!H81="southeast",1,IF('Coded Data'!H81="northwest",2,3)))</f>
        <v>3</v>
      </c>
      <c r="G78">
        <v>3947.4131000000002</v>
      </c>
    </row>
    <row r="79" spans="1:7" x14ac:dyDescent="0.25">
      <c r="A79">
        <v>21</v>
      </c>
      <c r="B79">
        <f>IF('Coded Data'!D82="female",0,1)</f>
        <v>1</v>
      </c>
      <c r="C79">
        <v>35.53</v>
      </c>
      <c r="D79">
        <v>0</v>
      </c>
      <c r="E79">
        <f>IF('Coded Data'!G82="yes",1,0)</f>
        <v>0</v>
      </c>
      <c r="F79">
        <f>IF('Coded Data'!H82="southwest",0,IF('Coded Data'!H82="southeast",1,IF('Coded Data'!H82="northwest",2,3)))</f>
        <v>3</v>
      </c>
      <c r="G79">
        <v>1532.4697000000001</v>
      </c>
    </row>
    <row r="80" spans="1:7" x14ac:dyDescent="0.25">
      <c r="A80">
        <v>22</v>
      </c>
      <c r="B80">
        <f>IF('Coded Data'!D83="female",0,1)</f>
        <v>1</v>
      </c>
      <c r="C80">
        <v>39.805</v>
      </c>
      <c r="D80">
        <v>0</v>
      </c>
      <c r="E80">
        <f>IF('Coded Data'!G83="yes",1,0)</f>
        <v>0</v>
      </c>
      <c r="F80">
        <f>IF('Coded Data'!H83="southwest",0,IF('Coded Data'!H83="southeast",1,IF('Coded Data'!H83="northwest",2,3)))</f>
        <v>3</v>
      </c>
      <c r="G80">
        <v>2755.0209500000001</v>
      </c>
    </row>
    <row r="81" spans="1:7" x14ac:dyDescent="0.25">
      <c r="A81">
        <v>41</v>
      </c>
      <c r="B81">
        <f>IF('Coded Data'!D84="female",0,1)</f>
        <v>1</v>
      </c>
      <c r="C81">
        <v>32.965000000000003</v>
      </c>
      <c r="D81">
        <v>0</v>
      </c>
      <c r="E81">
        <f>IF('Coded Data'!G84="yes",1,0)</f>
        <v>0</v>
      </c>
      <c r="F81">
        <f>IF('Coded Data'!H84="southwest",0,IF('Coded Data'!H84="southeast",1,IF('Coded Data'!H84="northwest",2,3)))</f>
        <v>3</v>
      </c>
      <c r="G81">
        <v>6571.0243499999997</v>
      </c>
    </row>
    <row r="82" spans="1:7" x14ac:dyDescent="0.25">
      <c r="A82">
        <v>31</v>
      </c>
      <c r="B82">
        <f>IF('Coded Data'!D85="female",0,1)</f>
        <v>1</v>
      </c>
      <c r="C82">
        <v>26.885000000000002</v>
      </c>
      <c r="D82">
        <v>1</v>
      </c>
      <c r="E82">
        <f>IF('Coded Data'!G85="yes",1,0)</f>
        <v>0</v>
      </c>
      <c r="F82">
        <f>IF('Coded Data'!H85="southwest",0,IF('Coded Data'!H85="southeast",1,IF('Coded Data'!H85="northwest",2,3)))</f>
        <v>3</v>
      </c>
      <c r="G82">
        <v>4441.2131499999996</v>
      </c>
    </row>
    <row r="83" spans="1:7" x14ac:dyDescent="0.25">
      <c r="A83">
        <v>45</v>
      </c>
      <c r="B83">
        <f>IF('Coded Data'!D86="female",0,1)</f>
        <v>1</v>
      </c>
      <c r="C83">
        <v>38.284999999999997</v>
      </c>
      <c r="D83">
        <v>0</v>
      </c>
      <c r="E83">
        <f>IF('Coded Data'!G86="yes",1,0)</f>
        <v>0</v>
      </c>
      <c r="F83">
        <f>IF('Coded Data'!H86="southwest",0,IF('Coded Data'!H86="southeast",1,IF('Coded Data'!H86="northwest",2,3)))</f>
        <v>3</v>
      </c>
      <c r="G83">
        <v>7935.29115</v>
      </c>
    </row>
    <row r="84" spans="1:7" x14ac:dyDescent="0.25">
      <c r="A84">
        <v>22</v>
      </c>
      <c r="B84">
        <f>IF('Coded Data'!D87="female",0,1)</f>
        <v>1</v>
      </c>
      <c r="C84">
        <v>37.619999999999997</v>
      </c>
      <c r="D84">
        <v>1</v>
      </c>
      <c r="E84">
        <f>IF('Coded Data'!G87="yes",1,0)</f>
        <v>0</v>
      </c>
      <c r="F84">
        <f>IF('Coded Data'!H87="southwest",0,IF('Coded Data'!H87="southeast",1,IF('Coded Data'!H87="northwest",2,3)))</f>
        <v>3</v>
      </c>
      <c r="G84">
        <v>37165.163800000002</v>
      </c>
    </row>
    <row r="85" spans="1:7" x14ac:dyDescent="0.25">
      <c r="A85">
        <v>48</v>
      </c>
      <c r="B85">
        <f>IF('Coded Data'!D88="female",0,1)</f>
        <v>1</v>
      </c>
      <c r="C85">
        <v>41.23</v>
      </c>
      <c r="D85">
        <v>4</v>
      </c>
      <c r="E85">
        <f>IF('Coded Data'!G88="yes",1,0)</f>
        <v>0</v>
      </c>
      <c r="F85">
        <f>IF('Coded Data'!H88="southwest",0,IF('Coded Data'!H88="southeast",1,IF('Coded Data'!H88="northwest",2,3)))</f>
        <v>3</v>
      </c>
      <c r="G85">
        <v>11033.661700000001</v>
      </c>
    </row>
    <row r="86" spans="1:7" x14ac:dyDescent="0.25">
      <c r="A86">
        <v>37</v>
      </c>
      <c r="B86">
        <f>IF('Coded Data'!D89="female",0,1)</f>
        <v>1</v>
      </c>
      <c r="C86">
        <v>34.799999999999997</v>
      </c>
      <c r="D86">
        <v>2</v>
      </c>
      <c r="E86">
        <f>IF('Coded Data'!G89="yes",1,0)</f>
        <v>0</v>
      </c>
      <c r="F86">
        <f>IF('Coded Data'!H89="southwest",0,IF('Coded Data'!H89="southeast",1,IF('Coded Data'!H89="northwest",2,3)))</f>
        <v>3</v>
      </c>
      <c r="G86">
        <v>39836.519</v>
      </c>
    </row>
    <row r="87" spans="1:7" x14ac:dyDescent="0.25">
      <c r="A87">
        <v>45</v>
      </c>
      <c r="B87">
        <f>IF('Coded Data'!D90="female",0,1)</f>
        <v>1</v>
      </c>
      <c r="C87">
        <v>22.895</v>
      </c>
      <c r="D87">
        <v>2</v>
      </c>
      <c r="E87">
        <f>IF('Coded Data'!G90="yes",1,0)</f>
        <v>0</v>
      </c>
      <c r="F87">
        <f>IF('Coded Data'!H90="southwest",0,IF('Coded Data'!H90="southeast",1,IF('Coded Data'!H90="northwest",2,3)))</f>
        <v>3</v>
      </c>
      <c r="G87">
        <v>21098.554049999999</v>
      </c>
    </row>
    <row r="88" spans="1:7" x14ac:dyDescent="0.25">
      <c r="A88">
        <v>57</v>
      </c>
      <c r="B88">
        <f>IF('Coded Data'!D91="female",0,1)</f>
        <v>1</v>
      </c>
      <c r="C88">
        <v>31.16</v>
      </c>
      <c r="D88">
        <v>0</v>
      </c>
      <c r="E88">
        <f>IF('Coded Data'!G91="yes",1,0)</f>
        <v>0</v>
      </c>
      <c r="F88">
        <f>IF('Coded Data'!H91="southwest",0,IF('Coded Data'!H91="southeast",1,IF('Coded Data'!H91="northwest",2,3)))</f>
        <v>3</v>
      </c>
      <c r="G88">
        <v>43578.939400000003</v>
      </c>
    </row>
    <row r="89" spans="1:7" x14ac:dyDescent="0.25">
      <c r="A89">
        <v>56</v>
      </c>
      <c r="B89">
        <f>IF('Coded Data'!D92="female",0,1)</f>
        <v>1</v>
      </c>
      <c r="C89">
        <v>27.2</v>
      </c>
      <c r="D89">
        <v>0</v>
      </c>
      <c r="E89">
        <f>IF('Coded Data'!G92="yes",1,0)</f>
        <v>0</v>
      </c>
      <c r="F89">
        <f>IF('Coded Data'!H92="southwest",0,IF('Coded Data'!H92="southeast",1,IF('Coded Data'!H92="northwest",2,3)))</f>
        <v>3</v>
      </c>
      <c r="G89">
        <v>11073.175999999999</v>
      </c>
    </row>
    <row r="90" spans="1:7" x14ac:dyDescent="0.25">
      <c r="A90">
        <v>46</v>
      </c>
      <c r="B90">
        <f>IF('Coded Data'!D93="female",0,1)</f>
        <v>1</v>
      </c>
      <c r="C90">
        <v>27.74</v>
      </c>
      <c r="D90">
        <v>0</v>
      </c>
      <c r="E90">
        <f>IF('Coded Data'!G93="yes",1,0)</f>
        <v>0</v>
      </c>
      <c r="F90">
        <f>IF('Coded Data'!H93="southwest",0,IF('Coded Data'!H93="southeast",1,IF('Coded Data'!H93="northwest",2,3)))</f>
        <v>3</v>
      </c>
      <c r="G90">
        <v>8026.6665999999996</v>
      </c>
    </row>
    <row r="91" spans="1:7" x14ac:dyDescent="0.25">
      <c r="A91">
        <v>55</v>
      </c>
      <c r="B91">
        <f>IF('Coded Data'!D94="female",0,1)</f>
        <v>1</v>
      </c>
      <c r="C91">
        <v>26.98</v>
      </c>
      <c r="D91">
        <v>0</v>
      </c>
      <c r="E91">
        <f>IF('Coded Data'!G94="yes",1,0)</f>
        <v>0</v>
      </c>
      <c r="F91">
        <f>IF('Coded Data'!H94="southwest",0,IF('Coded Data'!H94="southeast",1,IF('Coded Data'!H94="northwest",2,3)))</f>
        <v>3</v>
      </c>
      <c r="G91">
        <v>11082.5772</v>
      </c>
    </row>
    <row r="92" spans="1:7" x14ac:dyDescent="0.25">
      <c r="A92">
        <v>21</v>
      </c>
      <c r="B92">
        <f>IF('Coded Data'!D95="female",0,1)</f>
        <v>1</v>
      </c>
      <c r="C92">
        <v>39.49</v>
      </c>
      <c r="D92">
        <v>0</v>
      </c>
      <c r="E92">
        <f>IF('Coded Data'!G95="yes",1,0)</f>
        <v>0</v>
      </c>
      <c r="F92">
        <f>IF('Coded Data'!H95="southwest",0,IF('Coded Data'!H95="southeast",1,IF('Coded Data'!H95="northwest",2,3)))</f>
        <v>3</v>
      </c>
      <c r="G92">
        <v>2026.9740999999999</v>
      </c>
    </row>
    <row r="93" spans="1:7" x14ac:dyDescent="0.25">
      <c r="A93">
        <v>53</v>
      </c>
      <c r="B93">
        <f>IF('Coded Data'!D96="female",0,1)</f>
        <v>1</v>
      </c>
      <c r="C93">
        <v>24.795000000000002</v>
      </c>
      <c r="D93">
        <v>1</v>
      </c>
      <c r="E93">
        <f>IF('Coded Data'!G96="yes",1,0)</f>
        <v>0</v>
      </c>
      <c r="F93">
        <f>IF('Coded Data'!H96="southwest",0,IF('Coded Data'!H96="southeast",1,IF('Coded Data'!H96="northwest",2,3)))</f>
        <v>3</v>
      </c>
      <c r="G93">
        <v>10942.13205</v>
      </c>
    </row>
    <row r="94" spans="1:7" x14ac:dyDescent="0.25">
      <c r="A94">
        <v>59</v>
      </c>
      <c r="B94">
        <f>IF('Coded Data'!D97="female",0,1)</f>
        <v>1</v>
      </c>
      <c r="C94">
        <v>29.83</v>
      </c>
      <c r="D94">
        <v>3</v>
      </c>
      <c r="E94">
        <f>IF('Coded Data'!G97="yes",1,0)</f>
        <v>0</v>
      </c>
      <c r="F94">
        <f>IF('Coded Data'!H97="southwest",0,IF('Coded Data'!H97="southeast",1,IF('Coded Data'!H97="northwest",2,3)))</f>
        <v>3</v>
      </c>
      <c r="G94">
        <v>30184.936699999998</v>
      </c>
    </row>
    <row r="95" spans="1:7" x14ac:dyDescent="0.25">
      <c r="A95">
        <v>35</v>
      </c>
      <c r="B95">
        <f>IF('Coded Data'!D98="female",0,1)</f>
        <v>1</v>
      </c>
      <c r="C95">
        <v>34.770000000000003</v>
      </c>
      <c r="D95">
        <v>2</v>
      </c>
      <c r="E95">
        <f>IF('Coded Data'!G98="yes",1,0)</f>
        <v>0</v>
      </c>
      <c r="F95">
        <f>IF('Coded Data'!H98="southwest",0,IF('Coded Data'!H98="southeast",1,IF('Coded Data'!H98="northwest",2,3)))</f>
        <v>3</v>
      </c>
      <c r="G95">
        <v>5729.0052999999998</v>
      </c>
    </row>
    <row r="96" spans="1:7" x14ac:dyDescent="0.25">
      <c r="A96">
        <v>64</v>
      </c>
      <c r="B96">
        <f>IF('Coded Data'!D99="female",0,1)</f>
        <v>1</v>
      </c>
      <c r="C96">
        <v>31.3</v>
      </c>
      <c r="D96">
        <v>2</v>
      </c>
      <c r="E96">
        <f>IF('Coded Data'!G99="yes",1,0)</f>
        <v>0</v>
      </c>
      <c r="F96">
        <f>IF('Coded Data'!H99="southwest",0,IF('Coded Data'!H99="southeast",1,IF('Coded Data'!H99="northwest",2,3)))</f>
        <v>3</v>
      </c>
      <c r="G96">
        <v>47291.055</v>
      </c>
    </row>
    <row r="97" spans="1:7" x14ac:dyDescent="0.25">
      <c r="A97">
        <v>28</v>
      </c>
      <c r="B97">
        <f>IF('Coded Data'!D100="female",0,1)</f>
        <v>1</v>
      </c>
      <c r="C97">
        <v>37.619999999999997</v>
      </c>
      <c r="D97">
        <v>1</v>
      </c>
      <c r="E97">
        <f>IF('Coded Data'!G100="yes",1,0)</f>
        <v>0</v>
      </c>
      <c r="F97">
        <f>IF('Coded Data'!H100="southwest",0,IF('Coded Data'!H100="southeast",1,IF('Coded Data'!H100="northwest",2,3)))</f>
        <v>3</v>
      </c>
      <c r="G97">
        <v>3766.8838000000001</v>
      </c>
    </row>
    <row r="98" spans="1:7" x14ac:dyDescent="0.25">
      <c r="A98">
        <v>54</v>
      </c>
      <c r="B98">
        <f>IF('Coded Data'!D101="female",0,1)</f>
        <v>1</v>
      </c>
      <c r="C98">
        <v>30.8</v>
      </c>
      <c r="D98">
        <v>3</v>
      </c>
      <c r="E98">
        <f>IF('Coded Data'!G101="yes",1,0)</f>
        <v>0</v>
      </c>
      <c r="F98">
        <f>IF('Coded Data'!H101="southwest",0,IF('Coded Data'!H101="southeast",1,IF('Coded Data'!H101="northwest",2,3)))</f>
        <v>3</v>
      </c>
      <c r="G98">
        <v>12105.32</v>
      </c>
    </row>
    <row r="99" spans="1:7" x14ac:dyDescent="0.25">
      <c r="A99">
        <v>55</v>
      </c>
      <c r="B99">
        <f>IF('Coded Data'!D102="female",0,1)</f>
        <v>1</v>
      </c>
      <c r="C99">
        <v>38.28</v>
      </c>
      <c r="D99">
        <v>0</v>
      </c>
      <c r="E99">
        <f>IF('Coded Data'!G102="yes",1,0)</f>
        <v>0</v>
      </c>
      <c r="F99">
        <f>IF('Coded Data'!H102="southwest",0,IF('Coded Data'!H102="southeast",1,IF('Coded Data'!H102="northwest",2,3)))</f>
        <v>3</v>
      </c>
      <c r="G99">
        <v>10226.2842</v>
      </c>
    </row>
    <row r="100" spans="1:7" x14ac:dyDescent="0.25">
      <c r="A100">
        <v>56</v>
      </c>
      <c r="B100">
        <f>IF('Coded Data'!D103="female",0,1)</f>
        <v>1</v>
      </c>
      <c r="C100">
        <v>19.95</v>
      </c>
      <c r="D100">
        <v>0</v>
      </c>
      <c r="E100">
        <f>IF('Coded Data'!G103="yes",1,0)</f>
        <v>0</v>
      </c>
      <c r="F100">
        <f>IF('Coded Data'!H103="southwest",0,IF('Coded Data'!H103="southeast",1,IF('Coded Data'!H103="northwest",2,3)))</f>
        <v>3</v>
      </c>
      <c r="G100">
        <v>22412.648499999999</v>
      </c>
    </row>
    <row r="101" spans="1:7" x14ac:dyDescent="0.25">
      <c r="A101">
        <v>38</v>
      </c>
      <c r="B101">
        <f>IF('Coded Data'!D104="female",0,1)</f>
        <v>1</v>
      </c>
      <c r="C101">
        <v>19.3</v>
      </c>
      <c r="D101">
        <v>0</v>
      </c>
      <c r="E101">
        <f>IF('Coded Data'!G104="yes",1,0)</f>
        <v>0</v>
      </c>
      <c r="F101">
        <f>IF('Coded Data'!H104="southwest",0,IF('Coded Data'!H104="southeast",1,IF('Coded Data'!H104="northwest",2,3)))</f>
        <v>3</v>
      </c>
      <c r="G101">
        <v>15820.699000000001</v>
      </c>
    </row>
    <row r="102" spans="1:7" x14ac:dyDescent="0.25">
      <c r="A102">
        <v>41</v>
      </c>
      <c r="B102">
        <f>IF('Coded Data'!D105="female",0,1)</f>
        <v>1</v>
      </c>
      <c r="C102">
        <v>31.6</v>
      </c>
      <c r="D102">
        <v>0</v>
      </c>
      <c r="E102">
        <f>IF('Coded Data'!G105="yes",1,0)</f>
        <v>0</v>
      </c>
      <c r="F102">
        <f>IF('Coded Data'!H105="southwest",0,IF('Coded Data'!H105="southeast",1,IF('Coded Data'!H105="northwest",2,3)))</f>
        <v>3</v>
      </c>
      <c r="G102">
        <v>6186.1270000000004</v>
      </c>
    </row>
    <row r="103" spans="1:7" x14ac:dyDescent="0.25">
      <c r="A103">
        <v>30</v>
      </c>
      <c r="B103">
        <f>IF('Coded Data'!D106="female",0,1)</f>
        <v>1</v>
      </c>
      <c r="C103">
        <v>25.46</v>
      </c>
      <c r="D103">
        <v>0</v>
      </c>
      <c r="E103">
        <f>IF('Coded Data'!G106="yes",1,0)</f>
        <v>0</v>
      </c>
      <c r="F103">
        <f>IF('Coded Data'!H106="southwest",0,IF('Coded Data'!H106="southeast",1,IF('Coded Data'!H106="northwest",2,3)))</f>
        <v>3</v>
      </c>
      <c r="G103">
        <v>3645.0893999999998</v>
      </c>
    </row>
    <row r="104" spans="1:7" x14ac:dyDescent="0.25">
      <c r="A104">
        <v>18</v>
      </c>
      <c r="B104">
        <f>IF('Coded Data'!D107="female",0,1)</f>
        <v>1</v>
      </c>
      <c r="C104">
        <v>30.114999999999998</v>
      </c>
      <c r="D104">
        <v>0</v>
      </c>
      <c r="E104">
        <f>IF('Coded Data'!G107="yes",1,0)</f>
        <v>0</v>
      </c>
      <c r="F104">
        <f>IF('Coded Data'!H107="southwest",0,IF('Coded Data'!H107="southeast",1,IF('Coded Data'!H107="northwest",2,3)))</f>
        <v>3</v>
      </c>
      <c r="G104">
        <v>21344.846699999998</v>
      </c>
    </row>
    <row r="105" spans="1:7" x14ac:dyDescent="0.25">
      <c r="A105">
        <v>61</v>
      </c>
      <c r="B105">
        <f>IF('Coded Data'!D108="female",0,1)</f>
        <v>1</v>
      </c>
      <c r="C105">
        <v>29.92</v>
      </c>
      <c r="D105">
        <v>3</v>
      </c>
      <c r="E105">
        <f>IF('Coded Data'!G108="yes",1,0)</f>
        <v>0</v>
      </c>
      <c r="F105">
        <f>IF('Coded Data'!H108="southwest",0,IF('Coded Data'!H108="southeast",1,IF('Coded Data'!H108="northwest",2,3)))</f>
        <v>3</v>
      </c>
      <c r="G105">
        <v>30942.191800000001</v>
      </c>
    </row>
    <row r="106" spans="1:7" x14ac:dyDescent="0.25">
      <c r="A106">
        <v>34</v>
      </c>
      <c r="B106">
        <f>IF('Coded Data'!D109="female",0,1)</f>
        <v>1</v>
      </c>
      <c r="C106">
        <v>27.5</v>
      </c>
      <c r="D106">
        <v>1</v>
      </c>
      <c r="E106">
        <f>IF('Coded Data'!G109="yes",1,0)</f>
        <v>0</v>
      </c>
      <c r="F106">
        <f>IF('Coded Data'!H109="southwest",0,IF('Coded Data'!H109="southeast",1,IF('Coded Data'!H109="northwest",2,3)))</f>
        <v>3</v>
      </c>
      <c r="G106">
        <v>5003.8530000000001</v>
      </c>
    </row>
    <row r="107" spans="1:7" x14ac:dyDescent="0.25">
      <c r="A107">
        <v>20</v>
      </c>
      <c r="B107">
        <f>IF('Coded Data'!D110="female",0,1)</f>
        <v>1</v>
      </c>
      <c r="C107">
        <v>28.024999999999999</v>
      </c>
      <c r="D107">
        <v>1</v>
      </c>
      <c r="E107">
        <f>IF('Coded Data'!G110="yes",1,0)</f>
        <v>0</v>
      </c>
      <c r="F107">
        <f>IF('Coded Data'!H110="southwest",0,IF('Coded Data'!H110="southeast",1,IF('Coded Data'!H110="northwest",2,3)))</f>
        <v>3</v>
      </c>
      <c r="G107">
        <v>17560.37975</v>
      </c>
    </row>
    <row r="108" spans="1:7" x14ac:dyDescent="0.25">
      <c r="A108">
        <v>19</v>
      </c>
      <c r="B108">
        <f>IF('Coded Data'!D111="female",0,1)</f>
        <v>1</v>
      </c>
      <c r="C108">
        <v>28.4</v>
      </c>
      <c r="D108">
        <v>1</v>
      </c>
      <c r="E108">
        <f>IF('Coded Data'!G111="yes",1,0)</f>
        <v>0</v>
      </c>
      <c r="F108">
        <f>IF('Coded Data'!H111="southwest",0,IF('Coded Data'!H111="southeast",1,IF('Coded Data'!H111="northwest",2,3)))</f>
        <v>3</v>
      </c>
      <c r="G108">
        <v>2331.5189999999998</v>
      </c>
    </row>
    <row r="109" spans="1:7" x14ac:dyDescent="0.25">
      <c r="A109">
        <v>26</v>
      </c>
      <c r="B109">
        <f>IF('Coded Data'!D112="female",0,1)</f>
        <v>1</v>
      </c>
      <c r="C109">
        <v>30.875</v>
      </c>
      <c r="D109">
        <v>2</v>
      </c>
      <c r="E109">
        <f>IF('Coded Data'!G112="yes",1,0)</f>
        <v>0</v>
      </c>
      <c r="F109">
        <f>IF('Coded Data'!H112="southwest",0,IF('Coded Data'!H112="southeast",1,IF('Coded Data'!H112="northwest",2,3)))</f>
        <v>3</v>
      </c>
      <c r="G109">
        <v>3877.3042500000001</v>
      </c>
    </row>
    <row r="110" spans="1:7" x14ac:dyDescent="0.25">
      <c r="A110">
        <v>29</v>
      </c>
      <c r="B110">
        <f>IF('Coded Data'!D113="female",0,1)</f>
        <v>1</v>
      </c>
      <c r="C110">
        <v>27.94</v>
      </c>
      <c r="D110">
        <v>0</v>
      </c>
      <c r="E110">
        <f>IF('Coded Data'!G113="yes",1,0)</f>
        <v>0</v>
      </c>
      <c r="F110">
        <f>IF('Coded Data'!H113="southwest",0,IF('Coded Data'!H113="southeast",1,IF('Coded Data'!H113="northwest",2,3)))</f>
        <v>3</v>
      </c>
      <c r="G110">
        <v>2867.1196</v>
      </c>
    </row>
    <row r="111" spans="1:7" x14ac:dyDescent="0.25">
      <c r="A111">
        <v>63</v>
      </c>
      <c r="B111">
        <f>IF('Coded Data'!D114="female",0,1)</f>
        <v>1</v>
      </c>
      <c r="C111">
        <v>35.090000000000003</v>
      </c>
      <c r="D111">
        <v>0</v>
      </c>
      <c r="E111">
        <f>IF('Coded Data'!G114="yes",1,0)</f>
        <v>0</v>
      </c>
      <c r="F111">
        <f>IF('Coded Data'!H114="southwest",0,IF('Coded Data'!H114="southeast",1,IF('Coded Data'!H114="northwest",2,3)))</f>
        <v>3</v>
      </c>
      <c r="G111">
        <v>47055.532099999997</v>
      </c>
    </row>
    <row r="112" spans="1:7" x14ac:dyDescent="0.25">
      <c r="A112">
        <v>54</v>
      </c>
      <c r="B112">
        <f>IF('Coded Data'!D115="female",0,1)</f>
        <v>1</v>
      </c>
      <c r="C112">
        <v>33.630000000000003</v>
      </c>
      <c r="D112">
        <v>1</v>
      </c>
      <c r="E112">
        <f>IF('Coded Data'!G115="yes",1,0)</f>
        <v>0</v>
      </c>
      <c r="F112">
        <f>IF('Coded Data'!H115="southwest",0,IF('Coded Data'!H115="southeast",1,IF('Coded Data'!H115="northwest",2,3)))</f>
        <v>3</v>
      </c>
      <c r="G112">
        <v>10825.253699999999</v>
      </c>
    </row>
    <row r="113" spans="1:7" x14ac:dyDescent="0.25">
      <c r="A113">
        <v>55</v>
      </c>
      <c r="B113">
        <f>IF('Coded Data'!D116="female",0,1)</f>
        <v>1</v>
      </c>
      <c r="C113">
        <v>29.7</v>
      </c>
      <c r="D113">
        <v>2</v>
      </c>
      <c r="E113">
        <f>IF('Coded Data'!G116="yes",1,0)</f>
        <v>0</v>
      </c>
      <c r="F113">
        <f>IF('Coded Data'!H116="southwest",0,IF('Coded Data'!H116="southeast",1,IF('Coded Data'!H116="northwest",2,3)))</f>
        <v>3</v>
      </c>
      <c r="G113">
        <v>11881.358</v>
      </c>
    </row>
    <row r="114" spans="1:7" x14ac:dyDescent="0.25">
      <c r="A114">
        <v>37</v>
      </c>
      <c r="B114">
        <f>IF('Coded Data'!D117="female",0,1)</f>
        <v>1</v>
      </c>
      <c r="C114">
        <v>30.8</v>
      </c>
      <c r="D114">
        <v>0</v>
      </c>
      <c r="E114">
        <f>IF('Coded Data'!G117="yes",1,0)</f>
        <v>0</v>
      </c>
      <c r="F114">
        <f>IF('Coded Data'!H117="southwest",0,IF('Coded Data'!H117="southeast",1,IF('Coded Data'!H117="northwest",2,3)))</f>
        <v>3</v>
      </c>
      <c r="G114">
        <v>4646.759</v>
      </c>
    </row>
    <row r="115" spans="1:7" x14ac:dyDescent="0.25">
      <c r="A115">
        <v>21</v>
      </c>
      <c r="B115">
        <f>IF('Coded Data'!D118="female",0,1)</f>
        <v>1</v>
      </c>
      <c r="C115">
        <v>35.72</v>
      </c>
      <c r="D115">
        <v>0</v>
      </c>
      <c r="E115">
        <f>IF('Coded Data'!G118="yes",1,0)</f>
        <v>0</v>
      </c>
      <c r="F115">
        <f>IF('Coded Data'!H118="southwest",0,IF('Coded Data'!H118="southeast",1,IF('Coded Data'!H118="northwest",2,3)))</f>
        <v>3</v>
      </c>
      <c r="G115">
        <v>2404.7338</v>
      </c>
    </row>
    <row r="116" spans="1:7" x14ac:dyDescent="0.25">
      <c r="A116">
        <v>52</v>
      </c>
      <c r="B116">
        <f>IF('Coded Data'!D119="female",0,1)</f>
        <v>1</v>
      </c>
      <c r="C116">
        <v>32.204999999999998</v>
      </c>
      <c r="D116">
        <v>3</v>
      </c>
      <c r="E116">
        <f>IF('Coded Data'!G119="yes",1,0)</f>
        <v>0</v>
      </c>
      <c r="F116">
        <f>IF('Coded Data'!H119="southwest",0,IF('Coded Data'!H119="southeast",1,IF('Coded Data'!H119="northwest",2,3)))</f>
        <v>3</v>
      </c>
      <c r="G116">
        <v>11488.31695</v>
      </c>
    </row>
    <row r="117" spans="1:7" x14ac:dyDescent="0.25">
      <c r="A117">
        <v>60</v>
      </c>
      <c r="B117">
        <f>IF('Coded Data'!D120="female",0,1)</f>
        <v>1</v>
      </c>
      <c r="C117">
        <v>28.594999999999999</v>
      </c>
      <c r="D117">
        <v>0</v>
      </c>
      <c r="E117">
        <f>IF('Coded Data'!G120="yes",1,0)</f>
        <v>0</v>
      </c>
      <c r="F117">
        <f>IF('Coded Data'!H120="southwest",0,IF('Coded Data'!H120="southeast",1,IF('Coded Data'!H120="northwest",2,3)))</f>
        <v>3</v>
      </c>
      <c r="G117">
        <v>30259.995559999999</v>
      </c>
    </row>
    <row r="118" spans="1:7" x14ac:dyDescent="0.25">
      <c r="A118">
        <v>58</v>
      </c>
      <c r="B118">
        <f>IF('Coded Data'!D121="female",0,1)</f>
        <v>1</v>
      </c>
      <c r="C118">
        <v>49.06</v>
      </c>
      <c r="D118">
        <v>0</v>
      </c>
      <c r="E118">
        <f>IF('Coded Data'!G121="yes",1,0)</f>
        <v>0</v>
      </c>
      <c r="F118">
        <f>IF('Coded Data'!H121="southwest",0,IF('Coded Data'!H121="southeast",1,IF('Coded Data'!H121="northwest",2,3)))</f>
        <v>3</v>
      </c>
      <c r="G118">
        <v>11381.3254</v>
      </c>
    </row>
    <row r="119" spans="1:7" x14ac:dyDescent="0.25">
      <c r="A119">
        <v>29</v>
      </c>
      <c r="B119">
        <f>IF('Coded Data'!D122="female",0,1)</f>
        <v>1</v>
      </c>
      <c r="C119">
        <v>27.94</v>
      </c>
      <c r="D119">
        <v>1</v>
      </c>
      <c r="E119">
        <f>IF('Coded Data'!G122="yes",1,0)</f>
        <v>0</v>
      </c>
      <c r="F119">
        <f>IF('Coded Data'!H122="southwest",0,IF('Coded Data'!H122="southeast",1,IF('Coded Data'!H122="northwest",2,3)))</f>
        <v>3</v>
      </c>
      <c r="G119">
        <v>19107.779600000002</v>
      </c>
    </row>
    <row r="120" spans="1:7" x14ac:dyDescent="0.25">
      <c r="A120">
        <v>49</v>
      </c>
      <c r="B120">
        <f>IF('Coded Data'!D123="female",0,1)</f>
        <v>1</v>
      </c>
      <c r="C120">
        <v>27.17</v>
      </c>
      <c r="D120">
        <v>0</v>
      </c>
      <c r="E120">
        <f>IF('Coded Data'!G123="yes",1,0)</f>
        <v>0</v>
      </c>
      <c r="F120">
        <f>IF('Coded Data'!H123="southwest",0,IF('Coded Data'!H123="southeast",1,IF('Coded Data'!H123="northwest",2,3)))</f>
        <v>3</v>
      </c>
      <c r="G120">
        <v>8601.3292999999994</v>
      </c>
    </row>
    <row r="121" spans="1:7" x14ac:dyDescent="0.25">
      <c r="A121">
        <v>37</v>
      </c>
      <c r="B121">
        <f>IF('Coded Data'!D124="female",0,1)</f>
        <v>1</v>
      </c>
      <c r="C121">
        <v>23.37</v>
      </c>
      <c r="D121">
        <v>2</v>
      </c>
      <c r="E121">
        <f>IF('Coded Data'!G124="yes",1,0)</f>
        <v>0</v>
      </c>
      <c r="F121">
        <f>IF('Coded Data'!H124="southwest",0,IF('Coded Data'!H124="southeast",1,IF('Coded Data'!H124="northwest",2,3)))</f>
        <v>3</v>
      </c>
      <c r="G121">
        <v>6686.4313000000002</v>
      </c>
    </row>
    <row r="122" spans="1:7" x14ac:dyDescent="0.25">
      <c r="A122">
        <v>44</v>
      </c>
      <c r="B122">
        <f>IF('Coded Data'!D125="female",0,1)</f>
        <v>1</v>
      </c>
      <c r="C122">
        <v>37.1</v>
      </c>
      <c r="D122">
        <v>2</v>
      </c>
      <c r="E122">
        <f>IF('Coded Data'!G125="yes",1,0)</f>
        <v>0</v>
      </c>
      <c r="F122">
        <f>IF('Coded Data'!H125="southwest",0,IF('Coded Data'!H125="southeast",1,IF('Coded Data'!H125="northwest",2,3)))</f>
        <v>3</v>
      </c>
      <c r="G122">
        <v>7740.3370000000004</v>
      </c>
    </row>
    <row r="123" spans="1:7" x14ac:dyDescent="0.25">
      <c r="A123">
        <v>18</v>
      </c>
      <c r="B123">
        <f>IF('Coded Data'!D126="female",0,1)</f>
        <v>1</v>
      </c>
      <c r="C123">
        <v>23.75</v>
      </c>
      <c r="D123">
        <v>0</v>
      </c>
      <c r="E123">
        <f>IF('Coded Data'!G126="yes",1,0)</f>
        <v>0</v>
      </c>
      <c r="F123">
        <f>IF('Coded Data'!H126="southwest",0,IF('Coded Data'!H126="southeast",1,IF('Coded Data'!H126="northwest",2,3)))</f>
        <v>3</v>
      </c>
      <c r="G123">
        <v>1705.6244999999999</v>
      </c>
    </row>
    <row r="124" spans="1:7" x14ac:dyDescent="0.25">
      <c r="A124">
        <v>20</v>
      </c>
      <c r="B124">
        <f>IF('Coded Data'!D127="female",0,1)</f>
        <v>1</v>
      </c>
      <c r="C124">
        <v>28.975000000000001</v>
      </c>
      <c r="D124">
        <v>0</v>
      </c>
      <c r="E124">
        <f>IF('Coded Data'!G127="yes",1,0)</f>
        <v>0</v>
      </c>
      <c r="F124">
        <f>IF('Coded Data'!H127="southwest",0,IF('Coded Data'!H127="southeast",1,IF('Coded Data'!H127="northwest",2,3)))</f>
        <v>3</v>
      </c>
      <c r="G124">
        <v>2257.47525</v>
      </c>
    </row>
    <row r="125" spans="1:7" x14ac:dyDescent="0.25">
      <c r="A125">
        <v>44</v>
      </c>
      <c r="B125">
        <f>IF('Coded Data'!D128="female",0,1)</f>
        <v>1</v>
      </c>
      <c r="C125">
        <v>31.35</v>
      </c>
      <c r="D125">
        <v>1</v>
      </c>
      <c r="E125">
        <f>IF('Coded Data'!G128="yes",1,0)</f>
        <v>0</v>
      </c>
      <c r="F125">
        <f>IF('Coded Data'!H128="southwest",0,IF('Coded Data'!H128="southeast",1,IF('Coded Data'!H128="northwest",2,3)))</f>
        <v>3</v>
      </c>
      <c r="G125">
        <v>39556.494500000001</v>
      </c>
    </row>
    <row r="126" spans="1:7" x14ac:dyDescent="0.25">
      <c r="A126">
        <v>47</v>
      </c>
      <c r="B126">
        <f>IF('Coded Data'!D129="female",0,1)</f>
        <v>1</v>
      </c>
      <c r="C126">
        <v>33.914999999999999</v>
      </c>
      <c r="D126">
        <v>3</v>
      </c>
      <c r="E126">
        <f>IF('Coded Data'!G129="yes",1,0)</f>
        <v>0</v>
      </c>
      <c r="F126">
        <f>IF('Coded Data'!H129="southwest",0,IF('Coded Data'!H129="southeast",1,IF('Coded Data'!H129="northwest",2,3)))</f>
        <v>3</v>
      </c>
      <c r="G126">
        <v>10115.00885</v>
      </c>
    </row>
    <row r="127" spans="1:7" x14ac:dyDescent="0.25">
      <c r="A127">
        <v>26</v>
      </c>
      <c r="B127">
        <f>IF('Coded Data'!D130="female",0,1)</f>
        <v>1</v>
      </c>
      <c r="C127">
        <v>28.785</v>
      </c>
      <c r="D127">
        <v>0</v>
      </c>
      <c r="E127">
        <f>IF('Coded Data'!G130="yes",1,0)</f>
        <v>0</v>
      </c>
      <c r="F127">
        <f>IF('Coded Data'!H130="southwest",0,IF('Coded Data'!H130="southeast",1,IF('Coded Data'!H130="northwest",2,3)))</f>
        <v>3</v>
      </c>
      <c r="G127">
        <v>3385.3991500000002</v>
      </c>
    </row>
    <row r="128" spans="1:7" x14ac:dyDescent="0.25">
      <c r="A128">
        <v>19</v>
      </c>
      <c r="B128">
        <f>IF('Coded Data'!D131="female",0,1)</f>
        <v>1</v>
      </c>
      <c r="C128">
        <v>28.3</v>
      </c>
      <c r="D128">
        <v>0</v>
      </c>
      <c r="E128">
        <f>IF('Coded Data'!G131="yes",1,0)</f>
        <v>0</v>
      </c>
      <c r="F128">
        <f>IF('Coded Data'!H131="southwest",0,IF('Coded Data'!H131="southeast",1,IF('Coded Data'!H131="northwest",2,3)))</f>
        <v>3</v>
      </c>
      <c r="G128">
        <v>17081.080000000002</v>
      </c>
    </row>
    <row r="129" spans="1:7" x14ac:dyDescent="0.25">
      <c r="A129">
        <v>52</v>
      </c>
      <c r="B129">
        <f>IF('Coded Data'!D132="female",0,1)</f>
        <v>1</v>
      </c>
      <c r="C129">
        <v>37.4</v>
      </c>
      <c r="D129">
        <v>0</v>
      </c>
      <c r="E129">
        <f>IF('Coded Data'!G132="yes",1,0)</f>
        <v>0</v>
      </c>
      <c r="F129">
        <f>IF('Coded Data'!H132="southwest",0,IF('Coded Data'!H132="southeast",1,IF('Coded Data'!H132="northwest",2,3)))</f>
        <v>3</v>
      </c>
      <c r="G129">
        <v>9634.5380000000005</v>
      </c>
    </row>
    <row r="130" spans="1:7" x14ac:dyDescent="0.25">
      <c r="A130">
        <v>32</v>
      </c>
      <c r="B130">
        <f>IF('Coded Data'!D133="female",0,1)</f>
        <v>1</v>
      </c>
      <c r="C130">
        <v>17.765000000000001</v>
      </c>
      <c r="D130">
        <v>2</v>
      </c>
      <c r="E130">
        <f>IF('Coded Data'!G133="yes",1,0)</f>
        <v>0</v>
      </c>
      <c r="F130">
        <f>IF('Coded Data'!H133="southwest",0,IF('Coded Data'!H133="southeast",1,IF('Coded Data'!H133="northwest",2,3)))</f>
        <v>3</v>
      </c>
      <c r="G130">
        <v>32734.186300000001</v>
      </c>
    </row>
    <row r="131" spans="1:7" x14ac:dyDescent="0.25">
      <c r="A131">
        <v>38</v>
      </c>
      <c r="B131">
        <f>IF('Coded Data'!D134="female",0,1)</f>
        <v>1</v>
      </c>
      <c r="C131">
        <v>34.700000000000003</v>
      </c>
      <c r="D131">
        <v>2</v>
      </c>
      <c r="E131">
        <f>IF('Coded Data'!G134="yes",1,0)</f>
        <v>0</v>
      </c>
      <c r="F131">
        <f>IF('Coded Data'!H134="southwest",0,IF('Coded Data'!H134="southeast",1,IF('Coded Data'!H134="northwest",2,3)))</f>
        <v>3</v>
      </c>
      <c r="G131">
        <v>6082.4049999999997</v>
      </c>
    </row>
    <row r="132" spans="1:7" x14ac:dyDescent="0.25">
      <c r="A132">
        <v>59</v>
      </c>
      <c r="B132">
        <f>IF('Coded Data'!D135="female",0,1)</f>
        <v>1</v>
      </c>
      <c r="C132">
        <v>26.504999999999999</v>
      </c>
      <c r="D132">
        <v>0</v>
      </c>
      <c r="E132">
        <f>IF('Coded Data'!G135="yes",1,0)</f>
        <v>0</v>
      </c>
      <c r="F132">
        <f>IF('Coded Data'!H135="southwest",0,IF('Coded Data'!H135="southeast",1,IF('Coded Data'!H135="northwest",2,3)))</f>
        <v>3</v>
      </c>
      <c r="G132">
        <v>12815.444949999999</v>
      </c>
    </row>
    <row r="133" spans="1:7" x14ac:dyDescent="0.25">
      <c r="A133">
        <v>61</v>
      </c>
      <c r="B133">
        <f>IF('Coded Data'!D136="female",0,1)</f>
        <v>1</v>
      </c>
      <c r="C133">
        <v>22.04</v>
      </c>
      <c r="D133">
        <v>0</v>
      </c>
      <c r="E133">
        <f>IF('Coded Data'!G136="yes",1,0)</f>
        <v>0</v>
      </c>
      <c r="F133">
        <f>IF('Coded Data'!H136="southwest",0,IF('Coded Data'!H136="southeast",1,IF('Coded Data'!H136="northwest",2,3)))</f>
        <v>3</v>
      </c>
      <c r="G133">
        <v>13616.3586</v>
      </c>
    </row>
    <row r="134" spans="1:7" x14ac:dyDescent="0.25">
      <c r="A134">
        <v>53</v>
      </c>
      <c r="B134">
        <f>IF('Coded Data'!D137="female",0,1)</f>
        <v>1</v>
      </c>
      <c r="C134">
        <v>35.9</v>
      </c>
      <c r="D134">
        <v>2</v>
      </c>
      <c r="E134">
        <f>IF('Coded Data'!G137="yes",1,0)</f>
        <v>0</v>
      </c>
      <c r="F134">
        <f>IF('Coded Data'!H137="southwest",0,IF('Coded Data'!H137="southeast",1,IF('Coded Data'!H137="northwest",2,3)))</f>
        <v>3</v>
      </c>
      <c r="G134">
        <v>11163.567999999999</v>
      </c>
    </row>
    <row r="135" spans="1:7" x14ac:dyDescent="0.25">
      <c r="A135">
        <v>19</v>
      </c>
      <c r="B135">
        <f>IF('Coded Data'!D138="female",0,1)</f>
        <v>1</v>
      </c>
      <c r="C135">
        <v>25.555</v>
      </c>
      <c r="D135">
        <v>0</v>
      </c>
      <c r="E135">
        <f>IF('Coded Data'!G138="yes",1,0)</f>
        <v>0</v>
      </c>
      <c r="F135">
        <f>IF('Coded Data'!H138="southwest",0,IF('Coded Data'!H138="southeast",1,IF('Coded Data'!H138="northwest",2,3)))</f>
        <v>3</v>
      </c>
      <c r="G135">
        <v>1632.5644500000001</v>
      </c>
    </row>
    <row r="136" spans="1:7" x14ac:dyDescent="0.25">
      <c r="A136">
        <v>20</v>
      </c>
      <c r="B136">
        <f>IF('Coded Data'!D139="female",0,1)</f>
        <v>1</v>
      </c>
      <c r="C136">
        <v>28.785</v>
      </c>
      <c r="D136">
        <v>0</v>
      </c>
      <c r="E136">
        <f>IF('Coded Data'!G139="yes",1,0)</f>
        <v>0</v>
      </c>
      <c r="F136">
        <f>IF('Coded Data'!H139="southwest",0,IF('Coded Data'!H139="southeast",1,IF('Coded Data'!H139="northwest",2,3)))</f>
        <v>3</v>
      </c>
      <c r="G136">
        <v>2457.2111500000001</v>
      </c>
    </row>
    <row r="137" spans="1:7" x14ac:dyDescent="0.25">
      <c r="A137">
        <v>22</v>
      </c>
      <c r="B137">
        <f>IF('Coded Data'!D140="female",0,1)</f>
        <v>1</v>
      </c>
      <c r="C137">
        <v>28.05</v>
      </c>
      <c r="D137">
        <v>0</v>
      </c>
      <c r="E137">
        <f>IF('Coded Data'!G140="yes",1,0)</f>
        <v>0</v>
      </c>
      <c r="F137">
        <f>IF('Coded Data'!H140="southwest",0,IF('Coded Data'!H140="southeast",1,IF('Coded Data'!H140="northwest",2,3)))</f>
        <v>3</v>
      </c>
      <c r="G137">
        <v>2155.6815000000001</v>
      </c>
    </row>
    <row r="138" spans="1:7" x14ac:dyDescent="0.25">
      <c r="A138">
        <v>19</v>
      </c>
      <c r="B138">
        <f>IF('Coded Data'!D141="female",0,1)</f>
        <v>1</v>
      </c>
      <c r="C138">
        <v>34.1</v>
      </c>
      <c r="D138">
        <v>0</v>
      </c>
      <c r="E138">
        <f>IF('Coded Data'!G141="yes",1,0)</f>
        <v>0</v>
      </c>
      <c r="F138">
        <f>IF('Coded Data'!H141="southwest",0,IF('Coded Data'!H141="southeast",1,IF('Coded Data'!H141="northwest",2,3)))</f>
        <v>3</v>
      </c>
      <c r="G138">
        <v>1261.442</v>
      </c>
    </row>
    <row r="139" spans="1:7" x14ac:dyDescent="0.25">
      <c r="A139">
        <v>22</v>
      </c>
      <c r="B139">
        <f>IF('Coded Data'!D142="female",0,1)</f>
        <v>1</v>
      </c>
      <c r="C139">
        <v>25.175000000000001</v>
      </c>
      <c r="D139">
        <v>0</v>
      </c>
      <c r="E139">
        <f>IF('Coded Data'!G142="yes",1,0)</f>
        <v>0</v>
      </c>
      <c r="F139">
        <f>IF('Coded Data'!H142="southwest",0,IF('Coded Data'!H142="southeast",1,IF('Coded Data'!H142="northwest",2,3)))</f>
        <v>3</v>
      </c>
      <c r="G139">
        <v>2045.68525</v>
      </c>
    </row>
    <row r="140" spans="1:7" x14ac:dyDescent="0.25">
      <c r="A140">
        <v>54</v>
      </c>
      <c r="B140">
        <f>IF('Coded Data'!D143="female",0,1)</f>
        <v>1</v>
      </c>
      <c r="C140">
        <v>31.9</v>
      </c>
      <c r="D140">
        <v>3</v>
      </c>
      <c r="E140">
        <f>IF('Coded Data'!G143="yes",1,0)</f>
        <v>0</v>
      </c>
      <c r="F140">
        <f>IF('Coded Data'!H143="southwest",0,IF('Coded Data'!H143="southeast",1,IF('Coded Data'!H143="northwest",2,3)))</f>
        <v>3</v>
      </c>
      <c r="G140">
        <v>27322.73386</v>
      </c>
    </row>
    <row r="141" spans="1:7" x14ac:dyDescent="0.25">
      <c r="A141">
        <v>22</v>
      </c>
      <c r="B141">
        <f>IF('Coded Data'!D144="female",0,1)</f>
        <v>1</v>
      </c>
      <c r="C141">
        <v>36</v>
      </c>
      <c r="D141">
        <v>0</v>
      </c>
      <c r="E141">
        <f>IF('Coded Data'!G144="yes",1,0)</f>
        <v>0</v>
      </c>
      <c r="F141">
        <f>IF('Coded Data'!H144="southwest",0,IF('Coded Data'!H144="southeast",1,IF('Coded Data'!H144="northwest",2,3)))</f>
        <v>3</v>
      </c>
      <c r="G141">
        <v>2166.732</v>
      </c>
    </row>
    <row r="142" spans="1:7" x14ac:dyDescent="0.25">
      <c r="A142">
        <v>34</v>
      </c>
      <c r="B142">
        <f>IF('Coded Data'!D145="female",0,1)</f>
        <v>1</v>
      </c>
      <c r="C142">
        <v>22.42</v>
      </c>
      <c r="D142">
        <v>2</v>
      </c>
      <c r="E142">
        <f>IF('Coded Data'!G145="yes",1,0)</f>
        <v>0</v>
      </c>
      <c r="F142">
        <f>IF('Coded Data'!H145="southwest",0,IF('Coded Data'!H145="southeast",1,IF('Coded Data'!H145="northwest",2,3)))</f>
        <v>3</v>
      </c>
      <c r="G142">
        <v>27375.904780000001</v>
      </c>
    </row>
    <row r="143" spans="1:7" x14ac:dyDescent="0.25">
      <c r="A143">
        <v>26</v>
      </c>
      <c r="B143">
        <f>IF('Coded Data'!D146="female",0,1)</f>
        <v>1</v>
      </c>
      <c r="C143">
        <v>32.49</v>
      </c>
      <c r="D143">
        <v>1</v>
      </c>
      <c r="E143">
        <f>IF('Coded Data'!G146="yes",1,0)</f>
        <v>0</v>
      </c>
      <c r="F143">
        <f>IF('Coded Data'!H146="southwest",0,IF('Coded Data'!H146="southeast",1,IF('Coded Data'!H146="northwest",2,3)))</f>
        <v>3</v>
      </c>
      <c r="G143">
        <v>3490.5491000000002</v>
      </c>
    </row>
    <row r="144" spans="1:7" x14ac:dyDescent="0.25">
      <c r="A144">
        <v>34</v>
      </c>
      <c r="B144">
        <f>IF('Coded Data'!D147="female",0,1)</f>
        <v>1</v>
      </c>
      <c r="C144">
        <v>25.3</v>
      </c>
      <c r="D144">
        <v>2</v>
      </c>
      <c r="E144">
        <f>IF('Coded Data'!G147="yes",1,0)</f>
        <v>0</v>
      </c>
      <c r="F144">
        <f>IF('Coded Data'!H147="southwest",0,IF('Coded Data'!H147="southeast",1,IF('Coded Data'!H147="northwest",2,3)))</f>
        <v>3</v>
      </c>
      <c r="G144">
        <v>18972.494999999999</v>
      </c>
    </row>
    <row r="145" spans="1:7" x14ac:dyDescent="0.25">
      <c r="A145">
        <v>29</v>
      </c>
      <c r="B145">
        <f>IF('Coded Data'!D148="female",0,1)</f>
        <v>1</v>
      </c>
      <c r="C145">
        <v>29.734999999999999</v>
      </c>
      <c r="D145">
        <v>2</v>
      </c>
      <c r="E145">
        <f>IF('Coded Data'!G148="yes",1,0)</f>
        <v>0</v>
      </c>
      <c r="F145">
        <f>IF('Coded Data'!H148="southwest",0,IF('Coded Data'!H148="southeast",1,IF('Coded Data'!H148="northwest",2,3)))</f>
        <v>3</v>
      </c>
      <c r="G145">
        <v>18157.876</v>
      </c>
    </row>
    <row r="146" spans="1:7" x14ac:dyDescent="0.25">
      <c r="A146">
        <v>30</v>
      </c>
      <c r="B146">
        <f>IF('Coded Data'!D149="female",0,1)</f>
        <v>1</v>
      </c>
      <c r="C146">
        <v>28.69</v>
      </c>
      <c r="D146">
        <v>3</v>
      </c>
      <c r="E146">
        <f>IF('Coded Data'!G149="yes",1,0)</f>
        <v>0</v>
      </c>
      <c r="F146">
        <f>IF('Coded Data'!H149="southwest",0,IF('Coded Data'!H149="southeast",1,IF('Coded Data'!H149="northwest",2,3)))</f>
        <v>3</v>
      </c>
      <c r="G146">
        <v>20745.989099999999</v>
      </c>
    </row>
    <row r="147" spans="1:7" x14ac:dyDescent="0.25">
      <c r="A147">
        <v>29</v>
      </c>
      <c r="B147">
        <f>IF('Coded Data'!D150="female",0,1)</f>
        <v>1</v>
      </c>
      <c r="C147">
        <v>38.83</v>
      </c>
      <c r="D147">
        <v>3</v>
      </c>
      <c r="E147">
        <f>IF('Coded Data'!G150="yes",1,0)</f>
        <v>0</v>
      </c>
      <c r="F147">
        <f>IF('Coded Data'!H150="southwest",0,IF('Coded Data'!H150="southeast",1,IF('Coded Data'!H150="northwest",2,3)))</f>
        <v>3</v>
      </c>
      <c r="G147">
        <v>5138.2566999999999</v>
      </c>
    </row>
    <row r="148" spans="1:7" x14ac:dyDescent="0.25">
      <c r="A148">
        <v>46</v>
      </c>
      <c r="B148">
        <f>IF('Coded Data'!D151="female",0,1)</f>
        <v>1</v>
      </c>
      <c r="C148">
        <v>30.495000000000001</v>
      </c>
      <c r="D148">
        <v>3</v>
      </c>
      <c r="E148">
        <f>IF('Coded Data'!G151="yes",1,0)</f>
        <v>0</v>
      </c>
      <c r="F148">
        <f>IF('Coded Data'!H151="southwest",0,IF('Coded Data'!H151="southeast",1,IF('Coded Data'!H151="northwest",2,3)))</f>
        <v>3</v>
      </c>
      <c r="G148">
        <v>40720.551050000002</v>
      </c>
    </row>
    <row r="149" spans="1:7" x14ac:dyDescent="0.25">
      <c r="A149">
        <v>51</v>
      </c>
      <c r="B149">
        <f>IF('Coded Data'!D152="female",0,1)</f>
        <v>1</v>
      </c>
      <c r="C149">
        <v>37.729999999999997</v>
      </c>
      <c r="D149">
        <v>1</v>
      </c>
      <c r="E149">
        <f>IF('Coded Data'!G152="yes",1,0)</f>
        <v>0</v>
      </c>
      <c r="F149">
        <f>IF('Coded Data'!H152="southwest",0,IF('Coded Data'!H152="southeast",1,IF('Coded Data'!H152="northwest",2,3)))</f>
        <v>3</v>
      </c>
      <c r="G149">
        <v>9877.6077000000005</v>
      </c>
    </row>
    <row r="150" spans="1:7" x14ac:dyDescent="0.25">
      <c r="A150">
        <v>53</v>
      </c>
      <c r="B150">
        <f>IF('Coded Data'!D153="female",0,1)</f>
        <v>1</v>
      </c>
      <c r="C150">
        <v>37.43</v>
      </c>
      <c r="D150">
        <v>1</v>
      </c>
      <c r="E150">
        <f>IF('Coded Data'!G153="yes",1,0)</f>
        <v>0</v>
      </c>
      <c r="F150">
        <f>IF('Coded Data'!H153="southwest",0,IF('Coded Data'!H153="southeast",1,IF('Coded Data'!H153="northwest",2,3)))</f>
        <v>3</v>
      </c>
      <c r="G150">
        <v>10959.6947</v>
      </c>
    </row>
    <row r="151" spans="1:7" x14ac:dyDescent="0.25">
      <c r="A151">
        <v>19</v>
      </c>
      <c r="B151">
        <f>IF('Coded Data'!D154="female",0,1)</f>
        <v>1</v>
      </c>
      <c r="C151">
        <v>28.4</v>
      </c>
      <c r="D151">
        <v>1</v>
      </c>
      <c r="E151">
        <f>IF('Coded Data'!G154="yes",1,0)</f>
        <v>0</v>
      </c>
      <c r="F151">
        <f>IF('Coded Data'!H154="southwest",0,IF('Coded Data'!H154="southeast",1,IF('Coded Data'!H154="northwest",2,3)))</f>
        <v>3</v>
      </c>
      <c r="G151">
        <v>1842.519</v>
      </c>
    </row>
    <row r="152" spans="1:7" x14ac:dyDescent="0.25">
      <c r="A152">
        <v>35</v>
      </c>
      <c r="B152">
        <f>IF('Coded Data'!D155="female",0,1)</f>
        <v>1</v>
      </c>
      <c r="C152">
        <v>24.13</v>
      </c>
      <c r="D152">
        <v>1</v>
      </c>
      <c r="E152">
        <f>IF('Coded Data'!G155="yes",1,0)</f>
        <v>0</v>
      </c>
      <c r="F152">
        <f>IF('Coded Data'!H155="southwest",0,IF('Coded Data'!H155="southeast",1,IF('Coded Data'!H155="northwest",2,3)))</f>
        <v>3</v>
      </c>
      <c r="G152">
        <v>5125.2156999999997</v>
      </c>
    </row>
    <row r="153" spans="1:7" x14ac:dyDescent="0.25">
      <c r="A153">
        <v>48</v>
      </c>
      <c r="B153">
        <f>IF('Coded Data'!D156="female",0,1)</f>
        <v>1</v>
      </c>
      <c r="C153">
        <v>29.7</v>
      </c>
      <c r="D153">
        <v>0</v>
      </c>
      <c r="E153">
        <f>IF('Coded Data'!G156="yes",1,0)</f>
        <v>0</v>
      </c>
      <c r="F153">
        <f>IF('Coded Data'!H156="southwest",0,IF('Coded Data'!H156="southeast",1,IF('Coded Data'!H156="northwest",2,3)))</f>
        <v>3</v>
      </c>
      <c r="G153">
        <v>7789.6350000000002</v>
      </c>
    </row>
    <row r="154" spans="1:7" x14ac:dyDescent="0.25">
      <c r="A154">
        <v>32</v>
      </c>
      <c r="B154">
        <f>IF('Coded Data'!D157="female",0,1)</f>
        <v>1</v>
      </c>
      <c r="C154">
        <v>37.145000000000003</v>
      </c>
      <c r="D154">
        <v>3</v>
      </c>
      <c r="E154">
        <f>IF('Coded Data'!G157="yes",1,0)</f>
        <v>0</v>
      </c>
      <c r="F154">
        <f>IF('Coded Data'!H157="southwest",0,IF('Coded Data'!H157="southeast",1,IF('Coded Data'!H157="northwest",2,3)))</f>
        <v>3</v>
      </c>
      <c r="G154">
        <v>6334.3435499999996</v>
      </c>
    </row>
    <row r="155" spans="1:7" x14ac:dyDescent="0.25">
      <c r="A155">
        <v>42</v>
      </c>
      <c r="B155">
        <f>IF('Coded Data'!D158="female",0,1)</f>
        <v>1</v>
      </c>
      <c r="C155">
        <v>23.37</v>
      </c>
      <c r="D155">
        <v>0</v>
      </c>
      <c r="E155">
        <f>IF('Coded Data'!G158="yes",1,0)</f>
        <v>0</v>
      </c>
      <c r="F155">
        <f>IF('Coded Data'!H158="southwest",0,IF('Coded Data'!H158="southeast",1,IF('Coded Data'!H158="northwest",2,3)))</f>
        <v>3</v>
      </c>
      <c r="G155">
        <v>19964.746299999999</v>
      </c>
    </row>
    <row r="156" spans="1:7" x14ac:dyDescent="0.25">
      <c r="A156">
        <v>40</v>
      </c>
      <c r="B156">
        <f>IF('Coded Data'!D159="female",0,1)</f>
        <v>1</v>
      </c>
      <c r="C156">
        <v>25.46</v>
      </c>
      <c r="D156">
        <v>1</v>
      </c>
      <c r="E156">
        <f>IF('Coded Data'!G159="yes",1,0)</f>
        <v>0</v>
      </c>
      <c r="F156">
        <f>IF('Coded Data'!H159="southwest",0,IF('Coded Data'!H159="southeast",1,IF('Coded Data'!H159="northwest",2,3)))</f>
        <v>3</v>
      </c>
      <c r="G156">
        <v>7077.1894000000002</v>
      </c>
    </row>
    <row r="157" spans="1:7" x14ac:dyDescent="0.25">
      <c r="A157">
        <v>44</v>
      </c>
      <c r="B157">
        <f>IF('Coded Data'!D160="female",0,1)</f>
        <v>1</v>
      </c>
      <c r="C157">
        <v>39.520000000000003</v>
      </c>
      <c r="D157">
        <v>0</v>
      </c>
      <c r="E157">
        <f>IF('Coded Data'!G160="yes",1,0)</f>
        <v>0</v>
      </c>
      <c r="F157">
        <f>IF('Coded Data'!H160="southwest",0,IF('Coded Data'!H160="southeast",1,IF('Coded Data'!H160="northwest",2,3)))</f>
        <v>3</v>
      </c>
      <c r="G157">
        <v>6948.7007999999996</v>
      </c>
    </row>
    <row r="158" spans="1:7" x14ac:dyDescent="0.25">
      <c r="A158">
        <v>48</v>
      </c>
      <c r="B158">
        <f>IF('Coded Data'!D161="female",0,1)</f>
        <v>1</v>
      </c>
      <c r="C158">
        <v>24.42</v>
      </c>
      <c r="D158">
        <v>0</v>
      </c>
      <c r="E158">
        <f>IF('Coded Data'!G161="yes",1,0)</f>
        <v>0</v>
      </c>
      <c r="F158">
        <f>IF('Coded Data'!H161="southwest",0,IF('Coded Data'!H161="southeast",1,IF('Coded Data'!H161="northwest",2,3)))</f>
        <v>3</v>
      </c>
      <c r="G158">
        <v>21223.675800000001</v>
      </c>
    </row>
    <row r="159" spans="1:7" x14ac:dyDescent="0.25">
      <c r="A159">
        <v>18</v>
      </c>
      <c r="B159">
        <f>IF('Coded Data'!D162="female",0,1)</f>
        <v>1</v>
      </c>
      <c r="C159">
        <v>25.175000000000001</v>
      </c>
      <c r="D159">
        <v>0</v>
      </c>
      <c r="E159">
        <f>IF('Coded Data'!G162="yes",1,0)</f>
        <v>0</v>
      </c>
      <c r="F159">
        <f>IF('Coded Data'!H162="southwest",0,IF('Coded Data'!H162="southeast",1,IF('Coded Data'!H162="northwest",2,3)))</f>
        <v>3</v>
      </c>
      <c r="G159">
        <v>15518.180249999999</v>
      </c>
    </row>
    <row r="160" spans="1:7" x14ac:dyDescent="0.25">
      <c r="A160">
        <v>30</v>
      </c>
      <c r="B160">
        <f>IF('Coded Data'!D163="female",0,1)</f>
        <v>1</v>
      </c>
      <c r="C160">
        <v>35.53</v>
      </c>
      <c r="D160">
        <v>0</v>
      </c>
      <c r="E160">
        <f>IF('Coded Data'!G163="yes",1,0)</f>
        <v>0</v>
      </c>
      <c r="F160">
        <f>IF('Coded Data'!H163="southwest",0,IF('Coded Data'!H163="southeast",1,IF('Coded Data'!H163="northwest",2,3)))</f>
        <v>3</v>
      </c>
      <c r="G160">
        <v>36950.256699999998</v>
      </c>
    </row>
    <row r="161" spans="1:7" x14ac:dyDescent="0.25">
      <c r="A161">
        <v>50</v>
      </c>
      <c r="B161">
        <f>IF('Coded Data'!D164="female",0,1)</f>
        <v>1</v>
      </c>
      <c r="C161">
        <v>27.83</v>
      </c>
      <c r="D161">
        <v>3</v>
      </c>
      <c r="E161">
        <f>IF('Coded Data'!G164="yes",1,0)</f>
        <v>0</v>
      </c>
      <c r="F161">
        <f>IF('Coded Data'!H164="southwest",0,IF('Coded Data'!H164="southeast",1,IF('Coded Data'!H164="northwest",2,3)))</f>
        <v>3</v>
      </c>
      <c r="G161">
        <v>19749.383379999999</v>
      </c>
    </row>
    <row r="162" spans="1:7" x14ac:dyDescent="0.25">
      <c r="A162">
        <v>42</v>
      </c>
      <c r="B162">
        <f>IF('Coded Data'!D165="female",0,1)</f>
        <v>1</v>
      </c>
      <c r="C162">
        <v>26.6</v>
      </c>
      <c r="D162">
        <v>0</v>
      </c>
      <c r="E162">
        <f>IF('Coded Data'!G165="yes",1,0)</f>
        <v>0</v>
      </c>
      <c r="F162">
        <f>IF('Coded Data'!H165="southwest",0,IF('Coded Data'!H165="southeast",1,IF('Coded Data'!H165="northwest",2,3)))</f>
        <v>3</v>
      </c>
      <c r="G162">
        <v>21348.705999999998</v>
      </c>
    </row>
    <row r="163" spans="1:7" x14ac:dyDescent="0.25">
      <c r="A163">
        <v>18</v>
      </c>
      <c r="B163">
        <f>IF('Coded Data'!D166="female",0,1)</f>
        <v>1</v>
      </c>
      <c r="C163">
        <v>36.85</v>
      </c>
      <c r="D163">
        <v>0</v>
      </c>
      <c r="E163">
        <f>IF('Coded Data'!G166="yes",1,0)</f>
        <v>0</v>
      </c>
      <c r="F163">
        <f>IF('Coded Data'!H166="southwest",0,IF('Coded Data'!H166="southeast",1,IF('Coded Data'!H166="northwest",2,3)))</f>
        <v>3</v>
      </c>
      <c r="G163">
        <v>36149.483500000002</v>
      </c>
    </row>
    <row r="164" spans="1:7" x14ac:dyDescent="0.25">
      <c r="A164">
        <v>54</v>
      </c>
      <c r="B164">
        <f>IF('Coded Data'!D167="female",0,1)</f>
        <v>1</v>
      </c>
      <c r="C164">
        <v>39.6</v>
      </c>
      <c r="D164">
        <v>1</v>
      </c>
      <c r="E164">
        <f>IF('Coded Data'!G167="yes",1,0)</f>
        <v>0</v>
      </c>
      <c r="F164">
        <f>IF('Coded Data'!H167="southwest",0,IF('Coded Data'!H167="southeast",1,IF('Coded Data'!H167="northwest",2,3)))</f>
        <v>3</v>
      </c>
      <c r="G164">
        <v>10450.552</v>
      </c>
    </row>
    <row r="165" spans="1:7" x14ac:dyDescent="0.25">
      <c r="A165">
        <v>32</v>
      </c>
      <c r="B165">
        <f>IF('Coded Data'!D168="female",0,1)</f>
        <v>1</v>
      </c>
      <c r="C165">
        <v>29.8</v>
      </c>
      <c r="D165">
        <v>2</v>
      </c>
      <c r="E165">
        <f>IF('Coded Data'!G168="yes",1,0)</f>
        <v>0</v>
      </c>
      <c r="F165">
        <f>IF('Coded Data'!H168="southwest",0,IF('Coded Data'!H168="southeast",1,IF('Coded Data'!H168="northwest",2,3)))</f>
        <v>3</v>
      </c>
      <c r="G165">
        <v>5152.134</v>
      </c>
    </row>
    <row r="166" spans="1:7" x14ac:dyDescent="0.25">
      <c r="A166">
        <v>37</v>
      </c>
      <c r="B166">
        <f>IF('Coded Data'!D169="female",0,1)</f>
        <v>1</v>
      </c>
      <c r="C166">
        <v>29.64</v>
      </c>
      <c r="D166">
        <v>0</v>
      </c>
      <c r="E166">
        <f>IF('Coded Data'!G169="yes",1,0)</f>
        <v>0</v>
      </c>
      <c r="F166">
        <f>IF('Coded Data'!H169="southwest",0,IF('Coded Data'!H169="southeast",1,IF('Coded Data'!H169="northwest",2,3)))</f>
        <v>3</v>
      </c>
      <c r="G166">
        <v>5028.1466</v>
      </c>
    </row>
    <row r="167" spans="1:7" x14ac:dyDescent="0.25">
      <c r="A167">
        <v>47</v>
      </c>
      <c r="B167">
        <f>IF('Coded Data'!D170="female",0,1)</f>
        <v>1</v>
      </c>
      <c r="C167">
        <v>28.215</v>
      </c>
      <c r="D167">
        <v>4</v>
      </c>
      <c r="E167">
        <f>IF('Coded Data'!G170="yes",1,0)</f>
        <v>0</v>
      </c>
      <c r="F167">
        <f>IF('Coded Data'!H170="southwest",0,IF('Coded Data'!H170="southeast",1,IF('Coded Data'!H170="northwest",2,3)))</f>
        <v>3</v>
      </c>
      <c r="G167">
        <v>10407.085849999999</v>
      </c>
    </row>
    <row r="168" spans="1:7" x14ac:dyDescent="0.25">
      <c r="A168">
        <v>20</v>
      </c>
      <c r="B168">
        <f>IF('Coded Data'!D171="female",0,1)</f>
        <v>1</v>
      </c>
      <c r="C168">
        <v>37</v>
      </c>
      <c r="D168">
        <v>5</v>
      </c>
      <c r="E168">
        <f>IF('Coded Data'!G171="yes",1,0)</f>
        <v>0</v>
      </c>
      <c r="F168">
        <f>IF('Coded Data'!H171="southwest",0,IF('Coded Data'!H171="southeast",1,IF('Coded Data'!H171="northwest",2,3)))</f>
        <v>3</v>
      </c>
      <c r="G168">
        <v>4830.63</v>
      </c>
    </row>
    <row r="169" spans="1:7" x14ac:dyDescent="0.25">
      <c r="A169">
        <v>32</v>
      </c>
      <c r="B169">
        <f>IF('Coded Data'!D172="female",0,1)</f>
        <v>1</v>
      </c>
      <c r="C169">
        <v>33.155000000000001</v>
      </c>
      <c r="D169">
        <v>3</v>
      </c>
      <c r="E169">
        <f>IF('Coded Data'!G172="yes",1,0)</f>
        <v>0</v>
      </c>
      <c r="F169">
        <f>IF('Coded Data'!H172="southwest",0,IF('Coded Data'!H172="southeast",1,IF('Coded Data'!H172="northwest",2,3)))</f>
        <v>3</v>
      </c>
      <c r="G169">
        <v>6128.79745</v>
      </c>
    </row>
    <row r="170" spans="1:7" x14ac:dyDescent="0.25">
      <c r="A170">
        <v>19</v>
      </c>
      <c r="B170">
        <f>IF('Coded Data'!D173="female",0,1)</f>
        <v>1</v>
      </c>
      <c r="C170">
        <v>31.824999999999999</v>
      </c>
      <c r="D170">
        <v>1</v>
      </c>
      <c r="E170">
        <f>IF('Coded Data'!G173="yes",1,0)</f>
        <v>0</v>
      </c>
      <c r="F170">
        <f>IF('Coded Data'!H173="southwest",0,IF('Coded Data'!H173="southeast",1,IF('Coded Data'!H173="northwest",2,3)))</f>
        <v>3</v>
      </c>
      <c r="G170">
        <v>2719.2797500000001</v>
      </c>
    </row>
    <row r="171" spans="1:7" x14ac:dyDescent="0.25">
      <c r="A171">
        <v>27</v>
      </c>
      <c r="B171">
        <f>IF('Coded Data'!D174="female",0,1)</f>
        <v>1</v>
      </c>
      <c r="C171">
        <v>18.905000000000001</v>
      </c>
      <c r="D171">
        <v>3</v>
      </c>
      <c r="E171">
        <f>IF('Coded Data'!G174="yes",1,0)</f>
        <v>0</v>
      </c>
      <c r="F171">
        <f>IF('Coded Data'!H174="southwest",0,IF('Coded Data'!H174="southeast",1,IF('Coded Data'!H174="northwest",2,3)))</f>
        <v>3</v>
      </c>
      <c r="G171">
        <v>4827.9049500000001</v>
      </c>
    </row>
    <row r="172" spans="1:7" x14ac:dyDescent="0.25">
      <c r="A172">
        <v>63</v>
      </c>
      <c r="B172">
        <f>IF('Coded Data'!D175="female",0,1)</f>
        <v>1</v>
      </c>
      <c r="C172">
        <v>41.47</v>
      </c>
      <c r="D172">
        <v>0</v>
      </c>
      <c r="E172">
        <f>IF('Coded Data'!G175="yes",1,0)</f>
        <v>0</v>
      </c>
      <c r="F172">
        <f>IF('Coded Data'!H175="southwest",0,IF('Coded Data'!H175="southeast",1,IF('Coded Data'!H175="northwest",2,3)))</f>
        <v>3</v>
      </c>
      <c r="G172">
        <v>13405.390299999999</v>
      </c>
    </row>
    <row r="173" spans="1:7" x14ac:dyDescent="0.25">
      <c r="A173">
        <v>49</v>
      </c>
      <c r="B173">
        <f>IF('Coded Data'!D176="female",0,1)</f>
        <v>1</v>
      </c>
      <c r="C173">
        <v>30.3</v>
      </c>
      <c r="D173">
        <v>0</v>
      </c>
      <c r="E173">
        <f>IF('Coded Data'!G176="yes",1,0)</f>
        <v>0</v>
      </c>
      <c r="F173">
        <f>IF('Coded Data'!H176="southwest",0,IF('Coded Data'!H176="southeast",1,IF('Coded Data'!H176="northwest",2,3)))</f>
        <v>3</v>
      </c>
      <c r="G173">
        <v>8116.68</v>
      </c>
    </row>
    <row r="174" spans="1:7" x14ac:dyDescent="0.25">
      <c r="A174">
        <v>18</v>
      </c>
      <c r="B174">
        <f>IF('Coded Data'!D177="female",0,1)</f>
        <v>1</v>
      </c>
      <c r="C174">
        <v>15.96</v>
      </c>
      <c r="D174">
        <v>0</v>
      </c>
      <c r="E174">
        <f>IF('Coded Data'!G177="yes",1,0)</f>
        <v>0</v>
      </c>
      <c r="F174">
        <f>IF('Coded Data'!H177="southwest",0,IF('Coded Data'!H177="southeast",1,IF('Coded Data'!H177="northwest",2,3)))</f>
        <v>3</v>
      </c>
      <c r="G174">
        <v>1694.7963999999999</v>
      </c>
    </row>
    <row r="175" spans="1:7" x14ac:dyDescent="0.25">
      <c r="A175">
        <v>35</v>
      </c>
      <c r="B175">
        <f>IF('Coded Data'!D178="female",0,1)</f>
        <v>1</v>
      </c>
      <c r="C175">
        <v>34.799999999999997</v>
      </c>
      <c r="D175">
        <v>1</v>
      </c>
      <c r="E175">
        <f>IF('Coded Data'!G178="yes",1,0)</f>
        <v>0</v>
      </c>
      <c r="F175">
        <f>IF('Coded Data'!H178="southwest",0,IF('Coded Data'!H178="southeast",1,IF('Coded Data'!H178="northwest",2,3)))</f>
        <v>3</v>
      </c>
      <c r="G175">
        <v>5246.0469999999996</v>
      </c>
    </row>
    <row r="176" spans="1:7" x14ac:dyDescent="0.25">
      <c r="A176">
        <v>24</v>
      </c>
      <c r="B176">
        <f>IF('Coded Data'!D179="female",0,1)</f>
        <v>1</v>
      </c>
      <c r="C176">
        <v>33.344999999999999</v>
      </c>
      <c r="D176">
        <v>0</v>
      </c>
      <c r="E176">
        <f>IF('Coded Data'!G179="yes",1,0)</f>
        <v>0</v>
      </c>
      <c r="F176">
        <f>IF('Coded Data'!H179="southwest",0,IF('Coded Data'!H179="southeast",1,IF('Coded Data'!H179="northwest",2,3)))</f>
        <v>3</v>
      </c>
      <c r="G176">
        <v>2855.4375500000001</v>
      </c>
    </row>
    <row r="177" spans="1:7" x14ac:dyDescent="0.25">
      <c r="A177">
        <v>63</v>
      </c>
      <c r="B177">
        <f>IF('Coded Data'!D180="female",0,1)</f>
        <v>1</v>
      </c>
      <c r="C177">
        <v>37.700000000000003</v>
      </c>
      <c r="D177">
        <v>0</v>
      </c>
      <c r="E177">
        <f>IF('Coded Data'!G180="yes",1,0)</f>
        <v>0</v>
      </c>
      <c r="F177">
        <f>IF('Coded Data'!H180="southwest",0,IF('Coded Data'!H180="southeast",1,IF('Coded Data'!H180="northwest",2,3)))</f>
        <v>3</v>
      </c>
      <c r="G177">
        <v>48824.45</v>
      </c>
    </row>
    <row r="178" spans="1:7" x14ac:dyDescent="0.25">
      <c r="A178">
        <v>38</v>
      </c>
      <c r="B178">
        <f>IF('Coded Data'!D181="female",0,1)</f>
        <v>1</v>
      </c>
      <c r="C178">
        <v>27.835000000000001</v>
      </c>
      <c r="D178">
        <v>2</v>
      </c>
      <c r="E178">
        <f>IF('Coded Data'!G181="yes",1,0)</f>
        <v>0</v>
      </c>
      <c r="F178">
        <f>IF('Coded Data'!H181="southwest",0,IF('Coded Data'!H181="southeast",1,IF('Coded Data'!H181="northwest",2,3)))</f>
        <v>3</v>
      </c>
      <c r="G178">
        <v>6455.86265</v>
      </c>
    </row>
    <row r="179" spans="1:7" x14ac:dyDescent="0.25">
      <c r="A179">
        <v>54</v>
      </c>
      <c r="B179">
        <f>IF('Coded Data'!D182="female",0,1)</f>
        <v>1</v>
      </c>
      <c r="C179">
        <v>29.2</v>
      </c>
      <c r="D179">
        <v>1</v>
      </c>
      <c r="E179">
        <f>IF('Coded Data'!G182="yes",1,0)</f>
        <v>0</v>
      </c>
      <c r="F179">
        <f>IF('Coded Data'!H182="southwest",0,IF('Coded Data'!H182="southeast",1,IF('Coded Data'!H182="northwest",2,3)))</f>
        <v>3</v>
      </c>
      <c r="G179">
        <v>10436.096</v>
      </c>
    </row>
    <row r="180" spans="1:7" x14ac:dyDescent="0.25">
      <c r="A180">
        <v>46</v>
      </c>
      <c r="B180">
        <f>IF('Coded Data'!D183="female",0,1)</f>
        <v>1</v>
      </c>
      <c r="C180">
        <v>28.9</v>
      </c>
      <c r="D180">
        <v>2</v>
      </c>
      <c r="E180">
        <f>IF('Coded Data'!G183="yes",1,0)</f>
        <v>0</v>
      </c>
      <c r="F180">
        <f>IF('Coded Data'!H183="southwest",0,IF('Coded Data'!H183="southeast",1,IF('Coded Data'!H183="northwest",2,3)))</f>
        <v>3</v>
      </c>
      <c r="G180">
        <v>8823.2790000000005</v>
      </c>
    </row>
    <row r="181" spans="1:7" x14ac:dyDescent="0.25">
      <c r="A181">
        <v>41</v>
      </c>
      <c r="B181">
        <f>IF('Coded Data'!D184="female",0,1)</f>
        <v>1</v>
      </c>
      <c r="C181">
        <v>33.155000000000001</v>
      </c>
      <c r="D181">
        <v>3</v>
      </c>
      <c r="E181">
        <f>IF('Coded Data'!G184="yes",1,0)</f>
        <v>0</v>
      </c>
      <c r="F181">
        <f>IF('Coded Data'!H184="southwest",0,IF('Coded Data'!H184="southeast",1,IF('Coded Data'!H184="northwest",2,3)))</f>
        <v>3</v>
      </c>
      <c r="G181">
        <v>8538.28845</v>
      </c>
    </row>
    <row r="182" spans="1:7" x14ac:dyDescent="0.25">
      <c r="A182">
        <v>58</v>
      </c>
      <c r="B182">
        <f>IF('Coded Data'!D185="female",0,1)</f>
        <v>1</v>
      </c>
      <c r="C182">
        <v>28.594999999999999</v>
      </c>
      <c r="D182">
        <v>0</v>
      </c>
      <c r="E182">
        <f>IF('Coded Data'!G185="yes",1,0)</f>
        <v>0</v>
      </c>
      <c r="F182">
        <f>IF('Coded Data'!H185="southwest",0,IF('Coded Data'!H185="southeast",1,IF('Coded Data'!H185="northwest",2,3)))</f>
        <v>3</v>
      </c>
      <c r="G182">
        <v>11735.87905</v>
      </c>
    </row>
    <row r="183" spans="1:7" x14ac:dyDescent="0.25">
      <c r="A183">
        <v>18</v>
      </c>
      <c r="B183">
        <f>IF('Coded Data'!D186="female",0,1)</f>
        <v>1</v>
      </c>
      <c r="C183">
        <v>38.28</v>
      </c>
      <c r="D183">
        <v>0</v>
      </c>
      <c r="E183">
        <f>IF('Coded Data'!G186="yes",1,0)</f>
        <v>0</v>
      </c>
      <c r="F183">
        <f>IF('Coded Data'!H186="southwest",0,IF('Coded Data'!H186="southeast",1,IF('Coded Data'!H186="northwest",2,3)))</f>
        <v>3</v>
      </c>
      <c r="G183">
        <v>1631.8212000000001</v>
      </c>
    </row>
    <row r="184" spans="1:7" x14ac:dyDescent="0.25">
      <c r="A184">
        <v>22</v>
      </c>
      <c r="B184">
        <f>IF('Coded Data'!D187="female",0,1)</f>
        <v>1</v>
      </c>
      <c r="C184">
        <v>19.95</v>
      </c>
      <c r="D184">
        <v>3</v>
      </c>
      <c r="E184">
        <f>IF('Coded Data'!G187="yes",1,0)</f>
        <v>0</v>
      </c>
      <c r="F184">
        <f>IF('Coded Data'!H187="southwest",0,IF('Coded Data'!H187="southeast",1,IF('Coded Data'!H187="northwest",2,3)))</f>
        <v>3</v>
      </c>
      <c r="G184">
        <v>4005.4225000000001</v>
      </c>
    </row>
    <row r="185" spans="1:7" x14ac:dyDescent="0.25">
      <c r="A185">
        <v>44</v>
      </c>
      <c r="B185">
        <f>IF('Coded Data'!D188="female",0,1)</f>
        <v>1</v>
      </c>
      <c r="C185">
        <v>26.41</v>
      </c>
      <c r="D185">
        <v>0</v>
      </c>
      <c r="E185">
        <f>IF('Coded Data'!G188="yes",1,0)</f>
        <v>0</v>
      </c>
      <c r="F185">
        <f>IF('Coded Data'!H188="southwest",0,IF('Coded Data'!H188="southeast",1,IF('Coded Data'!H188="northwest",2,3)))</f>
        <v>3</v>
      </c>
      <c r="G185">
        <v>7419.4778999999999</v>
      </c>
    </row>
    <row r="186" spans="1:7" x14ac:dyDescent="0.25">
      <c r="A186">
        <v>44</v>
      </c>
      <c r="B186">
        <f>IF('Coded Data'!D189="female",0,1)</f>
        <v>1</v>
      </c>
      <c r="C186">
        <v>30.69</v>
      </c>
      <c r="D186">
        <v>2</v>
      </c>
      <c r="E186">
        <f>IF('Coded Data'!G189="yes",1,0)</f>
        <v>0</v>
      </c>
      <c r="F186">
        <f>IF('Coded Data'!H189="southwest",0,IF('Coded Data'!H189="southeast",1,IF('Coded Data'!H189="northwest",2,3)))</f>
        <v>3</v>
      </c>
      <c r="G186">
        <v>7731.4270999999999</v>
      </c>
    </row>
    <row r="187" spans="1:7" x14ac:dyDescent="0.25">
      <c r="A187">
        <v>36</v>
      </c>
      <c r="B187">
        <f>IF('Coded Data'!D190="female",0,1)</f>
        <v>1</v>
      </c>
      <c r="C187">
        <v>41.895000000000003</v>
      </c>
      <c r="D187">
        <v>3</v>
      </c>
      <c r="E187">
        <f>IF('Coded Data'!G190="yes",1,0)</f>
        <v>0</v>
      </c>
      <c r="F187">
        <f>IF('Coded Data'!H190="southwest",0,IF('Coded Data'!H190="southeast",1,IF('Coded Data'!H190="northwest",2,3)))</f>
        <v>3</v>
      </c>
      <c r="G187">
        <v>43753.337050000002</v>
      </c>
    </row>
    <row r="188" spans="1:7" x14ac:dyDescent="0.25">
      <c r="A188">
        <v>26</v>
      </c>
      <c r="B188">
        <f>IF('Coded Data'!D191="female",0,1)</f>
        <v>1</v>
      </c>
      <c r="C188">
        <v>29.92</v>
      </c>
      <c r="D188">
        <v>2</v>
      </c>
      <c r="E188">
        <f>IF('Coded Data'!G191="yes",1,0)</f>
        <v>0</v>
      </c>
      <c r="F188">
        <f>IF('Coded Data'!H191="southwest",0,IF('Coded Data'!H191="southeast",1,IF('Coded Data'!H191="northwest",2,3)))</f>
        <v>3</v>
      </c>
      <c r="G188">
        <v>3981.9767999999999</v>
      </c>
    </row>
    <row r="189" spans="1:7" x14ac:dyDescent="0.25">
      <c r="A189">
        <v>30</v>
      </c>
      <c r="B189">
        <f>IF('Coded Data'!D192="female",0,1)</f>
        <v>1</v>
      </c>
      <c r="C189">
        <v>30.9</v>
      </c>
      <c r="D189">
        <v>3</v>
      </c>
      <c r="E189">
        <f>IF('Coded Data'!G192="yes",1,0)</f>
        <v>0</v>
      </c>
      <c r="F189">
        <f>IF('Coded Data'!H192="southwest",0,IF('Coded Data'!H192="southeast",1,IF('Coded Data'!H192="northwest",2,3)))</f>
        <v>3</v>
      </c>
      <c r="G189">
        <v>5325.6509999999998</v>
      </c>
    </row>
    <row r="190" spans="1:7" x14ac:dyDescent="0.25">
      <c r="A190">
        <v>41</v>
      </c>
      <c r="B190">
        <f>IF('Coded Data'!D193="female",0,1)</f>
        <v>1</v>
      </c>
      <c r="C190">
        <v>32.200000000000003</v>
      </c>
      <c r="D190">
        <v>1</v>
      </c>
      <c r="E190">
        <f>IF('Coded Data'!G193="yes",1,0)</f>
        <v>0</v>
      </c>
      <c r="F190">
        <f>IF('Coded Data'!H193="southwest",0,IF('Coded Data'!H193="southeast",1,IF('Coded Data'!H193="northwest",2,3)))</f>
        <v>3</v>
      </c>
      <c r="G190">
        <v>6775.9610000000002</v>
      </c>
    </row>
    <row r="191" spans="1:7" x14ac:dyDescent="0.25">
      <c r="A191">
        <v>29</v>
      </c>
      <c r="B191">
        <f>IF('Coded Data'!D194="female",0,1)</f>
        <v>1</v>
      </c>
      <c r="C191">
        <v>32.11</v>
      </c>
      <c r="D191">
        <v>2</v>
      </c>
      <c r="E191">
        <f>IF('Coded Data'!G194="yes",1,0)</f>
        <v>0</v>
      </c>
      <c r="F191">
        <f>IF('Coded Data'!H194="southwest",0,IF('Coded Data'!H194="southeast",1,IF('Coded Data'!H194="northwest",2,3)))</f>
        <v>3</v>
      </c>
      <c r="G191">
        <v>4922.9159</v>
      </c>
    </row>
    <row r="192" spans="1:7" x14ac:dyDescent="0.25">
      <c r="A192">
        <v>61</v>
      </c>
      <c r="B192">
        <f>IF('Coded Data'!D195="female",0,1)</f>
        <v>1</v>
      </c>
      <c r="C192">
        <v>31.57</v>
      </c>
      <c r="D192">
        <v>0</v>
      </c>
      <c r="E192">
        <f>IF('Coded Data'!G195="yes",1,0)</f>
        <v>0</v>
      </c>
      <c r="F192">
        <f>IF('Coded Data'!H195="southwest",0,IF('Coded Data'!H195="southeast",1,IF('Coded Data'!H195="northwest",2,3)))</f>
        <v>3</v>
      </c>
      <c r="G192">
        <v>12557.605299999999</v>
      </c>
    </row>
    <row r="193" spans="1:7" x14ac:dyDescent="0.25">
      <c r="A193">
        <v>36</v>
      </c>
      <c r="B193">
        <f>IF('Coded Data'!D196="female",0,1)</f>
        <v>1</v>
      </c>
      <c r="C193">
        <v>26.2</v>
      </c>
      <c r="D193">
        <v>0</v>
      </c>
      <c r="E193">
        <f>IF('Coded Data'!G196="yes",1,0)</f>
        <v>0</v>
      </c>
      <c r="F193">
        <f>IF('Coded Data'!H196="southwest",0,IF('Coded Data'!H196="southeast",1,IF('Coded Data'!H196="northwest",2,3)))</f>
        <v>3</v>
      </c>
      <c r="G193">
        <v>4883.866</v>
      </c>
    </row>
    <row r="194" spans="1:7" x14ac:dyDescent="0.25">
      <c r="A194">
        <v>25</v>
      </c>
      <c r="B194">
        <f>IF('Coded Data'!D197="female",0,1)</f>
        <v>1</v>
      </c>
      <c r="C194">
        <v>25.74</v>
      </c>
      <c r="D194">
        <v>0</v>
      </c>
      <c r="E194">
        <f>IF('Coded Data'!G197="yes",1,0)</f>
        <v>0</v>
      </c>
      <c r="F194">
        <f>IF('Coded Data'!H197="southwest",0,IF('Coded Data'!H197="southeast",1,IF('Coded Data'!H197="northwest",2,3)))</f>
        <v>3</v>
      </c>
      <c r="G194">
        <v>2137.6536000000001</v>
      </c>
    </row>
    <row r="195" spans="1:7" x14ac:dyDescent="0.25">
      <c r="A195">
        <v>56</v>
      </c>
      <c r="B195">
        <f>IF('Coded Data'!D198="female",0,1)</f>
        <v>1</v>
      </c>
      <c r="C195">
        <v>26.6</v>
      </c>
      <c r="D195">
        <v>1</v>
      </c>
      <c r="E195">
        <f>IF('Coded Data'!G198="yes",1,0)</f>
        <v>0</v>
      </c>
      <c r="F195">
        <f>IF('Coded Data'!H198="southwest",0,IF('Coded Data'!H198="southeast",1,IF('Coded Data'!H198="northwest",2,3)))</f>
        <v>3</v>
      </c>
      <c r="G195">
        <v>12044.342000000001</v>
      </c>
    </row>
    <row r="196" spans="1:7" x14ac:dyDescent="0.25">
      <c r="A196">
        <v>18</v>
      </c>
      <c r="B196">
        <f>IF('Coded Data'!D199="female",0,1)</f>
        <v>1</v>
      </c>
      <c r="C196">
        <v>34.43</v>
      </c>
      <c r="D196">
        <v>0</v>
      </c>
      <c r="E196">
        <f>IF('Coded Data'!G199="yes",1,0)</f>
        <v>0</v>
      </c>
      <c r="F196">
        <f>IF('Coded Data'!H199="southwest",0,IF('Coded Data'!H199="southeast",1,IF('Coded Data'!H199="northwest",2,3)))</f>
        <v>3</v>
      </c>
      <c r="G196">
        <v>1137.4697000000001</v>
      </c>
    </row>
    <row r="197" spans="1:7" x14ac:dyDescent="0.25">
      <c r="A197">
        <v>19</v>
      </c>
      <c r="B197">
        <f>IF('Coded Data'!D200="female",0,1)</f>
        <v>1</v>
      </c>
      <c r="C197">
        <v>30.59</v>
      </c>
      <c r="D197">
        <v>0</v>
      </c>
      <c r="E197">
        <f>IF('Coded Data'!G200="yes",1,0)</f>
        <v>0</v>
      </c>
      <c r="F197">
        <f>IF('Coded Data'!H200="southwest",0,IF('Coded Data'!H200="southeast",1,IF('Coded Data'!H200="northwest",2,3)))</f>
        <v>3</v>
      </c>
      <c r="G197">
        <v>1639.5631000000001</v>
      </c>
    </row>
    <row r="198" spans="1:7" x14ac:dyDescent="0.25">
      <c r="A198">
        <v>39</v>
      </c>
      <c r="B198">
        <f>IF('Coded Data'!D201="female",0,1)</f>
        <v>1</v>
      </c>
      <c r="C198">
        <v>32.799999999999997</v>
      </c>
      <c r="D198">
        <v>0</v>
      </c>
      <c r="E198">
        <f>IF('Coded Data'!G201="yes",1,0)</f>
        <v>0</v>
      </c>
      <c r="F198">
        <f>IF('Coded Data'!H201="southwest",0,IF('Coded Data'!H201="southeast",1,IF('Coded Data'!H201="northwest",2,3)))</f>
        <v>3</v>
      </c>
      <c r="G198">
        <v>5649.7150000000001</v>
      </c>
    </row>
    <row r="199" spans="1:7" x14ac:dyDescent="0.25">
      <c r="A199">
        <v>45</v>
      </c>
      <c r="B199">
        <f>IF('Coded Data'!D202="female",0,1)</f>
        <v>1</v>
      </c>
      <c r="C199">
        <v>28.6</v>
      </c>
      <c r="D199">
        <v>2</v>
      </c>
      <c r="E199">
        <f>IF('Coded Data'!G202="yes",1,0)</f>
        <v>0</v>
      </c>
      <c r="F199">
        <f>IF('Coded Data'!H202="southwest",0,IF('Coded Data'!H202="southeast",1,IF('Coded Data'!H202="northwest",2,3)))</f>
        <v>3</v>
      </c>
      <c r="G199">
        <v>8516.8289999999997</v>
      </c>
    </row>
    <row r="200" spans="1:7" x14ac:dyDescent="0.25">
      <c r="A200">
        <v>51</v>
      </c>
      <c r="B200">
        <f>IF('Coded Data'!D203="female",0,1)</f>
        <v>1</v>
      </c>
      <c r="C200">
        <v>18.05</v>
      </c>
      <c r="D200">
        <v>0</v>
      </c>
      <c r="E200">
        <f>IF('Coded Data'!G203="yes",1,0)</f>
        <v>0</v>
      </c>
      <c r="F200">
        <f>IF('Coded Data'!H203="southwest",0,IF('Coded Data'!H203="southeast",1,IF('Coded Data'!H203="northwest",2,3)))</f>
        <v>3</v>
      </c>
      <c r="G200">
        <v>9644.2525000000005</v>
      </c>
    </row>
    <row r="201" spans="1:7" x14ac:dyDescent="0.25">
      <c r="A201">
        <v>64</v>
      </c>
      <c r="B201">
        <f>IF('Coded Data'!D204="female",0,1)</f>
        <v>1</v>
      </c>
      <c r="C201">
        <v>39.33</v>
      </c>
      <c r="D201">
        <v>0</v>
      </c>
      <c r="E201">
        <f>IF('Coded Data'!G204="yes",1,0)</f>
        <v>0</v>
      </c>
      <c r="F201">
        <f>IF('Coded Data'!H204="southwest",0,IF('Coded Data'!H204="southeast",1,IF('Coded Data'!H204="northwest",2,3)))</f>
        <v>3</v>
      </c>
      <c r="G201">
        <v>14901.5167</v>
      </c>
    </row>
    <row r="202" spans="1:7" x14ac:dyDescent="0.25">
      <c r="A202">
        <v>19</v>
      </c>
      <c r="B202">
        <f>IF('Coded Data'!D205="female",0,1)</f>
        <v>1</v>
      </c>
      <c r="C202">
        <v>32.11</v>
      </c>
      <c r="D202">
        <v>0</v>
      </c>
      <c r="E202">
        <f>IF('Coded Data'!G205="yes",1,0)</f>
        <v>0</v>
      </c>
      <c r="F202">
        <f>IF('Coded Data'!H205="southwest",0,IF('Coded Data'!H205="southeast",1,IF('Coded Data'!H205="northwest",2,3)))</f>
        <v>3</v>
      </c>
      <c r="G202">
        <v>2130.6759000000002</v>
      </c>
    </row>
    <row r="203" spans="1:7" x14ac:dyDescent="0.25">
      <c r="A203">
        <v>48</v>
      </c>
      <c r="B203">
        <f>IF('Coded Data'!D206="female",0,1)</f>
        <v>1</v>
      </c>
      <c r="C203">
        <v>32.229999999999997</v>
      </c>
      <c r="D203">
        <v>1</v>
      </c>
      <c r="E203">
        <f>IF('Coded Data'!G206="yes",1,0)</f>
        <v>0</v>
      </c>
      <c r="F203">
        <f>IF('Coded Data'!H206="southwest",0,IF('Coded Data'!H206="southeast",1,IF('Coded Data'!H206="northwest",2,3)))</f>
        <v>3</v>
      </c>
      <c r="G203">
        <v>8871.1517000000003</v>
      </c>
    </row>
    <row r="204" spans="1:7" x14ac:dyDescent="0.25">
      <c r="A204">
        <v>60</v>
      </c>
      <c r="B204">
        <f>IF('Coded Data'!D207="female",0,1)</f>
        <v>1</v>
      </c>
      <c r="C204">
        <v>24.035</v>
      </c>
      <c r="D204">
        <v>0</v>
      </c>
      <c r="E204">
        <f>IF('Coded Data'!G207="yes",1,0)</f>
        <v>0</v>
      </c>
      <c r="F204">
        <f>IF('Coded Data'!H207="southwest",0,IF('Coded Data'!H207="southeast",1,IF('Coded Data'!H207="northwest",2,3)))</f>
        <v>3</v>
      </c>
      <c r="G204">
        <v>13012.20865</v>
      </c>
    </row>
    <row r="205" spans="1:7" x14ac:dyDescent="0.25">
      <c r="A205">
        <v>27</v>
      </c>
      <c r="B205">
        <f>IF('Coded Data'!D208="female",0,1)</f>
        <v>1</v>
      </c>
      <c r="C205">
        <v>36.08</v>
      </c>
      <c r="D205">
        <v>0</v>
      </c>
      <c r="E205">
        <f>IF('Coded Data'!G208="yes",1,0)</f>
        <v>0</v>
      </c>
      <c r="F205">
        <f>IF('Coded Data'!H208="southwest",0,IF('Coded Data'!H208="southeast",1,IF('Coded Data'!H208="northwest",2,3)))</f>
        <v>3</v>
      </c>
      <c r="G205">
        <v>37133.898200000003</v>
      </c>
    </row>
    <row r="206" spans="1:7" x14ac:dyDescent="0.25">
      <c r="A206">
        <v>46</v>
      </c>
      <c r="B206">
        <f>IF('Coded Data'!D209="female",0,1)</f>
        <v>1</v>
      </c>
      <c r="C206">
        <v>22.3</v>
      </c>
      <c r="D206">
        <v>0</v>
      </c>
      <c r="E206">
        <f>IF('Coded Data'!G209="yes",1,0)</f>
        <v>0</v>
      </c>
      <c r="F206">
        <f>IF('Coded Data'!H209="southwest",0,IF('Coded Data'!H209="southeast",1,IF('Coded Data'!H209="northwest",2,3)))</f>
        <v>3</v>
      </c>
      <c r="G206">
        <v>7147.1049999999996</v>
      </c>
    </row>
    <row r="207" spans="1:7" x14ac:dyDescent="0.25">
      <c r="A207">
        <v>28</v>
      </c>
      <c r="B207">
        <f>IF('Coded Data'!D210="female",0,1)</f>
        <v>1</v>
      </c>
      <c r="C207">
        <v>28.88</v>
      </c>
      <c r="D207">
        <v>1</v>
      </c>
      <c r="E207">
        <f>IF('Coded Data'!G210="yes",1,0)</f>
        <v>0</v>
      </c>
      <c r="F207">
        <f>IF('Coded Data'!H210="southwest",0,IF('Coded Data'!H210="southeast",1,IF('Coded Data'!H210="northwest",2,3)))</f>
        <v>3</v>
      </c>
      <c r="G207">
        <v>4337.7352000000001</v>
      </c>
    </row>
    <row r="208" spans="1:7" x14ac:dyDescent="0.25">
      <c r="A208">
        <v>59</v>
      </c>
      <c r="B208">
        <f>IF('Coded Data'!D211="female",0,1)</f>
        <v>1</v>
      </c>
      <c r="C208">
        <v>26.4</v>
      </c>
      <c r="D208">
        <v>0</v>
      </c>
      <c r="E208">
        <f>IF('Coded Data'!G211="yes",1,0)</f>
        <v>0</v>
      </c>
      <c r="F208">
        <f>IF('Coded Data'!H211="southwest",0,IF('Coded Data'!H211="southeast",1,IF('Coded Data'!H211="northwest",2,3)))</f>
        <v>3</v>
      </c>
      <c r="G208">
        <v>11743.299000000001</v>
      </c>
    </row>
    <row r="209" spans="1:7" x14ac:dyDescent="0.25">
      <c r="A209">
        <v>35</v>
      </c>
      <c r="B209">
        <f>IF('Coded Data'!D212="female",0,1)</f>
        <v>1</v>
      </c>
      <c r="C209">
        <v>27.74</v>
      </c>
      <c r="D209">
        <v>2</v>
      </c>
      <c r="E209">
        <f>IF('Coded Data'!G212="yes",1,0)</f>
        <v>0</v>
      </c>
      <c r="F209">
        <f>IF('Coded Data'!H212="southwest",0,IF('Coded Data'!H212="southeast",1,IF('Coded Data'!H212="northwest",2,3)))</f>
        <v>3</v>
      </c>
      <c r="G209">
        <v>20984.0936</v>
      </c>
    </row>
    <row r="210" spans="1:7" x14ac:dyDescent="0.25">
      <c r="A210">
        <v>63</v>
      </c>
      <c r="B210">
        <f>IF('Coded Data'!D213="female",0,1)</f>
        <v>1</v>
      </c>
      <c r="C210">
        <v>31.8</v>
      </c>
      <c r="D210">
        <v>0</v>
      </c>
      <c r="E210">
        <f>IF('Coded Data'!G213="yes",1,0)</f>
        <v>0</v>
      </c>
      <c r="F210">
        <f>IF('Coded Data'!H213="southwest",0,IF('Coded Data'!H213="southeast",1,IF('Coded Data'!H213="northwest",2,3)))</f>
        <v>3</v>
      </c>
      <c r="G210">
        <v>13880.949000000001</v>
      </c>
    </row>
    <row r="211" spans="1:7" x14ac:dyDescent="0.25">
      <c r="A211">
        <v>40</v>
      </c>
      <c r="B211">
        <f>IF('Coded Data'!D214="female",0,1)</f>
        <v>1</v>
      </c>
      <c r="C211">
        <v>41.23</v>
      </c>
      <c r="D211">
        <v>1</v>
      </c>
      <c r="E211">
        <f>IF('Coded Data'!G214="yes",1,0)</f>
        <v>0</v>
      </c>
      <c r="F211">
        <f>IF('Coded Data'!H214="southwest",0,IF('Coded Data'!H214="southeast",1,IF('Coded Data'!H214="northwest",2,3)))</f>
        <v>3</v>
      </c>
      <c r="G211">
        <v>6610.1097</v>
      </c>
    </row>
    <row r="212" spans="1:7" x14ac:dyDescent="0.25">
      <c r="A212">
        <v>20</v>
      </c>
      <c r="B212">
        <f>IF('Coded Data'!D215="female",0,1)</f>
        <v>1</v>
      </c>
      <c r="C212">
        <v>33</v>
      </c>
      <c r="D212">
        <v>1</v>
      </c>
      <c r="E212">
        <f>IF('Coded Data'!G215="yes",1,0)</f>
        <v>0</v>
      </c>
      <c r="F212">
        <f>IF('Coded Data'!H215="southwest",0,IF('Coded Data'!H215="southeast",1,IF('Coded Data'!H215="northwest",2,3)))</f>
        <v>3</v>
      </c>
      <c r="G212">
        <v>1980.07</v>
      </c>
    </row>
    <row r="213" spans="1:7" x14ac:dyDescent="0.25">
      <c r="A213">
        <v>40</v>
      </c>
      <c r="B213">
        <f>IF('Coded Data'!D216="female",0,1)</f>
        <v>1</v>
      </c>
      <c r="C213">
        <v>30.875</v>
      </c>
      <c r="D213">
        <v>4</v>
      </c>
      <c r="E213">
        <f>IF('Coded Data'!G216="yes",1,0)</f>
        <v>0</v>
      </c>
      <c r="F213">
        <f>IF('Coded Data'!H216="southwest",0,IF('Coded Data'!H216="southeast",1,IF('Coded Data'!H216="northwest",2,3)))</f>
        <v>3</v>
      </c>
      <c r="G213">
        <v>8162.7162500000004</v>
      </c>
    </row>
    <row r="214" spans="1:7" x14ac:dyDescent="0.25">
      <c r="A214">
        <v>24</v>
      </c>
      <c r="B214">
        <f>IF('Coded Data'!D217="female",0,1)</f>
        <v>1</v>
      </c>
      <c r="C214">
        <v>28.5</v>
      </c>
      <c r="D214">
        <v>2</v>
      </c>
      <c r="E214">
        <f>IF('Coded Data'!G217="yes",1,0)</f>
        <v>0</v>
      </c>
      <c r="F214">
        <f>IF('Coded Data'!H217="southwest",0,IF('Coded Data'!H217="southeast",1,IF('Coded Data'!H217="northwest",2,3)))</f>
        <v>3</v>
      </c>
      <c r="G214">
        <v>3537.703</v>
      </c>
    </row>
    <row r="215" spans="1:7" x14ac:dyDescent="0.25">
      <c r="A215">
        <v>34</v>
      </c>
      <c r="B215">
        <f>IF('Coded Data'!D218="female",0,1)</f>
        <v>1</v>
      </c>
      <c r="C215">
        <v>26.73</v>
      </c>
      <c r="D215">
        <v>1</v>
      </c>
      <c r="E215">
        <f>IF('Coded Data'!G218="yes",1,0)</f>
        <v>0</v>
      </c>
      <c r="F215">
        <f>IF('Coded Data'!H218="southwest",0,IF('Coded Data'!H218="southeast",1,IF('Coded Data'!H218="northwest",2,3)))</f>
        <v>3</v>
      </c>
      <c r="G215">
        <v>5002.7826999999997</v>
      </c>
    </row>
    <row r="216" spans="1:7" x14ac:dyDescent="0.25">
      <c r="A216">
        <v>45</v>
      </c>
      <c r="B216">
        <f>IF('Coded Data'!D219="female",0,1)</f>
        <v>1</v>
      </c>
      <c r="C216">
        <v>30.9</v>
      </c>
      <c r="D216">
        <v>2</v>
      </c>
      <c r="E216">
        <f>IF('Coded Data'!G219="yes",1,0)</f>
        <v>0</v>
      </c>
      <c r="F216">
        <f>IF('Coded Data'!H219="southwest",0,IF('Coded Data'!H219="southeast",1,IF('Coded Data'!H219="northwest",2,3)))</f>
        <v>3</v>
      </c>
      <c r="G216">
        <v>8520.0259999999998</v>
      </c>
    </row>
    <row r="217" spans="1:7" x14ac:dyDescent="0.25">
      <c r="A217">
        <v>41</v>
      </c>
      <c r="B217">
        <f>IF('Coded Data'!D220="female",0,1)</f>
        <v>1</v>
      </c>
      <c r="C217">
        <v>37.1</v>
      </c>
      <c r="D217">
        <v>2</v>
      </c>
      <c r="E217">
        <f>IF('Coded Data'!G220="yes",1,0)</f>
        <v>0</v>
      </c>
      <c r="F217">
        <f>IF('Coded Data'!H220="southwest",0,IF('Coded Data'!H220="southeast",1,IF('Coded Data'!H220="northwest",2,3)))</f>
        <v>3</v>
      </c>
      <c r="G217">
        <v>7371.7719999999999</v>
      </c>
    </row>
    <row r="218" spans="1:7" x14ac:dyDescent="0.25">
      <c r="A218">
        <v>53</v>
      </c>
      <c r="B218">
        <f>IF('Coded Data'!D221="female",0,1)</f>
        <v>1</v>
      </c>
      <c r="C218">
        <v>26.6</v>
      </c>
      <c r="D218">
        <v>0</v>
      </c>
      <c r="E218">
        <f>IF('Coded Data'!G221="yes",1,0)</f>
        <v>0</v>
      </c>
      <c r="F218">
        <f>IF('Coded Data'!H221="southwest",0,IF('Coded Data'!H221="southeast",1,IF('Coded Data'!H221="northwest",2,3)))</f>
        <v>3</v>
      </c>
      <c r="G218">
        <v>10355.641</v>
      </c>
    </row>
    <row r="219" spans="1:7" x14ac:dyDescent="0.25">
      <c r="A219">
        <v>27</v>
      </c>
      <c r="B219">
        <f>IF('Coded Data'!D222="female",0,1)</f>
        <v>1</v>
      </c>
      <c r="C219">
        <v>23.1</v>
      </c>
      <c r="D219">
        <v>0</v>
      </c>
      <c r="E219">
        <f>IF('Coded Data'!G222="yes",1,0)</f>
        <v>0</v>
      </c>
      <c r="F219">
        <f>IF('Coded Data'!H222="southwest",0,IF('Coded Data'!H222="southeast",1,IF('Coded Data'!H222="northwest",2,3)))</f>
        <v>3</v>
      </c>
      <c r="G219">
        <v>2483.7359999999999</v>
      </c>
    </row>
    <row r="220" spans="1:7" x14ac:dyDescent="0.25">
      <c r="A220">
        <v>26</v>
      </c>
      <c r="B220">
        <f>IF('Coded Data'!D223="female",0,1)</f>
        <v>1</v>
      </c>
      <c r="C220">
        <v>29.92</v>
      </c>
      <c r="D220">
        <v>1</v>
      </c>
      <c r="E220">
        <f>IF('Coded Data'!G223="yes",1,0)</f>
        <v>0</v>
      </c>
      <c r="F220">
        <f>IF('Coded Data'!H223="southwest",0,IF('Coded Data'!H223="southeast",1,IF('Coded Data'!H223="northwest",2,3)))</f>
        <v>3</v>
      </c>
      <c r="G220">
        <v>3392.9767999999999</v>
      </c>
    </row>
    <row r="221" spans="1:7" x14ac:dyDescent="0.25">
      <c r="A221">
        <v>24</v>
      </c>
      <c r="B221">
        <f>IF('Coded Data'!D224="female",0,1)</f>
        <v>1</v>
      </c>
      <c r="C221">
        <v>23.21</v>
      </c>
      <c r="D221">
        <v>0</v>
      </c>
      <c r="E221">
        <f>IF('Coded Data'!G224="yes",1,0)</f>
        <v>0</v>
      </c>
      <c r="F221">
        <f>IF('Coded Data'!H224="southwest",0,IF('Coded Data'!H224="southeast",1,IF('Coded Data'!H224="northwest",2,3)))</f>
        <v>3</v>
      </c>
      <c r="G221">
        <v>25081.76784</v>
      </c>
    </row>
    <row r="222" spans="1:7" x14ac:dyDescent="0.25">
      <c r="A222">
        <v>34</v>
      </c>
      <c r="B222">
        <f>IF('Coded Data'!D225="female",0,1)</f>
        <v>1</v>
      </c>
      <c r="C222">
        <v>33.700000000000003</v>
      </c>
      <c r="D222">
        <v>1</v>
      </c>
      <c r="E222">
        <f>IF('Coded Data'!G225="yes",1,0)</f>
        <v>0</v>
      </c>
      <c r="F222">
        <f>IF('Coded Data'!H225="southwest",0,IF('Coded Data'!H225="southeast",1,IF('Coded Data'!H225="northwest",2,3)))</f>
        <v>3</v>
      </c>
      <c r="G222">
        <v>5012.4709999999995</v>
      </c>
    </row>
    <row r="223" spans="1:7" x14ac:dyDescent="0.25">
      <c r="A223">
        <v>53</v>
      </c>
      <c r="B223">
        <f>IF('Coded Data'!D226="female",0,1)</f>
        <v>1</v>
      </c>
      <c r="C223">
        <v>33.25</v>
      </c>
      <c r="D223">
        <v>0</v>
      </c>
      <c r="E223">
        <f>IF('Coded Data'!G226="yes",1,0)</f>
        <v>0</v>
      </c>
      <c r="F223">
        <f>IF('Coded Data'!H226="southwest",0,IF('Coded Data'!H226="southeast",1,IF('Coded Data'!H226="northwest",2,3)))</f>
        <v>3</v>
      </c>
      <c r="G223">
        <v>10564.8845</v>
      </c>
    </row>
    <row r="224" spans="1:7" x14ac:dyDescent="0.25">
      <c r="A224">
        <v>32</v>
      </c>
      <c r="B224">
        <f>IF('Coded Data'!D227="female",0,1)</f>
        <v>1</v>
      </c>
      <c r="C224">
        <v>30.8</v>
      </c>
      <c r="D224">
        <v>3</v>
      </c>
      <c r="E224">
        <f>IF('Coded Data'!G227="yes",1,0)</f>
        <v>0</v>
      </c>
      <c r="F224">
        <f>IF('Coded Data'!H227="southwest",0,IF('Coded Data'!H227="southeast",1,IF('Coded Data'!H227="northwest",2,3)))</f>
        <v>3</v>
      </c>
      <c r="G224">
        <v>5253.5240000000003</v>
      </c>
    </row>
    <row r="225" spans="1:7" x14ac:dyDescent="0.25">
      <c r="A225">
        <v>19</v>
      </c>
      <c r="B225">
        <f>IF('Coded Data'!D228="female",0,1)</f>
        <v>1</v>
      </c>
      <c r="C225">
        <v>34.799999999999997</v>
      </c>
      <c r="D225">
        <v>0</v>
      </c>
      <c r="E225">
        <f>IF('Coded Data'!G228="yes",1,0)</f>
        <v>0</v>
      </c>
      <c r="F225">
        <f>IF('Coded Data'!H228="southwest",0,IF('Coded Data'!H228="southeast",1,IF('Coded Data'!H228="northwest",2,3)))</f>
        <v>3</v>
      </c>
      <c r="G225">
        <v>34779.614999999998</v>
      </c>
    </row>
    <row r="226" spans="1:7" x14ac:dyDescent="0.25">
      <c r="A226">
        <v>42</v>
      </c>
      <c r="B226">
        <f>IF('Coded Data'!D229="female",0,1)</f>
        <v>1</v>
      </c>
      <c r="C226">
        <v>24.64</v>
      </c>
      <c r="D226">
        <v>0</v>
      </c>
      <c r="E226">
        <f>IF('Coded Data'!G229="yes",1,0)</f>
        <v>0</v>
      </c>
      <c r="F226">
        <f>IF('Coded Data'!H229="southwest",0,IF('Coded Data'!H229="southeast",1,IF('Coded Data'!H229="northwest",2,3)))</f>
        <v>3</v>
      </c>
      <c r="G226">
        <v>19515.5416</v>
      </c>
    </row>
    <row r="227" spans="1:7" x14ac:dyDescent="0.25">
      <c r="A227">
        <v>55</v>
      </c>
      <c r="B227">
        <f>IF('Coded Data'!D230="female",0,1)</f>
        <v>1</v>
      </c>
      <c r="C227">
        <v>33.880000000000003</v>
      </c>
      <c r="D227">
        <v>3</v>
      </c>
      <c r="E227">
        <f>IF('Coded Data'!G230="yes",1,0)</f>
        <v>0</v>
      </c>
      <c r="F227">
        <f>IF('Coded Data'!H230="southwest",0,IF('Coded Data'!H230="southeast",1,IF('Coded Data'!H230="northwest",2,3)))</f>
        <v>3</v>
      </c>
      <c r="G227">
        <v>11987.1682</v>
      </c>
    </row>
    <row r="228" spans="1:7" x14ac:dyDescent="0.25">
      <c r="A228">
        <v>28</v>
      </c>
      <c r="B228">
        <f>IF('Coded Data'!D231="female",0,1)</f>
        <v>1</v>
      </c>
      <c r="C228">
        <v>38.06</v>
      </c>
      <c r="D228">
        <v>0</v>
      </c>
      <c r="E228">
        <f>IF('Coded Data'!G231="yes",1,0)</f>
        <v>0</v>
      </c>
      <c r="F228">
        <f>IF('Coded Data'!H231="southwest",0,IF('Coded Data'!H231="southeast",1,IF('Coded Data'!H231="northwest",2,3)))</f>
        <v>3</v>
      </c>
      <c r="G228">
        <v>2689.4953999999998</v>
      </c>
    </row>
    <row r="229" spans="1:7" x14ac:dyDescent="0.25">
      <c r="A229">
        <v>58</v>
      </c>
      <c r="B229">
        <f>IF('Coded Data'!D232="female",0,1)</f>
        <v>1</v>
      </c>
      <c r="C229">
        <v>41.91</v>
      </c>
      <c r="D229">
        <v>0</v>
      </c>
      <c r="E229">
        <f>IF('Coded Data'!G232="yes",1,0)</f>
        <v>0</v>
      </c>
      <c r="F229">
        <f>IF('Coded Data'!H232="southwest",0,IF('Coded Data'!H232="southeast",1,IF('Coded Data'!H232="northwest",2,3)))</f>
        <v>3</v>
      </c>
      <c r="G229">
        <v>24227.337240000001</v>
      </c>
    </row>
    <row r="230" spans="1:7" x14ac:dyDescent="0.25">
      <c r="A230">
        <v>41</v>
      </c>
      <c r="B230">
        <f>IF('Coded Data'!D233="female",0,1)</f>
        <v>1</v>
      </c>
      <c r="C230">
        <v>31.635000000000002</v>
      </c>
      <c r="D230">
        <v>1</v>
      </c>
      <c r="E230">
        <f>IF('Coded Data'!G233="yes",1,0)</f>
        <v>0</v>
      </c>
      <c r="F230">
        <f>IF('Coded Data'!H233="southwest",0,IF('Coded Data'!H233="southeast",1,IF('Coded Data'!H233="northwest",2,3)))</f>
        <v>3</v>
      </c>
      <c r="G230">
        <v>7358.1756500000001</v>
      </c>
    </row>
    <row r="231" spans="1:7" x14ac:dyDescent="0.25">
      <c r="A231">
        <v>47</v>
      </c>
      <c r="B231">
        <f>IF('Coded Data'!D234="female",0,1)</f>
        <v>1</v>
      </c>
      <c r="C231">
        <v>25.46</v>
      </c>
      <c r="D231">
        <v>2</v>
      </c>
      <c r="E231">
        <f>IF('Coded Data'!G234="yes",1,0)</f>
        <v>0</v>
      </c>
      <c r="F231">
        <f>IF('Coded Data'!H234="southwest",0,IF('Coded Data'!H234="southeast",1,IF('Coded Data'!H234="northwest",2,3)))</f>
        <v>3</v>
      </c>
      <c r="G231">
        <v>9225.2564000000002</v>
      </c>
    </row>
    <row r="232" spans="1:7" x14ac:dyDescent="0.25">
      <c r="A232">
        <v>42</v>
      </c>
      <c r="B232">
        <f>IF('Coded Data'!D235="female",0,1)</f>
        <v>1</v>
      </c>
      <c r="C232">
        <v>36.195</v>
      </c>
      <c r="D232">
        <v>1</v>
      </c>
      <c r="E232">
        <f>IF('Coded Data'!G235="yes",1,0)</f>
        <v>0</v>
      </c>
      <c r="F232">
        <f>IF('Coded Data'!H235="southwest",0,IF('Coded Data'!H235="southeast",1,IF('Coded Data'!H235="northwest",2,3)))</f>
        <v>3</v>
      </c>
      <c r="G232">
        <v>7443.6430499999997</v>
      </c>
    </row>
    <row r="233" spans="1:7" x14ac:dyDescent="0.25">
      <c r="A233">
        <v>59</v>
      </c>
      <c r="B233">
        <f>IF('Coded Data'!D236="female",0,1)</f>
        <v>1</v>
      </c>
      <c r="C233">
        <v>27.83</v>
      </c>
      <c r="D233">
        <v>3</v>
      </c>
      <c r="E233">
        <f>IF('Coded Data'!G236="yes",1,0)</f>
        <v>0</v>
      </c>
      <c r="F233">
        <f>IF('Coded Data'!H236="southwest",0,IF('Coded Data'!H236="southeast",1,IF('Coded Data'!H236="northwest",2,3)))</f>
        <v>3</v>
      </c>
      <c r="G233">
        <v>14001.286700000001</v>
      </c>
    </row>
    <row r="234" spans="1:7" x14ac:dyDescent="0.25">
      <c r="A234">
        <v>19</v>
      </c>
      <c r="B234">
        <f>IF('Coded Data'!D237="female",0,1)</f>
        <v>1</v>
      </c>
      <c r="C234">
        <v>17.8</v>
      </c>
      <c r="D234">
        <v>0</v>
      </c>
      <c r="E234">
        <f>IF('Coded Data'!G237="yes",1,0)</f>
        <v>0</v>
      </c>
      <c r="F234">
        <f>IF('Coded Data'!H237="southwest",0,IF('Coded Data'!H237="southeast",1,IF('Coded Data'!H237="northwest",2,3)))</f>
        <v>3</v>
      </c>
      <c r="G234">
        <v>1727.7850000000001</v>
      </c>
    </row>
    <row r="235" spans="1:7" x14ac:dyDescent="0.25">
      <c r="A235">
        <v>59</v>
      </c>
      <c r="B235">
        <f>IF('Coded Data'!D238="female",0,1)</f>
        <v>1</v>
      </c>
      <c r="C235">
        <v>27.5</v>
      </c>
      <c r="D235">
        <v>1</v>
      </c>
      <c r="E235">
        <f>IF('Coded Data'!G238="yes",1,0)</f>
        <v>0</v>
      </c>
      <c r="F235">
        <f>IF('Coded Data'!H238="southwest",0,IF('Coded Data'!H238="southeast",1,IF('Coded Data'!H238="northwest",2,3)))</f>
        <v>3</v>
      </c>
      <c r="G235">
        <v>12333.828</v>
      </c>
    </row>
    <row r="236" spans="1:7" x14ac:dyDescent="0.25">
      <c r="A236">
        <v>39</v>
      </c>
      <c r="B236">
        <f>IF('Coded Data'!D239="female",0,1)</f>
        <v>1</v>
      </c>
      <c r="C236">
        <v>24.51</v>
      </c>
      <c r="D236">
        <v>2</v>
      </c>
      <c r="E236">
        <f>IF('Coded Data'!G239="yes",1,0)</f>
        <v>0</v>
      </c>
      <c r="F236">
        <f>IF('Coded Data'!H239="southwest",0,IF('Coded Data'!H239="southeast",1,IF('Coded Data'!H239="northwest",2,3)))</f>
        <v>3</v>
      </c>
      <c r="G236">
        <v>6710.1918999999998</v>
      </c>
    </row>
    <row r="237" spans="1:7" x14ac:dyDescent="0.25">
      <c r="A237">
        <v>40</v>
      </c>
      <c r="B237">
        <f>IF('Coded Data'!D240="female",0,1)</f>
        <v>1</v>
      </c>
      <c r="C237">
        <v>22.22</v>
      </c>
      <c r="D237">
        <v>2</v>
      </c>
      <c r="E237">
        <f>IF('Coded Data'!G240="yes",1,0)</f>
        <v>0</v>
      </c>
      <c r="F237">
        <f>IF('Coded Data'!H240="southwest",0,IF('Coded Data'!H240="southeast",1,IF('Coded Data'!H240="northwest",2,3)))</f>
        <v>3</v>
      </c>
      <c r="G237">
        <v>19444.265800000001</v>
      </c>
    </row>
    <row r="238" spans="1:7" x14ac:dyDescent="0.25">
      <c r="A238">
        <v>18</v>
      </c>
      <c r="B238">
        <f>IF('Coded Data'!D241="female",0,1)</f>
        <v>1</v>
      </c>
      <c r="C238">
        <v>26.73</v>
      </c>
      <c r="D238">
        <v>0</v>
      </c>
      <c r="E238">
        <f>IF('Coded Data'!G241="yes",1,0)</f>
        <v>0</v>
      </c>
      <c r="F238">
        <f>IF('Coded Data'!H241="southwest",0,IF('Coded Data'!H241="southeast",1,IF('Coded Data'!H241="northwest",2,3)))</f>
        <v>3</v>
      </c>
      <c r="G238">
        <v>1615.7666999999999</v>
      </c>
    </row>
    <row r="239" spans="1:7" x14ac:dyDescent="0.25">
      <c r="A239">
        <v>31</v>
      </c>
      <c r="B239">
        <f>IF('Coded Data'!D242="female",0,1)</f>
        <v>1</v>
      </c>
      <c r="C239">
        <v>38.39</v>
      </c>
      <c r="D239">
        <v>2</v>
      </c>
      <c r="E239">
        <f>IF('Coded Data'!G242="yes",1,0)</f>
        <v>0</v>
      </c>
      <c r="F239">
        <f>IF('Coded Data'!H242="southwest",0,IF('Coded Data'!H242="southeast",1,IF('Coded Data'!H242="northwest",2,3)))</f>
        <v>3</v>
      </c>
      <c r="G239">
        <v>4463.2051000000001</v>
      </c>
    </row>
    <row r="240" spans="1:7" x14ac:dyDescent="0.25">
      <c r="A240">
        <v>19</v>
      </c>
      <c r="B240">
        <f>IF('Coded Data'!D243="female",0,1)</f>
        <v>1</v>
      </c>
      <c r="C240">
        <v>29.07</v>
      </c>
      <c r="D240">
        <v>0</v>
      </c>
      <c r="E240">
        <f>IF('Coded Data'!G243="yes",1,0)</f>
        <v>0</v>
      </c>
      <c r="F240">
        <f>IF('Coded Data'!H243="southwest",0,IF('Coded Data'!H243="southeast",1,IF('Coded Data'!H243="northwest",2,3)))</f>
        <v>3</v>
      </c>
      <c r="G240">
        <v>17352.6803</v>
      </c>
    </row>
    <row r="241" spans="1:7" x14ac:dyDescent="0.25">
      <c r="A241">
        <v>44</v>
      </c>
      <c r="B241">
        <f>IF('Coded Data'!D244="female",0,1)</f>
        <v>1</v>
      </c>
      <c r="C241">
        <v>38.06</v>
      </c>
      <c r="D241">
        <v>1</v>
      </c>
      <c r="E241">
        <f>IF('Coded Data'!G244="yes",1,0)</f>
        <v>0</v>
      </c>
      <c r="F241">
        <f>IF('Coded Data'!H244="southwest",0,IF('Coded Data'!H244="southeast",1,IF('Coded Data'!H244="northwest",2,3)))</f>
        <v>3</v>
      </c>
      <c r="G241">
        <v>7152.6714000000002</v>
      </c>
    </row>
    <row r="242" spans="1:7" x14ac:dyDescent="0.25">
      <c r="A242">
        <v>23</v>
      </c>
      <c r="B242">
        <f>IF('Coded Data'!D245="female",0,1)</f>
        <v>1</v>
      </c>
      <c r="C242">
        <v>36.67</v>
      </c>
      <c r="D242">
        <v>2</v>
      </c>
      <c r="E242">
        <f>IF('Coded Data'!G245="yes",1,0)</f>
        <v>0</v>
      </c>
      <c r="F242">
        <f>IF('Coded Data'!H245="southwest",0,IF('Coded Data'!H245="southeast",1,IF('Coded Data'!H245="northwest",2,3)))</f>
        <v>3</v>
      </c>
      <c r="G242">
        <v>38511.628299999997</v>
      </c>
    </row>
    <row r="243" spans="1:7" x14ac:dyDescent="0.25">
      <c r="A243">
        <v>33</v>
      </c>
      <c r="B243">
        <f>IF('Coded Data'!D246="female",0,1)</f>
        <v>1</v>
      </c>
      <c r="C243">
        <v>22.135000000000002</v>
      </c>
      <c r="D243">
        <v>1</v>
      </c>
      <c r="E243">
        <f>IF('Coded Data'!G246="yes",1,0)</f>
        <v>0</v>
      </c>
      <c r="F243">
        <f>IF('Coded Data'!H246="southwest",0,IF('Coded Data'!H246="southeast",1,IF('Coded Data'!H246="northwest",2,3)))</f>
        <v>3</v>
      </c>
      <c r="G243">
        <v>5354.0746499999996</v>
      </c>
    </row>
    <row r="244" spans="1:7" x14ac:dyDescent="0.25">
      <c r="A244">
        <v>55</v>
      </c>
      <c r="B244">
        <f>IF('Coded Data'!D247="female",0,1)</f>
        <v>1</v>
      </c>
      <c r="C244">
        <v>26.8</v>
      </c>
      <c r="D244">
        <v>1</v>
      </c>
      <c r="E244">
        <f>IF('Coded Data'!G247="yes",1,0)</f>
        <v>0</v>
      </c>
      <c r="F244">
        <f>IF('Coded Data'!H247="southwest",0,IF('Coded Data'!H247="southeast",1,IF('Coded Data'!H247="northwest",2,3)))</f>
        <v>3</v>
      </c>
      <c r="G244">
        <v>35160.134570000002</v>
      </c>
    </row>
    <row r="245" spans="1:7" x14ac:dyDescent="0.25">
      <c r="A245">
        <v>40</v>
      </c>
      <c r="B245">
        <f>IF('Coded Data'!D248="female",0,1)</f>
        <v>1</v>
      </c>
      <c r="C245">
        <v>35.299999999999997</v>
      </c>
      <c r="D245">
        <v>3</v>
      </c>
      <c r="E245">
        <f>IF('Coded Data'!G248="yes",1,0)</f>
        <v>0</v>
      </c>
      <c r="F245">
        <f>IF('Coded Data'!H248="southwest",0,IF('Coded Data'!H248="southeast",1,IF('Coded Data'!H248="northwest",2,3)))</f>
        <v>3</v>
      </c>
      <c r="G245">
        <v>7196.8670000000002</v>
      </c>
    </row>
    <row r="246" spans="1:7" x14ac:dyDescent="0.25">
      <c r="A246">
        <v>63</v>
      </c>
      <c r="B246">
        <f>IF('Coded Data'!D249="female",0,1)</f>
        <v>1</v>
      </c>
      <c r="C246">
        <v>27.74</v>
      </c>
      <c r="D246">
        <v>0</v>
      </c>
      <c r="E246">
        <f>IF('Coded Data'!G249="yes",1,0)</f>
        <v>0</v>
      </c>
      <c r="F246">
        <f>IF('Coded Data'!H249="southwest",0,IF('Coded Data'!H249="southeast",1,IF('Coded Data'!H249="northwest",2,3)))</f>
        <v>3</v>
      </c>
      <c r="G246">
        <v>29523.1656</v>
      </c>
    </row>
    <row r="247" spans="1:7" x14ac:dyDescent="0.25">
      <c r="A247">
        <v>54</v>
      </c>
      <c r="B247">
        <f>IF('Coded Data'!D250="female",0,1)</f>
        <v>1</v>
      </c>
      <c r="C247">
        <v>30.02</v>
      </c>
      <c r="D247">
        <v>0</v>
      </c>
      <c r="E247">
        <f>IF('Coded Data'!G250="yes",1,0)</f>
        <v>0</v>
      </c>
      <c r="F247">
        <f>IF('Coded Data'!H250="southwest",0,IF('Coded Data'!H250="southeast",1,IF('Coded Data'!H250="northwest",2,3)))</f>
        <v>3</v>
      </c>
      <c r="G247">
        <v>24476.478510000001</v>
      </c>
    </row>
    <row r="248" spans="1:7" x14ac:dyDescent="0.25">
      <c r="A248">
        <v>60</v>
      </c>
      <c r="B248">
        <f>IF('Coded Data'!D251="female",0,1)</f>
        <v>1</v>
      </c>
      <c r="C248">
        <v>38.06</v>
      </c>
      <c r="D248">
        <v>0</v>
      </c>
      <c r="E248">
        <f>IF('Coded Data'!G251="yes",1,0)</f>
        <v>0</v>
      </c>
      <c r="F248">
        <f>IF('Coded Data'!H251="southwest",0,IF('Coded Data'!H251="southeast",1,IF('Coded Data'!H251="northwest",2,3)))</f>
        <v>3</v>
      </c>
      <c r="G248">
        <v>12648.7034</v>
      </c>
    </row>
    <row r="249" spans="1:7" x14ac:dyDescent="0.25">
      <c r="A249">
        <v>24</v>
      </c>
      <c r="B249">
        <f>IF('Coded Data'!D252="female",0,1)</f>
        <v>1</v>
      </c>
      <c r="C249">
        <v>35.86</v>
      </c>
      <c r="D249">
        <v>0</v>
      </c>
      <c r="E249">
        <f>IF('Coded Data'!G252="yes",1,0)</f>
        <v>0</v>
      </c>
      <c r="F249">
        <f>IF('Coded Data'!H252="southwest",0,IF('Coded Data'!H252="southeast",1,IF('Coded Data'!H252="northwest",2,3)))</f>
        <v>3</v>
      </c>
      <c r="G249">
        <v>1986.9333999999999</v>
      </c>
    </row>
    <row r="250" spans="1:7" x14ac:dyDescent="0.25">
      <c r="A250">
        <v>19</v>
      </c>
      <c r="B250">
        <f>IF('Coded Data'!D253="female",0,1)</f>
        <v>1</v>
      </c>
      <c r="C250">
        <v>20.9</v>
      </c>
      <c r="D250">
        <v>1</v>
      </c>
      <c r="E250">
        <f>IF('Coded Data'!G253="yes",1,0)</f>
        <v>0</v>
      </c>
      <c r="F250">
        <f>IF('Coded Data'!H253="southwest",0,IF('Coded Data'!H253="southeast",1,IF('Coded Data'!H253="northwest",2,3)))</f>
        <v>3</v>
      </c>
      <c r="G250">
        <v>1832.0940000000001</v>
      </c>
    </row>
    <row r="251" spans="1:7" x14ac:dyDescent="0.25">
      <c r="A251">
        <v>29</v>
      </c>
      <c r="B251">
        <f>IF('Coded Data'!D254="female",0,1)</f>
        <v>1</v>
      </c>
      <c r="C251">
        <v>28.975000000000001</v>
      </c>
      <c r="D251">
        <v>1</v>
      </c>
      <c r="E251">
        <f>IF('Coded Data'!G254="yes",1,0)</f>
        <v>0</v>
      </c>
      <c r="F251">
        <f>IF('Coded Data'!H254="southwest",0,IF('Coded Data'!H254="southeast",1,IF('Coded Data'!H254="northwest",2,3)))</f>
        <v>3</v>
      </c>
      <c r="G251">
        <v>4040.55825</v>
      </c>
    </row>
    <row r="252" spans="1:7" x14ac:dyDescent="0.25">
      <c r="A252">
        <v>18</v>
      </c>
      <c r="B252">
        <f>IF('Coded Data'!D255="female",0,1)</f>
        <v>1</v>
      </c>
      <c r="C252">
        <v>17.29</v>
      </c>
      <c r="D252">
        <v>2</v>
      </c>
      <c r="E252">
        <f>IF('Coded Data'!G255="yes",1,0)</f>
        <v>0</v>
      </c>
      <c r="F252">
        <f>IF('Coded Data'!H255="southwest",0,IF('Coded Data'!H255="southeast",1,IF('Coded Data'!H255="northwest",2,3)))</f>
        <v>3</v>
      </c>
      <c r="G252">
        <v>12829.455099999999</v>
      </c>
    </row>
    <row r="253" spans="1:7" x14ac:dyDescent="0.25">
      <c r="A253">
        <v>63</v>
      </c>
      <c r="B253">
        <f>IF('Coded Data'!D256="female",0,1)</f>
        <v>1</v>
      </c>
      <c r="C253">
        <v>32.200000000000003</v>
      </c>
      <c r="D253">
        <v>2</v>
      </c>
      <c r="E253">
        <f>IF('Coded Data'!G256="yes",1,0)</f>
        <v>0</v>
      </c>
      <c r="F253">
        <f>IF('Coded Data'!H256="southwest",0,IF('Coded Data'!H256="southeast",1,IF('Coded Data'!H256="northwest",2,3)))</f>
        <v>3</v>
      </c>
      <c r="G253">
        <v>47305.305</v>
      </c>
    </row>
    <row r="254" spans="1:7" x14ac:dyDescent="0.25">
      <c r="A254">
        <v>54</v>
      </c>
      <c r="B254">
        <f>IF('Coded Data'!D257="female",0,1)</f>
        <v>1</v>
      </c>
      <c r="C254">
        <v>34.21</v>
      </c>
      <c r="D254">
        <v>2</v>
      </c>
      <c r="E254">
        <f>IF('Coded Data'!G257="yes",1,0)</f>
        <v>0</v>
      </c>
      <c r="F254">
        <f>IF('Coded Data'!H257="southwest",0,IF('Coded Data'!H257="southeast",1,IF('Coded Data'!H257="northwest",2,3)))</f>
        <v>3</v>
      </c>
      <c r="G254">
        <v>44260.749900000003</v>
      </c>
    </row>
    <row r="255" spans="1:7" x14ac:dyDescent="0.25">
      <c r="A255">
        <v>27</v>
      </c>
      <c r="B255">
        <f>IF('Coded Data'!D258="female",0,1)</f>
        <v>1</v>
      </c>
      <c r="C255">
        <v>30.3</v>
      </c>
      <c r="D255">
        <v>3</v>
      </c>
      <c r="E255">
        <f>IF('Coded Data'!G258="yes",1,0)</f>
        <v>0</v>
      </c>
      <c r="F255">
        <f>IF('Coded Data'!H258="southwest",0,IF('Coded Data'!H258="southeast",1,IF('Coded Data'!H258="northwest",2,3)))</f>
        <v>3</v>
      </c>
      <c r="G255">
        <v>4260.7439999999997</v>
      </c>
    </row>
    <row r="256" spans="1:7" x14ac:dyDescent="0.25">
      <c r="A256">
        <v>50</v>
      </c>
      <c r="B256">
        <f>IF('Coded Data'!D259="female",0,1)</f>
        <v>1</v>
      </c>
      <c r="C256">
        <v>31.824999999999999</v>
      </c>
      <c r="D256">
        <v>0</v>
      </c>
      <c r="E256">
        <f>IF('Coded Data'!G259="yes",1,0)</f>
        <v>0</v>
      </c>
      <c r="F256">
        <f>IF('Coded Data'!H259="southwest",0,IF('Coded Data'!H259="southeast",1,IF('Coded Data'!H259="northwest",2,3)))</f>
        <v>3</v>
      </c>
      <c r="G256">
        <v>41097.161749999999</v>
      </c>
    </row>
    <row r="257" spans="1:7" x14ac:dyDescent="0.25">
      <c r="A257">
        <v>55</v>
      </c>
      <c r="B257">
        <f>IF('Coded Data'!D260="female",0,1)</f>
        <v>1</v>
      </c>
      <c r="C257">
        <v>25.364999999999998</v>
      </c>
      <c r="D257">
        <v>3</v>
      </c>
      <c r="E257">
        <f>IF('Coded Data'!G260="yes",1,0)</f>
        <v>0</v>
      </c>
      <c r="F257">
        <f>IF('Coded Data'!H260="southwest",0,IF('Coded Data'!H260="southeast",1,IF('Coded Data'!H260="northwest",2,3)))</f>
        <v>3</v>
      </c>
      <c r="G257">
        <v>13047.332350000001</v>
      </c>
    </row>
    <row r="258" spans="1:7" x14ac:dyDescent="0.25">
      <c r="A258">
        <v>56</v>
      </c>
      <c r="B258">
        <f>IF('Coded Data'!D261="female",0,1)</f>
        <v>1</v>
      </c>
      <c r="C258">
        <v>33.630000000000003</v>
      </c>
      <c r="D258">
        <v>0</v>
      </c>
      <c r="E258">
        <f>IF('Coded Data'!G261="yes",1,0)</f>
        <v>0</v>
      </c>
      <c r="F258">
        <f>IF('Coded Data'!H261="southwest",0,IF('Coded Data'!H261="southeast",1,IF('Coded Data'!H261="northwest",2,3)))</f>
        <v>3</v>
      </c>
      <c r="G258">
        <v>43921.183700000001</v>
      </c>
    </row>
    <row r="259" spans="1:7" x14ac:dyDescent="0.25">
      <c r="A259">
        <v>38</v>
      </c>
      <c r="B259">
        <f>IF('Coded Data'!D262="female",0,1)</f>
        <v>1</v>
      </c>
      <c r="C259">
        <v>40.15</v>
      </c>
      <c r="D259">
        <v>0</v>
      </c>
      <c r="E259">
        <f>IF('Coded Data'!G262="yes",1,0)</f>
        <v>0</v>
      </c>
      <c r="F259">
        <f>IF('Coded Data'!H262="southwest",0,IF('Coded Data'!H262="southeast",1,IF('Coded Data'!H262="northwest",2,3)))</f>
        <v>3</v>
      </c>
      <c r="G259">
        <v>5400.9804999999997</v>
      </c>
    </row>
    <row r="260" spans="1:7" x14ac:dyDescent="0.25">
      <c r="A260">
        <v>51</v>
      </c>
      <c r="B260">
        <f>IF('Coded Data'!D263="female",0,1)</f>
        <v>1</v>
      </c>
      <c r="C260">
        <v>24.414999999999999</v>
      </c>
      <c r="D260">
        <v>4</v>
      </c>
      <c r="E260">
        <f>IF('Coded Data'!G263="yes",1,0)</f>
        <v>0</v>
      </c>
      <c r="F260">
        <f>IF('Coded Data'!H263="southwest",0,IF('Coded Data'!H263="southeast",1,IF('Coded Data'!H263="northwest",2,3)))</f>
        <v>3</v>
      </c>
      <c r="G260">
        <v>11520.099850000001</v>
      </c>
    </row>
    <row r="261" spans="1:7" x14ac:dyDescent="0.25">
      <c r="A261">
        <v>19</v>
      </c>
      <c r="B261">
        <f>IF('Coded Data'!D264="female",0,1)</f>
        <v>1</v>
      </c>
      <c r="C261">
        <v>31.92</v>
      </c>
      <c r="D261">
        <v>0</v>
      </c>
      <c r="E261">
        <f>IF('Coded Data'!G264="yes",1,0)</f>
        <v>0</v>
      </c>
      <c r="F261">
        <f>IF('Coded Data'!H264="southwest",0,IF('Coded Data'!H264="southeast",1,IF('Coded Data'!H264="northwest",2,3)))</f>
        <v>3</v>
      </c>
      <c r="G261">
        <v>33750.291799999999</v>
      </c>
    </row>
    <row r="262" spans="1:7" x14ac:dyDescent="0.25">
      <c r="A262">
        <v>58</v>
      </c>
      <c r="B262">
        <f>IF('Coded Data'!D265="female",0,1)</f>
        <v>1</v>
      </c>
      <c r="C262">
        <v>25.2</v>
      </c>
      <c r="D262">
        <v>0</v>
      </c>
      <c r="E262">
        <f>IF('Coded Data'!G265="yes",1,0)</f>
        <v>0</v>
      </c>
      <c r="F262">
        <f>IF('Coded Data'!H265="southwest",0,IF('Coded Data'!H265="southeast",1,IF('Coded Data'!H265="northwest",2,3)))</f>
        <v>3</v>
      </c>
      <c r="G262">
        <v>11837.16</v>
      </c>
    </row>
    <row r="263" spans="1:7" x14ac:dyDescent="0.25">
      <c r="A263">
        <v>20</v>
      </c>
      <c r="B263">
        <f>IF('Coded Data'!D266="female",0,1)</f>
        <v>1</v>
      </c>
      <c r="C263">
        <v>26.84</v>
      </c>
      <c r="D263">
        <v>1</v>
      </c>
      <c r="E263">
        <f>IF('Coded Data'!G266="yes",1,0)</f>
        <v>0</v>
      </c>
      <c r="F263">
        <f>IF('Coded Data'!H266="southwest",0,IF('Coded Data'!H266="southeast",1,IF('Coded Data'!H266="northwest",2,3)))</f>
        <v>3</v>
      </c>
      <c r="G263">
        <v>17085.267599999999</v>
      </c>
    </row>
    <row r="264" spans="1:7" x14ac:dyDescent="0.25">
      <c r="A264">
        <v>52</v>
      </c>
      <c r="B264">
        <f>IF('Coded Data'!D267="female",0,1)</f>
        <v>1</v>
      </c>
      <c r="C264">
        <v>24.32</v>
      </c>
      <c r="D264">
        <v>3</v>
      </c>
      <c r="E264">
        <f>IF('Coded Data'!G267="yes",1,0)</f>
        <v>0</v>
      </c>
      <c r="F264">
        <f>IF('Coded Data'!H267="southwest",0,IF('Coded Data'!H267="southeast",1,IF('Coded Data'!H267="northwest",2,3)))</f>
        <v>3</v>
      </c>
      <c r="G264">
        <v>24869.836800000001</v>
      </c>
    </row>
    <row r="265" spans="1:7" x14ac:dyDescent="0.25">
      <c r="A265">
        <v>19</v>
      </c>
      <c r="B265">
        <f>IF('Coded Data'!D268="female",0,1)</f>
        <v>1</v>
      </c>
      <c r="C265">
        <v>36.954999999999998</v>
      </c>
      <c r="D265">
        <v>0</v>
      </c>
      <c r="E265">
        <f>IF('Coded Data'!G268="yes",1,0)</f>
        <v>0</v>
      </c>
      <c r="F265">
        <f>IF('Coded Data'!H268="southwest",0,IF('Coded Data'!H268="southeast",1,IF('Coded Data'!H268="northwest",2,3)))</f>
        <v>3</v>
      </c>
      <c r="G265">
        <v>36219.405449999998</v>
      </c>
    </row>
    <row r="266" spans="1:7" x14ac:dyDescent="0.25">
      <c r="A266">
        <v>53</v>
      </c>
      <c r="B266">
        <f>IF('Coded Data'!D269="female",0,1)</f>
        <v>1</v>
      </c>
      <c r="C266">
        <v>38.06</v>
      </c>
      <c r="D266">
        <v>3</v>
      </c>
      <c r="E266">
        <f>IF('Coded Data'!G269="yes",1,0)</f>
        <v>0</v>
      </c>
      <c r="F266">
        <f>IF('Coded Data'!H269="southwest",0,IF('Coded Data'!H269="southeast",1,IF('Coded Data'!H269="northwest",2,3)))</f>
        <v>3</v>
      </c>
      <c r="G266">
        <v>20462.997660000001</v>
      </c>
    </row>
    <row r="267" spans="1:7" x14ac:dyDescent="0.25">
      <c r="A267">
        <v>46</v>
      </c>
      <c r="B267">
        <f>IF('Coded Data'!D270="female",0,1)</f>
        <v>1</v>
      </c>
      <c r="C267">
        <v>42.35</v>
      </c>
      <c r="D267">
        <v>3</v>
      </c>
      <c r="E267">
        <f>IF('Coded Data'!G270="yes",1,0)</f>
        <v>0</v>
      </c>
      <c r="F267">
        <f>IF('Coded Data'!H270="southwest",0,IF('Coded Data'!H270="southeast",1,IF('Coded Data'!H270="northwest",2,3)))</f>
        <v>3</v>
      </c>
      <c r="G267">
        <v>46151.124499999998</v>
      </c>
    </row>
    <row r="268" spans="1:7" x14ac:dyDescent="0.25">
      <c r="A268">
        <v>40</v>
      </c>
      <c r="B268">
        <f>IF('Coded Data'!D271="female",0,1)</f>
        <v>1</v>
      </c>
      <c r="C268">
        <v>19.8</v>
      </c>
      <c r="D268">
        <v>1</v>
      </c>
      <c r="E268">
        <f>IF('Coded Data'!G271="yes",1,0)</f>
        <v>0</v>
      </c>
      <c r="F268">
        <f>IF('Coded Data'!H271="southwest",0,IF('Coded Data'!H271="southeast",1,IF('Coded Data'!H271="northwest",2,3)))</f>
        <v>3</v>
      </c>
      <c r="G268">
        <v>17179.522000000001</v>
      </c>
    </row>
    <row r="269" spans="1:7" x14ac:dyDescent="0.25">
      <c r="A269">
        <v>59</v>
      </c>
      <c r="B269">
        <f>IF('Coded Data'!D272="female",0,1)</f>
        <v>1</v>
      </c>
      <c r="C269">
        <v>32.395000000000003</v>
      </c>
      <c r="D269">
        <v>3</v>
      </c>
      <c r="E269">
        <f>IF('Coded Data'!G272="yes",1,0)</f>
        <v>0</v>
      </c>
      <c r="F269">
        <f>IF('Coded Data'!H272="southwest",0,IF('Coded Data'!H272="southeast",1,IF('Coded Data'!H272="northwest",2,3)))</f>
        <v>3</v>
      </c>
      <c r="G269">
        <v>14590.63205</v>
      </c>
    </row>
    <row r="270" spans="1:7" x14ac:dyDescent="0.25">
      <c r="A270">
        <v>45</v>
      </c>
      <c r="B270">
        <f>IF('Coded Data'!D273="female",0,1)</f>
        <v>1</v>
      </c>
      <c r="C270">
        <v>30.2</v>
      </c>
      <c r="D270">
        <v>1</v>
      </c>
      <c r="E270">
        <f>IF('Coded Data'!G273="yes",1,0)</f>
        <v>0</v>
      </c>
      <c r="F270">
        <f>IF('Coded Data'!H273="southwest",0,IF('Coded Data'!H273="southeast",1,IF('Coded Data'!H273="northwest",2,3)))</f>
        <v>3</v>
      </c>
      <c r="G270">
        <v>7441.0529999999999</v>
      </c>
    </row>
    <row r="271" spans="1:7" x14ac:dyDescent="0.25">
      <c r="A271">
        <v>49</v>
      </c>
      <c r="B271">
        <f>IF('Coded Data'!D274="female",0,1)</f>
        <v>1</v>
      </c>
      <c r="C271">
        <v>25.84</v>
      </c>
      <c r="D271">
        <v>1</v>
      </c>
      <c r="E271">
        <f>IF('Coded Data'!G274="yes",1,0)</f>
        <v>0</v>
      </c>
      <c r="F271">
        <f>IF('Coded Data'!H274="southwest",0,IF('Coded Data'!H274="southeast",1,IF('Coded Data'!H274="northwest",2,3)))</f>
        <v>3</v>
      </c>
      <c r="G271">
        <v>9282.4806000000008</v>
      </c>
    </row>
    <row r="272" spans="1:7" x14ac:dyDescent="0.25">
      <c r="A272">
        <v>18</v>
      </c>
      <c r="B272">
        <f>IF('Coded Data'!D275="female",0,1)</f>
        <v>1</v>
      </c>
      <c r="C272">
        <v>29.37</v>
      </c>
      <c r="D272">
        <v>1</v>
      </c>
      <c r="E272">
        <f>IF('Coded Data'!G275="yes",1,0)</f>
        <v>0</v>
      </c>
      <c r="F272">
        <f>IF('Coded Data'!H275="southwest",0,IF('Coded Data'!H275="southeast",1,IF('Coded Data'!H275="northwest",2,3)))</f>
        <v>3</v>
      </c>
      <c r="G272">
        <v>1719.4363000000001</v>
      </c>
    </row>
    <row r="273" spans="1:7" x14ac:dyDescent="0.25">
      <c r="A273">
        <v>50</v>
      </c>
      <c r="B273">
        <f>IF('Coded Data'!D276="female",0,1)</f>
        <v>1</v>
      </c>
      <c r="C273">
        <v>34.200000000000003</v>
      </c>
      <c r="D273">
        <v>2</v>
      </c>
      <c r="E273">
        <f>IF('Coded Data'!G276="yes",1,0)</f>
        <v>0</v>
      </c>
      <c r="F273">
        <f>IF('Coded Data'!H276="southwest",0,IF('Coded Data'!H276="southeast",1,IF('Coded Data'!H276="northwest",2,3)))</f>
        <v>3</v>
      </c>
      <c r="G273">
        <v>42856.838000000003</v>
      </c>
    </row>
    <row r="274" spans="1:7" x14ac:dyDescent="0.25">
      <c r="A274">
        <v>41</v>
      </c>
      <c r="B274">
        <f>IF('Coded Data'!D277="female",0,1)</f>
        <v>1</v>
      </c>
      <c r="C274">
        <v>37.049999999999997</v>
      </c>
      <c r="D274">
        <v>2</v>
      </c>
      <c r="E274">
        <f>IF('Coded Data'!G277="yes",1,0)</f>
        <v>0</v>
      </c>
      <c r="F274">
        <f>IF('Coded Data'!H277="southwest",0,IF('Coded Data'!H277="southeast",1,IF('Coded Data'!H277="northwest",2,3)))</f>
        <v>3</v>
      </c>
      <c r="G274">
        <v>7265.7025000000003</v>
      </c>
    </row>
    <row r="275" spans="1:7" x14ac:dyDescent="0.25">
      <c r="A275">
        <v>50</v>
      </c>
      <c r="B275">
        <f>IF('Coded Data'!D278="female",0,1)</f>
        <v>1</v>
      </c>
      <c r="C275">
        <v>27.454999999999998</v>
      </c>
      <c r="D275">
        <v>1</v>
      </c>
      <c r="E275">
        <f>IF('Coded Data'!G278="yes",1,0)</f>
        <v>0</v>
      </c>
      <c r="F275">
        <f>IF('Coded Data'!H278="southwest",0,IF('Coded Data'!H278="southeast",1,IF('Coded Data'!H278="northwest",2,3)))</f>
        <v>3</v>
      </c>
      <c r="G275">
        <v>9617.6624499999998</v>
      </c>
    </row>
    <row r="276" spans="1:7" x14ac:dyDescent="0.25">
      <c r="A276">
        <v>25</v>
      </c>
      <c r="B276">
        <f>IF('Coded Data'!D279="female",0,1)</f>
        <v>1</v>
      </c>
      <c r="C276">
        <v>27.55</v>
      </c>
      <c r="D276">
        <v>0</v>
      </c>
      <c r="E276">
        <f>IF('Coded Data'!G279="yes",1,0)</f>
        <v>0</v>
      </c>
      <c r="F276">
        <f>IF('Coded Data'!H279="southwest",0,IF('Coded Data'!H279="southeast",1,IF('Coded Data'!H279="northwest",2,3)))</f>
        <v>3</v>
      </c>
      <c r="G276">
        <v>2523.1695</v>
      </c>
    </row>
    <row r="277" spans="1:7" x14ac:dyDescent="0.25">
      <c r="A277">
        <v>47</v>
      </c>
      <c r="B277">
        <f>IF('Coded Data'!D280="female",0,1)</f>
        <v>1</v>
      </c>
      <c r="C277">
        <v>26.6</v>
      </c>
      <c r="D277">
        <v>2</v>
      </c>
      <c r="E277">
        <f>IF('Coded Data'!G280="yes",1,0)</f>
        <v>0</v>
      </c>
      <c r="F277">
        <f>IF('Coded Data'!H280="southwest",0,IF('Coded Data'!H280="southeast",1,IF('Coded Data'!H280="northwest",2,3)))</f>
        <v>3</v>
      </c>
      <c r="G277">
        <v>9715.8410000000003</v>
      </c>
    </row>
    <row r="278" spans="1:7" x14ac:dyDescent="0.25">
      <c r="A278">
        <v>19</v>
      </c>
      <c r="B278">
        <f>IF('Coded Data'!D281="female",0,1)</f>
        <v>1</v>
      </c>
      <c r="C278">
        <v>20.614999999999998</v>
      </c>
      <c r="D278">
        <v>2</v>
      </c>
      <c r="E278">
        <f>IF('Coded Data'!G281="yes",1,0)</f>
        <v>0</v>
      </c>
      <c r="F278">
        <f>IF('Coded Data'!H281="southwest",0,IF('Coded Data'!H281="southeast",1,IF('Coded Data'!H281="northwest",2,3)))</f>
        <v>3</v>
      </c>
      <c r="G278">
        <v>2803.69785</v>
      </c>
    </row>
    <row r="279" spans="1:7" x14ac:dyDescent="0.25">
      <c r="A279">
        <v>22</v>
      </c>
      <c r="B279">
        <f>IF('Coded Data'!D282="female",0,1)</f>
        <v>1</v>
      </c>
      <c r="C279">
        <v>24.3</v>
      </c>
      <c r="D279">
        <v>0</v>
      </c>
      <c r="E279">
        <f>IF('Coded Data'!G282="yes",1,0)</f>
        <v>0</v>
      </c>
      <c r="F279">
        <f>IF('Coded Data'!H282="southwest",0,IF('Coded Data'!H282="southeast",1,IF('Coded Data'!H282="northwest",2,3)))</f>
        <v>3</v>
      </c>
      <c r="G279">
        <v>2150.4690000000001</v>
      </c>
    </row>
    <row r="280" spans="1:7" x14ac:dyDescent="0.25">
      <c r="A280">
        <v>59</v>
      </c>
      <c r="B280">
        <f>IF('Coded Data'!D283="female",0,1)</f>
        <v>1</v>
      </c>
      <c r="C280">
        <v>31.79</v>
      </c>
      <c r="D280">
        <v>2</v>
      </c>
      <c r="E280">
        <f>IF('Coded Data'!G283="yes",1,0)</f>
        <v>0</v>
      </c>
      <c r="F280">
        <f>IF('Coded Data'!H283="southwest",0,IF('Coded Data'!H283="southeast",1,IF('Coded Data'!H283="northwest",2,3)))</f>
        <v>3</v>
      </c>
      <c r="G280">
        <v>12928.7911</v>
      </c>
    </row>
    <row r="281" spans="1:7" x14ac:dyDescent="0.25">
      <c r="A281">
        <v>51</v>
      </c>
      <c r="B281">
        <f>IF('Coded Data'!D284="female",0,1)</f>
        <v>1</v>
      </c>
      <c r="C281">
        <v>21.56</v>
      </c>
      <c r="D281">
        <v>1</v>
      </c>
      <c r="E281">
        <f>IF('Coded Data'!G284="yes",1,0)</f>
        <v>0</v>
      </c>
      <c r="F281">
        <f>IF('Coded Data'!H284="southwest",0,IF('Coded Data'!H284="southeast",1,IF('Coded Data'!H284="northwest",2,3)))</f>
        <v>3</v>
      </c>
      <c r="G281">
        <v>9855.1314000000002</v>
      </c>
    </row>
    <row r="282" spans="1:7" x14ac:dyDescent="0.25">
      <c r="A282">
        <v>40</v>
      </c>
      <c r="B282">
        <f>IF('Coded Data'!D285="female",0,1)</f>
        <v>1</v>
      </c>
      <c r="C282">
        <v>28.12</v>
      </c>
      <c r="D282">
        <v>1</v>
      </c>
      <c r="E282">
        <f>IF('Coded Data'!G285="yes",1,0)</f>
        <v>0</v>
      </c>
      <c r="F282">
        <f>IF('Coded Data'!H285="southwest",0,IF('Coded Data'!H285="southeast",1,IF('Coded Data'!H285="northwest",2,3)))</f>
        <v>3</v>
      </c>
      <c r="G282">
        <v>22331.566800000001</v>
      </c>
    </row>
    <row r="283" spans="1:7" x14ac:dyDescent="0.25">
      <c r="A283">
        <v>54</v>
      </c>
      <c r="B283">
        <f>IF('Coded Data'!D286="female",0,1)</f>
        <v>1</v>
      </c>
      <c r="C283">
        <v>40.564999999999998</v>
      </c>
      <c r="D283">
        <v>3</v>
      </c>
      <c r="E283">
        <f>IF('Coded Data'!G286="yes",1,0)</f>
        <v>0</v>
      </c>
      <c r="F283">
        <f>IF('Coded Data'!H286="southwest",0,IF('Coded Data'!H286="southeast",1,IF('Coded Data'!H286="northwest",2,3)))</f>
        <v>3</v>
      </c>
      <c r="G283">
        <v>48549.178350000002</v>
      </c>
    </row>
    <row r="284" spans="1:7" x14ac:dyDescent="0.25">
      <c r="A284">
        <v>30</v>
      </c>
      <c r="B284">
        <f>IF('Coded Data'!D287="female",0,1)</f>
        <v>1</v>
      </c>
      <c r="C284">
        <v>27.645</v>
      </c>
      <c r="D284">
        <v>1</v>
      </c>
      <c r="E284">
        <f>IF('Coded Data'!G287="yes",1,0)</f>
        <v>0</v>
      </c>
      <c r="F284">
        <f>IF('Coded Data'!H287="southwest",0,IF('Coded Data'!H287="southeast",1,IF('Coded Data'!H287="northwest",2,3)))</f>
        <v>3</v>
      </c>
      <c r="G284">
        <v>4237.12655</v>
      </c>
    </row>
    <row r="285" spans="1:7" x14ac:dyDescent="0.25">
      <c r="A285">
        <v>55</v>
      </c>
      <c r="B285">
        <f>IF('Coded Data'!D288="female",0,1)</f>
        <v>1</v>
      </c>
      <c r="C285">
        <v>32.395000000000003</v>
      </c>
      <c r="D285">
        <v>1</v>
      </c>
      <c r="E285">
        <f>IF('Coded Data'!G288="yes",1,0)</f>
        <v>0</v>
      </c>
      <c r="F285">
        <f>IF('Coded Data'!H288="southwest",0,IF('Coded Data'!H288="southeast",1,IF('Coded Data'!H288="northwest",2,3)))</f>
        <v>3</v>
      </c>
      <c r="G285">
        <v>11879.10405</v>
      </c>
    </row>
    <row r="286" spans="1:7" x14ac:dyDescent="0.25">
      <c r="A286">
        <v>52</v>
      </c>
      <c r="B286">
        <f>IF('Coded Data'!D289="female",0,1)</f>
        <v>1</v>
      </c>
      <c r="C286">
        <v>31.2</v>
      </c>
      <c r="D286">
        <v>0</v>
      </c>
      <c r="E286">
        <f>IF('Coded Data'!G289="yes",1,0)</f>
        <v>0</v>
      </c>
      <c r="F286">
        <f>IF('Coded Data'!H289="southwest",0,IF('Coded Data'!H289="southeast",1,IF('Coded Data'!H289="northwest",2,3)))</f>
        <v>3</v>
      </c>
      <c r="G286">
        <v>9625.92</v>
      </c>
    </row>
    <row r="287" spans="1:7" x14ac:dyDescent="0.25">
      <c r="A287">
        <v>46</v>
      </c>
      <c r="B287">
        <f>IF('Coded Data'!D290="female",0,1)</f>
        <v>1</v>
      </c>
      <c r="C287">
        <v>26.62</v>
      </c>
      <c r="D287">
        <v>1</v>
      </c>
      <c r="E287">
        <f>IF('Coded Data'!G290="yes",1,0)</f>
        <v>0</v>
      </c>
      <c r="F287">
        <f>IF('Coded Data'!H290="southwest",0,IF('Coded Data'!H290="southeast",1,IF('Coded Data'!H290="northwest",2,3)))</f>
        <v>3</v>
      </c>
      <c r="G287">
        <v>7742.1098000000002</v>
      </c>
    </row>
    <row r="288" spans="1:7" x14ac:dyDescent="0.25">
      <c r="A288">
        <v>46</v>
      </c>
      <c r="B288">
        <f>IF('Coded Data'!D291="female",0,1)</f>
        <v>1</v>
      </c>
      <c r="C288">
        <v>48.07</v>
      </c>
      <c r="D288">
        <v>2</v>
      </c>
      <c r="E288">
        <f>IF('Coded Data'!G291="yes",1,0)</f>
        <v>0</v>
      </c>
      <c r="F288">
        <f>IF('Coded Data'!H291="southwest",0,IF('Coded Data'!H291="southeast",1,IF('Coded Data'!H291="northwest",2,3)))</f>
        <v>3</v>
      </c>
      <c r="G288">
        <v>9432.9253000000008</v>
      </c>
    </row>
    <row r="289" spans="1:7" x14ac:dyDescent="0.25">
      <c r="A289">
        <v>63</v>
      </c>
      <c r="B289">
        <f>IF('Coded Data'!D292="female",0,1)</f>
        <v>1</v>
      </c>
      <c r="C289">
        <v>26.22</v>
      </c>
      <c r="D289">
        <v>0</v>
      </c>
      <c r="E289">
        <f>IF('Coded Data'!G292="yes",1,0)</f>
        <v>0</v>
      </c>
      <c r="F289">
        <f>IF('Coded Data'!H292="southwest",0,IF('Coded Data'!H292="southeast",1,IF('Coded Data'!H292="northwest",2,3)))</f>
        <v>3</v>
      </c>
      <c r="G289">
        <v>14256.192800000001</v>
      </c>
    </row>
    <row r="290" spans="1:7" x14ac:dyDescent="0.25">
      <c r="A290">
        <v>59</v>
      </c>
      <c r="B290">
        <f>IF('Coded Data'!D293="female",0,1)</f>
        <v>1</v>
      </c>
      <c r="C290">
        <v>36.765000000000001</v>
      </c>
      <c r="D290">
        <v>1</v>
      </c>
      <c r="E290">
        <f>IF('Coded Data'!G293="yes",1,0)</f>
        <v>0</v>
      </c>
      <c r="F290">
        <f>IF('Coded Data'!H293="southwest",0,IF('Coded Data'!H293="southeast",1,IF('Coded Data'!H293="northwest",2,3)))</f>
        <v>3</v>
      </c>
      <c r="G290">
        <v>47896.79135</v>
      </c>
    </row>
    <row r="291" spans="1:7" x14ac:dyDescent="0.25">
      <c r="A291">
        <v>52</v>
      </c>
      <c r="B291">
        <f>IF('Coded Data'!D294="female",0,1)</f>
        <v>1</v>
      </c>
      <c r="C291">
        <v>26.4</v>
      </c>
      <c r="D291">
        <v>3</v>
      </c>
      <c r="E291">
        <f>IF('Coded Data'!G294="yes",1,0)</f>
        <v>0</v>
      </c>
      <c r="F291">
        <f>IF('Coded Data'!H294="southwest",0,IF('Coded Data'!H294="southeast",1,IF('Coded Data'!H294="northwest",2,3)))</f>
        <v>3</v>
      </c>
      <c r="G291">
        <v>25992.821039999999</v>
      </c>
    </row>
    <row r="292" spans="1:7" x14ac:dyDescent="0.25">
      <c r="A292">
        <v>28</v>
      </c>
      <c r="B292">
        <f>IF('Coded Data'!D295="female",0,1)</f>
        <v>1</v>
      </c>
      <c r="C292">
        <v>33.4</v>
      </c>
      <c r="D292">
        <v>0</v>
      </c>
      <c r="E292">
        <f>IF('Coded Data'!G295="yes",1,0)</f>
        <v>0</v>
      </c>
      <c r="F292">
        <f>IF('Coded Data'!H295="southwest",0,IF('Coded Data'!H295="southeast",1,IF('Coded Data'!H295="northwest",2,3)))</f>
        <v>3</v>
      </c>
      <c r="G292">
        <v>3172.018</v>
      </c>
    </row>
    <row r="293" spans="1:7" x14ac:dyDescent="0.25">
      <c r="A293">
        <v>29</v>
      </c>
      <c r="B293">
        <f>IF('Coded Data'!D296="female",0,1)</f>
        <v>1</v>
      </c>
      <c r="C293">
        <v>29.64</v>
      </c>
      <c r="D293">
        <v>1</v>
      </c>
      <c r="E293">
        <f>IF('Coded Data'!G296="yes",1,0)</f>
        <v>0</v>
      </c>
      <c r="F293">
        <f>IF('Coded Data'!H296="southwest",0,IF('Coded Data'!H296="southeast",1,IF('Coded Data'!H296="northwest",2,3)))</f>
        <v>3</v>
      </c>
      <c r="G293">
        <v>20277.807509999999</v>
      </c>
    </row>
    <row r="294" spans="1:7" x14ac:dyDescent="0.25">
      <c r="A294">
        <v>25</v>
      </c>
      <c r="B294">
        <f>IF('Coded Data'!D297="female",0,1)</f>
        <v>1</v>
      </c>
      <c r="C294">
        <v>45.54</v>
      </c>
      <c r="D294">
        <v>2</v>
      </c>
      <c r="E294">
        <f>IF('Coded Data'!G297="yes",1,0)</f>
        <v>0</v>
      </c>
      <c r="F294">
        <f>IF('Coded Data'!H297="southwest",0,IF('Coded Data'!H297="southeast",1,IF('Coded Data'!H297="northwest",2,3)))</f>
        <v>3</v>
      </c>
      <c r="G294">
        <v>42112.2356</v>
      </c>
    </row>
    <row r="295" spans="1:7" x14ac:dyDescent="0.25">
      <c r="A295">
        <v>22</v>
      </c>
      <c r="B295">
        <f>IF('Coded Data'!D298="female",0,1)</f>
        <v>1</v>
      </c>
      <c r="C295">
        <v>28.82</v>
      </c>
      <c r="D295">
        <v>0</v>
      </c>
      <c r="E295">
        <f>IF('Coded Data'!G298="yes",1,0)</f>
        <v>0</v>
      </c>
      <c r="F295">
        <f>IF('Coded Data'!H298="southwest",0,IF('Coded Data'!H298="southeast",1,IF('Coded Data'!H298="northwest",2,3)))</f>
        <v>3</v>
      </c>
      <c r="G295">
        <v>2156.7518</v>
      </c>
    </row>
    <row r="296" spans="1:7" x14ac:dyDescent="0.25">
      <c r="A296">
        <v>25</v>
      </c>
      <c r="B296">
        <f>IF('Coded Data'!D299="female",0,1)</f>
        <v>1</v>
      </c>
      <c r="C296">
        <v>26.8</v>
      </c>
      <c r="D296">
        <v>3</v>
      </c>
      <c r="E296">
        <f>IF('Coded Data'!G299="yes",1,0)</f>
        <v>0</v>
      </c>
      <c r="F296">
        <f>IF('Coded Data'!H299="southwest",0,IF('Coded Data'!H299="southeast",1,IF('Coded Data'!H299="northwest",2,3)))</f>
        <v>3</v>
      </c>
      <c r="G296">
        <v>3906.127</v>
      </c>
    </row>
    <row r="297" spans="1:7" x14ac:dyDescent="0.25">
      <c r="A297">
        <v>18</v>
      </c>
      <c r="B297">
        <f>IF('Coded Data'!D300="female",0,1)</f>
        <v>1</v>
      </c>
      <c r="C297">
        <v>22.99</v>
      </c>
      <c r="D297">
        <v>0</v>
      </c>
      <c r="E297">
        <f>IF('Coded Data'!G300="yes",1,0)</f>
        <v>0</v>
      </c>
      <c r="F297">
        <f>IF('Coded Data'!H300="southwest",0,IF('Coded Data'!H300="southeast",1,IF('Coded Data'!H300="northwest",2,3)))</f>
        <v>3</v>
      </c>
      <c r="G297">
        <v>1704.5681</v>
      </c>
    </row>
    <row r="298" spans="1:7" x14ac:dyDescent="0.25">
      <c r="A298">
        <v>19</v>
      </c>
      <c r="B298">
        <f>IF('Coded Data'!D301="female",0,1)</f>
        <v>1</v>
      </c>
      <c r="C298">
        <v>27.7</v>
      </c>
      <c r="D298">
        <v>0</v>
      </c>
      <c r="E298">
        <f>IF('Coded Data'!G301="yes",1,0)</f>
        <v>0</v>
      </c>
      <c r="F298">
        <f>IF('Coded Data'!H301="southwest",0,IF('Coded Data'!H301="southeast",1,IF('Coded Data'!H301="northwest",2,3)))</f>
        <v>3</v>
      </c>
      <c r="G298">
        <v>16297.846</v>
      </c>
    </row>
    <row r="299" spans="1:7" x14ac:dyDescent="0.25">
      <c r="A299">
        <v>47</v>
      </c>
      <c r="B299">
        <f>IF('Coded Data'!D302="female",0,1)</f>
        <v>1</v>
      </c>
      <c r="C299">
        <v>25.41</v>
      </c>
      <c r="D299">
        <v>1</v>
      </c>
      <c r="E299">
        <f>IF('Coded Data'!G302="yes",1,0)</f>
        <v>0</v>
      </c>
      <c r="F299">
        <f>IF('Coded Data'!H302="southwest",0,IF('Coded Data'!H302="southeast",1,IF('Coded Data'!H302="northwest",2,3)))</f>
        <v>3</v>
      </c>
      <c r="G299">
        <v>21978.676899999999</v>
      </c>
    </row>
    <row r="300" spans="1:7" x14ac:dyDescent="0.25">
      <c r="A300">
        <v>31</v>
      </c>
      <c r="B300">
        <f>IF('Coded Data'!D303="female",0,1)</f>
        <v>1</v>
      </c>
      <c r="C300">
        <v>34.39</v>
      </c>
      <c r="D300">
        <v>3</v>
      </c>
      <c r="E300">
        <f>IF('Coded Data'!G303="yes",1,0)</f>
        <v>0</v>
      </c>
      <c r="F300">
        <f>IF('Coded Data'!H303="southwest",0,IF('Coded Data'!H303="southeast",1,IF('Coded Data'!H303="northwest",2,3)))</f>
        <v>3</v>
      </c>
      <c r="G300">
        <v>38746.355100000001</v>
      </c>
    </row>
    <row r="301" spans="1:7" x14ac:dyDescent="0.25">
      <c r="A301">
        <v>48</v>
      </c>
      <c r="B301">
        <f>IF('Coded Data'!D304="female",0,1)</f>
        <v>1</v>
      </c>
      <c r="C301">
        <v>28.88</v>
      </c>
      <c r="D301">
        <v>1</v>
      </c>
      <c r="E301">
        <f>IF('Coded Data'!G304="yes",1,0)</f>
        <v>0</v>
      </c>
      <c r="F301">
        <f>IF('Coded Data'!H304="southwest",0,IF('Coded Data'!H304="southeast",1,IF('Coded Data'!H304="northwest",2,3)))</f>
        <v>3</v>
      </c>
      <c r="G301">
        <v>9249.4951999999994</v>
      </c>
    </row>
    <row r="302" spans="1:7" x14ac:dyDescent="0.25">
      <c r="A302">
        <v>36</v>
      </c>
      <c r="B302">
        <f>IF('Coded Data'!D305="female",0,1)</f>
        <v>1</v>
      </c>
      <c r="C302">
        <v>27.55</v>
      </c>
      <c r="D302">
        <v>3</v>
      </c>
      <c r="E302">
        <f>IF('Coded Data'!G305="yes",1,0)</f>
        <v>0</v>
      </c>
      <c r="F302">
        <f>IF('Coded Data'!H305="southwest",0,IF('Coded Data'!H305="southeast",1,IF('Coded Data'!H305="northwest",2,3)))</f>
        <v>3</v>
      </c>
      <c r="G302">
        <v>6746.7425000000003</v>
      </c>
    </row>
    <row r="303" spans="1:7" x14ac:dyDescent="0.25">
      <c r="A303">
        <v>53</v>
      </c>
      <c r="B303">
        <f>IF('Coded Data'!D306="female",0,1)</f>
        <v>1</v>
      </c>
      <c r="C303">
        <v>22.61</v>
      </c>
      <c r="D303">
        <v>3</v>
      </c>
      <c r="E303">
        <f>IF('Coded Data'!G306="yes",1,0)</f>
        <v>0</v>
      </c>
      <c r="F303">
        <f>IF('Coded Data'!H306="southwest",0,IF('Coded Data'!H306="southeast",1,IF('Coded Data'!H306="northwest",2,3)))</f>
        <v>3</v>
      </c>
      <c r="G303">
        <v>24873.384900000001</v>
      </c>
    </row>
    <row r="304" spans="1:7" x14ac:dyDescent="0.25">
      <c r="A304">
        <v>56</v>
      </c>
      <c r="B304">
        <f>IF('Coded Data'!D307="female",0,1)</f>
        <v>1</v>
      </c>
      <c r="C304">
        <v>37.51</v>
      </c>
      <c r="D304">
        <v>2</v>
      </c>
      <c r="E304">
        <f>IF('Coded Data'!G307="yes",1,0)</f>
        <v>0</v>
      </c>
      <c r="F304">
        <f>IF('Coded Data'!H307="southwest",0,IF('Coded Data'!H307="southeast",1,IF('Coded Data'!H307="northwest",2,3)))</f>
        <v>3</v>
      </c>
      <c r="G304">
        <v>12265.5069</v>
      </c>
    </row>
    <row r="305" spans="1:7" x14ac:dyDescent="0.25">
      <c r="A305">
        <v>28</v>
      </c>
      <c r="B305">
        <f>IF('Coded Data'!D308="female",0,1)</f>
        <v>1</v>
      </c>
      <c r="C305">
        <v>33</v>
      </c>
      <c r="D305">
        <v>2</v>
      </c>
      <c r="E305">
        <f>IF('Coded Data'!G308="yes",1,0)</f>
        <v>0</v>
      </c>
      <c r="F305">
        <f>IF('Coded Data'!H308="southwest",0,IF('Coded Data'!H308="southeast",1,IF('Coded Data'!H308="northwest",2,3)))</f>
        <v>3</v>
      </c>
      <c r="G305">
        <v>4349.4620000000004</v>
      </c>
    </row>
    <row r="306" spans="1:7" x14ac:dyDescent="0.25">
      <c r="A306">
        <v>57</v>
      </c>
      <c r="B306">
        <f>IF('Coded Data'!D309="female",0,1)</f>
        <v>1</v>
      </c>
      <c r="C306">
        <v>38</v>
      </c>
      <c r="D306">
        <v>2</v>
      </c>
      <c r="E306">
        <f>IF('Coded Data'!G309="yes",1,0)</f>
        <v>0</v>
      </c>
      <c r="F306">
        <f>IF('Coded Data'!H309="southwest",0,IF('Coded Data'!H309="southeast",1,IF('Coded Data'!H309="northwest",2,3)))</f>
        <v>3</v>
      </c>
      <c r="G306">
        <v>12646.207</v>
      </c>
    </row>
    <row r="307" spans="1:7" x14ac:dyDescent="0.25">
      <c r="A307">
        <v>29</v>
      </c>
      <c r="B307">
        <f>IF('Coded Data'!D310="female",0,1)</f>
        <v>1</v>
      </c>
      <c r="C307">
        <v>33.344999999999999</v>
      </c>
      <c r="D307">
        <v>2</v>
      </c>
      <c r="E307">
        <f>IF('Coded Data'!G310="yes",1,0)</f>
        <v>0</v>
      </c>
      <c r="F307">
        <f>IF('Coded Data'!H310="southwest",0,IF('Coded Data'!H310="southeast",1,IF('Coded Data'!H310="northwest",2,3)))</f>
        <v>3</v>
      </c>
      <c r="G307">
        <v>19442.353500000001</v>
      </c>
    </row>
    <row r="308" spans="1:7" x14ac:dyDescent="0.25">
      <c r="A308">
        <v>28</v>
      </c>
      <c r="B308">
        <f>IF('Coded Data'!D311="female",0,1)</f>
        <v>1</v>
      </c>
      <c r="C308">
        <v>27.5</v>
      </c>
      <c r="D308">
        <v>2</v>
      </c>
      <c r="E308">
        <f>IF('Coded Data'!G311="yes",1,0)</f>
        <v>0</v>
      </c>
      <c r="F308">
        <f>IF('Coded Data'!H311="southwest",0,IF('Coded Data'!H311="southeast",1,IF('Coded Data'!H311="northwest",2,3)))</f>
        <v>3</v>
      </c>
      <c r="G308">
        <v>20177.671129999999</v>
      </c>
    </row>
    <row r="309" spans="1:7" x14ac:dyDescent="0.25">
      <c r="A309">
        <v>30</v>
      </c>
      <c r="B309">
        <f>IF('Coded Data'!D312="female",0,1)</f>
        <v>1</v>
      </c>
      <c r="C309">
        <v>33.33</v>
      </c>
      <c r="D309">
        <v>1</v>
      </c>
      <c r="E309">
        <f>IF('Coded Data'!G312="yes",1,0)</f>
        <v>0</v>
      </c>
      <c r="F309">
        <f>IF('Coded Data'!H312="southwest",0,IF('Coded Data'!H312="southeast",1,IF('Coded Data'!H312="northwest",2,3)))</f>
        <v>3</v>
      </c>
      <c r="G309">
        <v>4151.0286999999998</v>
      </c>
    </row>
    <row r="310" spans="1:7" x14ac:dyDescent="0.25">
      <c r="A310">
        <v>58</v>
      </c>
      <c r="B310">
        <f>IF('Coded Data'!D313="female",0,1)</f>
        <v>1</v>
      </c>
      <c r="C310">
        <v>34.865000000000002</v>
      </c>
      <c r="D310">
        <v>0</v>
      </c>
      <c r="E310">
        <f>IF('Coded Data'!G313="yes",1,0)</f>
        <v>0</v>
      </c>
      <c r="F310">
        <f>IF('Coded Data'!H313="southwest",0,IF('Coded Data'!H313="southeast",1,IF('Coded Data'!H313="northwest",2,3)))</f>
        <v>3</v>
      </c>
      <c r="G310">
        <v>11944.594349999999</v>
      </c>
    </row>
    <row r="311" spans="1:7" x14ac:dyDescent="0.25">
      <c r="A311">
        <v>41</v>
      </c>
      <c r="B311">
        <f>IF('Coded Data'!D314="female",0,1)</f>
        <v>1</v>
      </c>
      <c r="C311">
        <v>33.06</v>
      </c>
      <c r="D311">
        <v>2</v>
      </c>
      <c r="E311">
        <f>IF('Coded Data'!G314="yes",1,0)</f>
        <v>0</v>
      </c>
      <c r="F311">
        <f>IF('Coded Data'!H314="southwest",0,IF('Coded Data'!H314="southeast",1,IF('Coded Data'!H314="northwest",2,3)))</f>
        <v>3</v>
      </c>
      <c r="G311">
        <v>7749.1563999999998</v>
      </c>
    </row>
    <row r="312" spans="1:7" x14ac:dyDescent="0.25">
      <c r="A312">
        <v>50</v>
      </c>
      <c r="B312">
        <f>IF('Coded Data'!D315="female",0,1)</f>
        <v>1</v>
      </c>
      <c r="C312">
        <v>26.6</v>
      </c>
      <c r="D312">
        <v>0</v>
      </c>
      <c r="E312">
        <f>IF('Coded Data'!G315="yes",1,0)</f>
        <v>0</v>
      </c>
      <c r="F312">
        <f>IF('Coded Data'!H315="southwest",0,IF('Coded Data'!H315="southeast",1,IF('Coded Data'!H315="northwest",2,3)))</f>
        <v>3</v>
      </c>
      <c r="G312">
        <v>8444.4740000000002</v>
      </c>
    </row>
    <row r="313" spans="1:7" x14ac:dyDescent="0.25">
      <c r="A313">
        <v>19</v>
      </c>
      <c r="B313">
        <f>IF('Coded Data'!D316="female",0,1)</f>
        <v>1</v>
      </c>
      <c r="C313">
        <v>24.7</v>
      </c>
      <c r="D313">
        <v>0</v>
      </c>
      <c r="E313">
        <f>IF('Coded Data'!G316="yes",1,0)</f>
        <v>0</v>
      </c>
      <c r="F313">
        <f>IF('Coded Data'!H316="southwest",0,IF('Coded Data'!H316="southeast",1,IF('Coded Data'!H316="northwest",2,3)))</f>
        <v>3</v>
      </c>
      <c r="G313">
        <v>1737.376</v>
      </c>
    </row>
    <row r="314" spans="1:7" x14ac:dyDescent="0.25">
      <c r="A314">
        <v>43</v>
      </c>
      <c r="B314">
        <f>IF('Coded Data'!D317="female",0,1)</f>
        <v>1</v>
      </c>
      <c r="C314">
        <v>35.97</v>
      </c>
      <c r="D314">
        <v>3</v>
      </c>
      <c r="E314">
        <f>IF('Coded Data'!G317="yes",1,0)</f>
        <v>0</v>
      </c>
      <c r="F314">
        <f>IF('Coded Data'!H317="southwest",0,IF('Coded Data'!H317="southeast",1,IF('Coded Data'!H317="northwest",2,3)))</f>
        <v>3</v>
      </c>
      <c r="G314">
        <v>42124.515299999999</v>
      </c>
    </row>
    <row r="315" spans="1:7" x14ac:dyDescent="0.25">
      <c r="A315">
        <v>49</v>
      </c>
      <c r="B315">
        <f>IF('Coded Data'!D318="female",0,1)</f>
        <v>1</v>
      </c>
      <c r="C315">
        <v>35.86</v>
      </c>
      <c r="D315">
        <v>0</v>
      </c>
      <c r="E315">
        <f>IF('Coded Data'!G318="yes",1,0)</f>
        <v>0</v>
      </c>
      <c r="F315">
        <f>IF('Coded Data'!H318="southwest",0,IF('Coded Data'!H318="southeast",1,IF('Coded Data'!H318="northwest",2,3)))</f>
        <v>3</v>
      </c>
      <c r="G315">
        <v>8124.4084000000003</v>
      </c>
    </row>
    <row r="316" spans="1:7" x14ac:dyDescent="0.25">
      <c r="A316">
        <v>27</v>
      </c>
      <c r="B316">
        <f>IF('Coded Data'!D319="female",0,1)</f>
        <v>1</v>
      </c>
      <c r="C316">
        <v>31.4</v>
      </c>
      <c r="D316">
        <v>0</v>
      </c>
      <c r="E316">
        <f>IF('Coded Data'!G319="yes",1,0)</f>
        <v>0</v>
      </c>
      <c r="F316">
        <f>IF('Coded Data'!H319="southwest",0,IF('Coded Data'!H319="southeast",1,IF('Coded Data'!H319="northwest",2,3)))</f>
        <v>3</v>
      </c>
      <c r="G316">
        <v>34838.873</v>
      </c>
    </row>
    <row r="317" spans="1:7" x14ac:dyDescent="0.25">
      <c r="A317">
        <v>52</v>
      </c>
      <c r="B317">
        <f>IF('Coded Data'!D320="female",0,1)</f>
        <v>1</v>
      </c>
      <c r="C317">
        <v>33.25</v>
      </c>
      <c r="D317">
        <v>0</v>
      </c>
      <c r="E317">
        <f>IF('Coded Data'!G320="yes",1,0)</f>
        <v>0</v>
      </c>
      <c r="F317">
        <f>IF('Coded Data'!H320="southwest",0,IF('Coded Data'!H320="southeast",1,IF('Coded Data'!H320="northwest",2,3)))</f>
        <v>3</v>
      </c>
      <c r="G317">
        <v>9722.7695000000003</v>
      </c>
    </row>
    <row r="318" spans="1:7" x14ac:dyDescent="0.25">
      <c r="A318">
        <v>50</v>
      </c>
      <c r="B318">
        <f>IF('Coded Data'!D321="female",0,1)</f>
        <v>1</v>
      </c>
      <c r="C318">
        <v>32.204999999999998</v>
      </c>
      <c r="D318">
        <v>0</v>
      </c>
      <c r="E318">
        <f>IF('Coded Data'!G321="yes",1,0)</f>
        <v>0</v>
      </c>
      <c r="F318">
        <f>IF('Coded Data'!H321="southwest",0,IF('Coded Data'!H321="southeast",1,IF('Coded Data'!H321="northwest",2,3)))</f>
        <v>3</v>
      </c>
      <c r="G318">
        <v>8835.2649500000007</v>
      </c>
    </row>
    <row r="319" spans="1:7" x14ac:dyDescent="0.25">
      <c r="A319">
        <v>54</v>
      </c>
      <c r="B319">
        <f>IF('Coded Data'!D322="female",0,1)</f>
        <v>1</v>
      </c>
      <c r="C319">
        <v>32.774999999999999</v>
      </c>
      <c r="D319">
        <v>0</v>
      </c>
      <c r="E319">
        <f>IF('Coded Data'!G322="yes",1,0)</f>
        <v>0</v>
      </c>
      <c r="F319">
        <f>IF('Coded Data'!H322="southwest",0,IF('Coded Data'!H322="southeast",1,IF('Coded Data'!H322="northwest",2,3)))</f>
        <v>3</v>
      </c>
      <c r="G319">
        <v>10435.06525</v>
      </c>
    </row>
    <row r="320" spans="1:7" x14ac:dyDescent="0.25">
      <c r="A320">
        <v>44</v>
      </c>
      <c r="B320">
        <f>IF('Coded Data'!D323="female",0,1)</f>
        <v>1</v>
      </c>
      <c r="C320">
        <v>27.645</v>
      </c>
      <c r="D320">
        <v>0</v>
      </c>
      <c r="E320">
        <f>IF('Coded Data'!G323="yes",1,0)</f>
        <v>0</v>
      </c>
      <c r="F320">
        <f>IF('Coded Data'!H323="southwest",0,IF('Coded Data'!H323="southeast",1,IF('Coded Data'!H323="northwest",2,3)))</f>
        <v>3</v>
      </c>
      <c r="G320">
        <v>7421.1945500000002</v>
      </c>
    </row>
    <row r="321" spans="1:7" x14ac:dyDescent="0.25">
      <c r="A321">
        <v>32</v>
      </c>
      <c r="B321">
        <f>IF('Coded Data'!D324="female",0,1)</f>
        <v>1</v>
      </c>
      <c r="C321">
        <v>37.335000000000001</v>
      </c>
      <c r="D321">
        <v>1</v>
      </c>
      <c r="E321">
        <f>IF('Coded Data'!G324="yes",1,0)</f>
        <v>0</v>
      </c>
      <c r="F321">
        <f>IF('Coded Data'!H324="southwest",0,IF('Coded Data'!H324="southeast",1,IF('Coded Data'!H324="northwest",2,3)))</f>
        <v>3</v>
      </c>
      <c r="G321">
        <v>4667.6076499999999</v>
      </c>
    </row>
    <row r="322" spans="1:7" x14ac:dyDescent="0.25">
      <c r="A322">
        <v>34</v>
      </c>
      <c r="B322">
        <f>IF('Coded Data'!D325="female",0,1)</f>
        <v>1</v>
      </c>
      <c r="C322">
        <v>25.27</v>
      </c>
      <c r="D322">
        <v>1</v>
      </c>
      <c r="E322">
        <f>IF('Coded Data'!G325="yes",1,0)</f>
        <v>0</v>
      </c>
      <c r="F322">
        <f>IF('Coded Data'!H325="southwest",0,IF('Coded Data'!H325="southeast",1,IF('Coded Data'!H325="northwest",2,3)))</f>
        <v>3</v>
      </c>
      <c r="G322">
        <v>4894.7533000000003</v>
      </c>
    </row>
    <row r="323" spans="1:7" x14ac:dyDescent="0.25">
      <c r="A323">
        <v>26</v>
      </c>
      <c r="B323">
        <f>IF('Coded Data'!D326="female",0,1)</f>
        <v>1</v>
      </c>
      <c r="C323">
        <v>29.64</v>
      </c>
      <c r="D323">
        <v>4</v>
      </c>
      <c r="E323">
        <f>IF('Coded Data'!G326="yes",1,0)</f>
        <v>0</v>
      </c>
      <c r="F323">
        <f>IF('Coded Data'!H326="southwest",0,IF('Coded Data'!H326="southeast",1,IF('Coded Data'!H326="northwest",2,3)))</f>
        <v>3</v>
      </c>
      <c r="G323">
        <v>24671.663339999999</v>
      </c>
    </row>
    <row r="324" spans="1:7" x14ac:dyDescent="0.25">
      <c r="A324">
        <v>34</v>
      </c>
      <c r="B324">
        <f>IF('Coded Data'!D327="female",0,1)</f>
        <v>1</v>
      </c>
      <c r="C324">
        <v>30.8</v>
      </c>
      <c r="D324">
        <v>0</v>
      </c>
      <c r="E324">
        <f>IF('Coded Data'!G327="yes",1,0)</f>
        <v>0</v>
      </c>
      <c r="F324">
        <f>IF('Coded Data'!H327="southwest",0,IF('Coded Data'!H327="southeast",1,IF('Coded Data'!H327="northwest",2,3)))</f>
        <v>3</v>
      </c>
      <c r="G324">
        <v>35491.64</v>
      </c>
    </row>
    <row r="325" spans="1:7" x14ac:dyDescent="0.25">
      <c r="A325">
        <v>57</v>
      </c>
      <c r="B325">
        <f>IF('Coded Data'!D328="female",0,1)</f>
        <v>1</v>
      </c>
      <c r="C325">
        <v>40.945</v>
      </c>
      <c r="D325">
        <v>0</v>
      </c>
      <c r="E325">
        <f>IF('Coded Data'!G328="yes",1,0)</f>
        <v>0</v>
      </c>
      <c r="F325">
        <f>IF('Coded Data'!H328="southwest",0,IF('Coded Data'!H328="southeast",1,IF('Coded Data'!H328="northwest",2,3)))</f>
        <v>3</v>
      </c>
      <c r="G325">
        <v>11566.30055</v>
      </c>
    </row>
    <row r="326" spans="1:7" x14ac:dyDescent="0.25">
      <c r="A326">
        <v>29</v>
      </c>
      <c r="B326">
        <f>IF('Coded Data'!D329="female",0,1)</f>
        <v>1</v>
      </c>
      <c r="C326">
        <v>27.2</v>
      </c>
      <c r="D326">
        <v>0</v>
      </c>
      <c r="E326">
        <f>IF('Coded Data'!G329="yes",1,0)</f>
        <v>0</v>
      </c>
      <c r="F326">
        <f>IF('Coded Data'!H329="southwest",0,IF('Coded Data'!H329="southeast",1,IF('Coded Data'!H329="northwest",2,3)))</f>
        <v>3</v>
      </c>
      <c r="G326">
        <v>2866.0909999999999</v>
      </c>
    </row>
    <row r="327" spans="1:7" x14ac:dyDescent="0.25">
      <c r="A327">
        <v>40</v>
      </c>
      <c r="B327">
        <f>IF('Coded Data'!D330="female",0,1)</f>
        <v>1</v>
      </c>
      <c r="C327">
        <v>34.104999999999997</v>
      </c>
      <c r="D327">
        <v>1</v>
      </c>
      <c r="E327">
        <f>IF('Coded Data'!G330="yes",1,0)</f>
        <v>0</v>
      </c>
      <c r="F327">
        <f>IF('Coded Data'!H330="southwest",0,IF('Coded Data'!H330="southeast",1,IF('Coded Data'!H330="northwest",2,3)))</f>
        <v>3</v>
      </c>
      <c r="G327">
        <v>6600.2059499999996</v>
      </c>
    </row>
    <row r="328" spans="1:7" x14ac:dyDescent="0.25">
      <c r="A328">
        <v>27</v>
      </c>
      <c r="B328">
        <f>IF('Coded Data'!D331="female",0,1)</f>
        <v>1</v>
      </c>
      <c r="C328">
        <v>23.21</v>
      </c>
      <c r="D328">
        <v>1</v>
      </c>
      <c r="E328">
        <f>IF('Coded Data'!G331="yes",1,0)</f>
        <v>0</v>
      </c>
      <c r="F328">
        <f>IF('Coded Data'!H331="southwest",0,IF('Coded Data'!H331="southeast",1,IF('Coded Data'!H331="northwest",2,3)))</f>
        <v>3</v>
      </c>
      <c r="G328">
        <v>3561.8888999999999</v>
      </c>
    </row>
    <row r="329" spans="1:7" x14ac:dyDescent="0.25">
      <c r="A329">
        <v>45</v>
      </c>
      <c r="B329">
        <f>IF('Coded Data'!D332="female",0,1)</f>
        <v>1</v>
      </c>
      <c r="C329">
        <v>36.479999999999997</v>
      </c>
      <c r="D329">
        <v>2</v>
      </c>
      <c r="E329">
        <f>IF('Coded Data'!G332="yes",1,0)</f>
        <v>0</v>
      </c>
      <c r="F329">
        <f>IF('Coded Data'!H332="southwest",0,IF('Coded Data'!H332="southeast",1,IF('Coded Data'!H332="northwest",2,3)))</f>
        <v>3</v>
      </c>
      <c r="G329">
        <v>42760.502200000003</v>
      </c>
    </row>
    <row r="330" spans="1:7" x14ac:dyDescent="0.25">
      <c r="A330">
        <v>64</v>
      </c>
      <c r="B330">
        <f>IF('Coded Data'!D333="female",0,1)</f>
        <v>1</v>
      </c>
      <c r="C330">
        <v>33.799999999999997</v>
      </c>
      <c r="D330">
        <v>1</v>
      </c>
      <c r="E330">
        <f>IF('Coded Data'!G333="yes",1,0)</f>
        <v>0</v>
      </c>
      <c r="F330">
        <f>IF('Coded Data'!H333="southwest",0,IF('Coded Data'!H333="southeast",1,IF('Coded Data'!H333="northwest",2,3)))</f>
        <v>3</v>
      </c>
      <c r="G330">
        <v>47928.03</v>
      </c>
    </row>
    <row r="331" spans="1:7" x14ac:dyDescent="0.25">
      <c r="A331">
        <v>52</v>
      </c>
      <c r="B331">
        <f>IF('Coded Data'!D334="female",0,1)</f>
        <v>1</v>
      </c>
      <c r="C331">
        <v>36.700000000000003</v>
      </c>
      <c r="D331">
        <v>0</v>
      </c>
      <c r="E331">
        <f>IF('Coded Data'!G334="yes",1,0)</f>
        <v>0</v>
      </c>
      <c r="F331">
        <f>IF('Coded Data'!H334="southwest",0,IF('Coded Data'!H334="southeast",1,IF('Coded Data'!H334="northwest",2,3)))</f>
        <v>3</v>
      </c>
      <c r="G331">
        <v>9144.5650000000005</v>
      </c>
    </row>
    <row r="332" spans="1:7" x14ac:dyDescent="0.25">
      <c r="A332">
        <v>61</v>
      </c>
      <c r="B332">
        <f>IF('Coded Data'!D335="female",0,1)</f>
        <v>1</v>
      </c>
      <c r="C332">
        <v>36.384999999999998</v>
      </c>
      <c r="D332">
        <v>1</v>
      </c>
      <c r="E332">
        <f>IF('Coded Data'!G335="yes",1,0)</f>
        <v>0</v>
      </c>
      <c r="F332">
        <f>IF('Coded Data'!H335="southwest",0,IF('Coded Data'!H335="southeast",1,IF('Coded Data'!H335="northwest",2,3)))</f>
        <v>3</v>
      </c>
      <c r="G332">
        <v>48517.563150000002</v>
      </c>
    </row>
    <row r="333" spans="1:7" x14ac:dyDescent="0.25">
      <c r="A333">
        <v>52</v>
      </c>
      <c r="B333">
        <f>IF('Coded Data'!D336="female",0,1)</f>
        <v>1</v>
      </c>
      <c r="C333">
        <v>27.36</v>
      </c>
      <c r="D333">
        <v>0</v>
      </c>
      <c r="E333">
        <f>IF('Coded Data'!G336="yes",1,0)</f>
        <v>0</v>
      </c>
      <c r="F333">
        <f>IF('Coded Data'!H336="southwest",0,IF('Coded Data'!H336="southeast",1,IF('Coded Data'!H336="northwest",2,3)))</f>
        <v>3</v>
      </c>
      <c r="G333">
        <v>24393.6224</v>
      </c>
    </row>
    <row r="334" spans="1:7" x14ac:dyDescent="0.25">
      <c r="A334">
        <v>61</v>
      </c>
      <c r="B334">
        <f>IF('Coded Data'!D337="female",0,1)</f>
        <v>1</v>
      </c>
      <c r="C334">
        <v>31.16</v>
      </c>
      <c r="D334">
        <v>0</v>
      </c>
      <c r="E334">
        <f>IF('Coded Data'!G337="yes",1,0)</f>
        <v>0</v>
      </c>
      <c r="F334">
        <f>IF('Coded Data'!H337="southwest",0,IF('Coded Data'!H337="southeast",1,IF('Coded Data'!H337="northwest",2,3)))</f>
        <v>3</v>
      </c>
      <c r="G334">
        <v>13429.035400000001</v>
      </c>
    </row>
    <row r="335" spans="1:7" x14ac:dyDescent="0.25">
      <c r="A335">
        <v>56</v>
      </c>
      <c r="B335">
        <f>IF('Coded Data'!D338="female",0,1)</f>
        <v>1</v>
      </c>
      <c r="C335">
        <v>28.785</v>
      </c>
      <c r="D335">
        <v>0</v>
      </c>
      <c r="E335">
        <f>IF('Coded Data'!G338="yes",1,0)</f>
        <v>0</v>
      </c>
      <c r="F335">
        <f>IF('Coded Data'!H338="southwest",0,IF('Coded Data'!H338="southeast",1,IF('Coded Data'!H338="northwest",2,3)))</f>
        <v>3</v>
      </c>
      <c r="G335">
        <v>11658.379150000001</v>
      </c>
    </row>
    <row r="336" spans="1:7" x14ac:dyDescent="0.25">
      <c r="A336">
        <v>43</v>
      </c>
      <c r="B336">
        <f>IF('Coded Data'!D339="female",0,1)</f>
        <v>1</v>
      </c>
      <c r="C336">
        <v>35.72</v>
      </c>
      <c r="D336">
        <v>2</v>
      </c>
      <c r="E336">
        <f>IF('Coded Data'!G339="yes",1,0)</f>
        <v>0</v>
      </c>
      <c r="F336">
        <f>IF('Coded Data'!H339="southwest",0,IF('Coded Data'!H339="southeast",1,IF('Coded Data'!H339="northwest",2,3)))</f>
        <v>3</v>
      </c>
      <c r="G336">
        <v>19144.576519999999</v>
      </c>
    </row>
    <row r="337" spans="1:7" x14ac:dyDescent="0.25">
      <c r="A337">
        <v>64</v>
      </c>
      <c r="B337">
        <f>IF('Coded Data'!D340="female",0,1)</f>
        <v>1</v>
      </c>
      <c r="C337">
        <v>34.5</v>
      </c>
      <c r="D337">
        <v>0</v>
      </c>
      <c r="E337">
        <f>IF('Coded Data'!G340="yes",1,0)</f>
        <v>0</v>
      </c>
      <c r="F337">
        <f>IF('Coded Data'!H340="southwest",0,IF('Coded Data'!H340="southeast",1,IF('Coded Data'!H340="northwest",2,3)))</f>
        <v>3</v>
      </c>
      <c r="G337">
        <v>13822.803</v>
      </c>
    </row>
    <row r="338" spans="1:7" x14ac:dyDescent="0.25">
      <c r="A338">
        <v>60</v>
      </c>
      <c r="B338">
        <f>IF('Coded Data'!D341="female",0,1)</f>
        <v>1</v>
      </c>
      <c r="C338">
        <v>25.74</v>
      </c>
      <c r="D338">
        <v>0</v>
      </c>
      <c r="E338">
        <f>IF('Coded Data'!G341="yes",1,0)</f>
        <v>0</v>
      </c>
      <c r="F338">
        <f>IF('Coded Data'!H341="southwest",0,IF('Coded Data'!H341="southeast",1,IF('Coded Data'!H341="northwest",2,3)))</f>
        <v>3</v>
      </c>
      <c r="G338">
        <v>12142.578600000001</v>
      </c>
    </row>
    <row r="339" spans="1:7" x14ac:dyDescent="0.25">
      <c r="A339">
        <v>62</v>
      </c>
      <c r="B339">
        <f>IF('Coded Data'!D342="female",0,1)</f>
        <v>1</v>
      </c>
      <c r="C339">
        <v>27.55</v>
      </c>
      <c r="D339">
        <v>1</v>
      </c>
      <c r="E339">
        <f>IF('Coded Data'!G342="yes",1,0)</f>
        <v>0</v>
      </c>
      <c r="F339">
        <f>IF('Coded Data'!H342="southwest",0,IF('Coded Data'!H342="southeast",1,IF('Coded Data'!H342="northwest",2,3)))</f>
        <v>3</v>
      </c>
      <c r="G339">
        <v>13937.666499999999</v>
      </c>
    </row>
    <row r="340" spans="1:7" x14ac:dyDescent="0.25">
      <c r="A340">
        <v>50</v>
      </c>
      <c r="B340">
        <f>IF('Coded Data'!D343="female",0,1)</f>
        <v>1</v>
      </c>
      <c r="C340">
        <v>32.299999999999997</v>
      </c>
      <c r="D340">
        <v>1</v>
      </c>
      <c r="E340">
        <f>IF('Coded Data'!G343="yes",1,0)</f>
        <v>0</v>
      </c>
      <c r="F340">
        <f>IF('Coded Data'!H343="southwest",0,IF('Coded Data'!H343="southeast",1,IF('Coded Data'!H343="northwest",2,3)))</f>
        <v>3</v>
      </c>
      <c r="G340">
        <v>41919.097000000002</v>
      </c>
    </row>
    <row r="341" spans="1:7" x14ac:dyDescent="0.25">
      <c r="A341">
        <v>46</v>
      </c>
      <c r="B341">
        <f>IF('Coded Data'!D344="female",0,1)</f>
        <v>1</v>
      </c>
      <c r="C341">
        <v>27.72</v>
      </c>
      <c r="D341">
        <v>1</v>
      </c>
      <c r="E341">
        <f>IF('Coded Data'!G344="yes",1,0)</f>
        <v>0</v>
      </c>
      <c r="F341">
        <f>IF('Coded Data'!H344="southwest",0,IF('Coded Data'!H344="southeast",1,IF('Coded Data'!H344="northwest",2,3)))</f>
        <v>3</v>
      </c>
      <c r="G341">
        <v>8232.6388000000006</v>
      </c>
    </row>
    <row r="342" spans="1:7" x14ac:dyDescent="0.25">
      <c r="A342">
        <v>24</v>
      </c>
      <c r="B342">
        <f>IF('Coded Data'!D345="female",0,1)</f>
        <v>1</v>
      </c>
      <c r="C342">
        <v>27.6</v>
      </c>
      <c r="D342">
        <v>0</v>
      </c>
      <c r="E342">
        <f>IF('Coded Data'!G345="yes",1,0)</f>
        <v>0</v>
      </c>
      <c r="F342">
        <f>IF('Coded Data'!H345="southwest",0,IF('Coded Data'!H345="southeast",1,IF('Coded Data'!H345="northwest",2,3)))</f>
        <v>3</v>
      </c>
      <c r="G342">
        <v>18955.220170000001</v>
      </c>
    </row>
    <row r="343" spans="1:7" x14ac:dyDescent="0.25">
      <c r="A343">
        <v>62</v>
      </c>
      <c r="B343">
        <f>IF('Coded Data'!D346="female",0,1)</f>
        <v>1</v>
      </c>
      <c r="C343">
        <v>30.02</v>
      </c>
      <c r="D343">
        <v>0</v>
      </c>
      <c r="E343">
        <f>IF('Coded Data'!G346="yes",1,0)</f>
        <v>0</v>
      </c>
      <c r="F343">
        <f>IF('Coded Data'!H346="southwest",0,IF('Coded Data'!H346="southeast",1,IF('Coded Data'!H346="northwest",2,3)))</f>
        <v>3</v>
      </c>
      <c r="G343">
        <v>13352.0998</v>
      </c>
    </row>
    <row r="344" spans="1:7" x14ac:dyDescent="0.25">
      <c r="A344">
        <v>60</v>
      </c>
      <c r="B344">
        <f>IF('Coded Data'!D347="female",0,1)</f>
        <v>1</v>
      </c>
      <c r="C344">
        <v>27.55</v>
      </c>
      <c r="D344">
        <v>0</v>
      </c>
      <c r="E344">
        <f>IF('Coded Data'!G347="yes",1,0)</f>
        <v>0</v>
      </c>
      <c r="F344">
        <f>IF('Coded Data'!H347="southwest",0,IF('Coded Data'!H347="southeast",1,IF('Coded Data'!H347="northwest",2,3)))</f>
        <v>3</v>
      </c>
      <c r="G344">
        <v>13217.094499999999</v>
      </c>
    </row>
    <row r="345" spans="1:7" x14ac:dyDescent="0.25">
      <c r="A345">
        <v>63</v>
      </c>
      <c r="B345">
        <f>IF('Coded Data'!D348="female",0,1)</f>
        <v>1</v>
      </c>
      <c r="C345">
        <v>36.765000000000001</v>
      </c>
      <c r="D345">
        <v>0</v>
      </c>
      <c r="E345">
        <f>IF('Coded Data'!G348="yes",1,0)</f>
        <v>0</v>
      </c>
      <c r="F345">
        <f>IF('Coded Data'!H348="southwest",0,IF('Coded Data'!H348="southeast",1,IF('Coded Data'!H348="northwest",2,3)))</f>
        <v>3</v>
      </c>
      <c r="G345">
        <v>13981.850350000001</v>
      </c>
    </row>
    <row r="346" spans="1:7" x14ac:dyDescent="0.25">
      <c r="A346">
        <v>49</v>
      </c>
      <c r="B346">
        <f>IF('Coded Data'!D349="female",0,1)</f>
        <v>1</v>
      </c>
      <c r="C346">
        <v>41.47</v>
      </c>
      <c r="D346">
        <v>4</v>
      </c>
      <c r="E346">
        <f>IF('Coded Data'!G349="yes",1,0)</f>
        <v>0</v>
      </c>
      <c r="F346">
        <f>IF('Coded Data'!H349="southwest",0,IF('Coded Data'!H349="southeast",1,IF('Coded Data'!H349="northwest",2,3)))</f>
        <v>3</v>
      </c>
      <c r="G346">
        <v>10977.2063</v>
      </c>
    </row>
    <row r="347" spans="1:7" x14ac:dyDescent="0.25">
      <c r="A347">
        <v>34</v>
      </c>
      <c r="B347">
        <f>IF('Coded Data'!D350="female",0,1)</f>
        <v>1</v>
      </c>
      <c r="C347">
        <v>29.26</v>
      </c>
      <c r="D347">
        <v>3</v>
      </c>
      <c r="E347">
        <f>IF('Coded Data'!G350="yes",1,0)</f>
        <v>0</v>
      </c>
      <c r="F347">
        <f>IF('Coded Data'!H350="southwest",0,IF('Coded Data'!H350="southeast",1,IF('Coded Data'!H350="northwest",2,3)))</f>
        <v>3</v>
      </c>
      <c r="G347">
        <v>6184.2993999999999</v>
      </c>
    </row>
    <row r="348" spans="1:7" x14ac:dyDescent="0.25">
      <c r="A348">
        <v>33</v>
      </c>
      <c r="B348">
        <f>IF('Coded Data'!D351="female",0,1)</f>
        <v>1</v>
      </c>
      <c r="C348">
        <v>35.75</v>
      </c>
      <c r="D348">
        <v>2</v>
      </c>
      <c r="E348">
        <f>IF('Coded Data'!G351="yes",1,0)</f>
        <v>0</v>
      </c>
      <c r="F348">
        <f>IF('Coded Data'!H351="southwest",0,IF('Coded Data'!H351="southeast",1,IF('Coded Data'!H351="northwest",2,3)))</f>
        <v>3</v>
      </c>
      <c r="G348">
        <v>4889.9994999999999</v>
      </c>
    </row>
    <row r="349" spans="1:7" x14ac:dyDescent="0.25">
      <c r="A349">
        <v>46</v>
      </c>
      <c r="B349">
        <f>IF('Coded Data'!D352="female",0,1)</f>
        <v>1</v>
      </c>
      <c r="C349">
        <v>33.344999999999999</v>
      </c>
      <c r="D349">
        <v>1</v>
      </c>
      <c r="E349">
        <f>IF('Coded Data'!G352="yes",1,0)</f>
        <v>0</v>
      </c>
      <c r="F349">
        <f>IF('Coded Data'!H352="southwest",0,IF('Coded Data'!H352="southeast",1,IF('Coded Data'!H352="northwest",2,3)))</f>
        <v>3</v>
      </c>
      <c r="G349">
        <v>8334.4575499999992</v>
      </c>
    </row>
    <row r="350" spans="1:7" x14ac:dyDescent="0.25">
      <c r="A350">
        <v>36</v>
      </c>
      <c r="B350">
        <f>IF('Coded Data'!D353="female",0,1)</f>
        <v>1</v>
      </c>
      <c r="C350">
        <v>29.92</v>
      </c>
      <c r="D350">
        <v>1</v>
      </c>
      <c r="E350">
        <f>IF('Coded Data'!G353="yes",1,0)</f>
        <v>0</v>
      </c>
      <c r="F350">
        <f>IF('Coded Data'!H353="southwest",0,IF('Coded Data'!H353="southeast",1,IF('Coded Data'!H353="northwest",2,3)))</f>
        <v>3</v>
      </c>
      <c r="G350">
        <v>5478.0367999999999</v>
      </c>
    </row>
    <row r="351" spans="1:7" x14ac:dyDescent="0.25">
      <c r="A351">
        <v>19</v>
      </c>
      <c r="B351">
        <f>IF('Coded Data'!D354="female",0,1)</f>
        <v>1</v>
      </c>
      <c r="C351">
        <v>27.835000000000001</v>
      </c>
      <c r="D351">
        <v>0</v>
      </c>
      <c r="E351">
        <f>IF('Coded Data'!G354="yes",1,0)</f>
        <v>0</v>
      </c>
      <c r="F351">
        <f>IF('Coded Data'!H354="southwest",0,IF('Coded Data'!H354="southeast",1,IF('Coded Data'!H354="northwest",2,3)))</f>
        <v>3</v>
      </c>
      <c r="G351">
        <v>1635.7336499999999</v>
      </c>
    </row>
    <row r="352" spans="1:7" x14ac:dyDescent="0.25">
      <c r="A352">
        <v>57</v>
      </c>
      <c r="B352">
        <f>IF('Coded Data'!D355="female",0,1)</f>
        <v>1</v>
      </c>
      <c r="C352">
        <v>23.18</v>
      </c>
      <c r="D352">
        <v>0</v>
      </c>
      <c r="E352">
        <f>IF('Coded Data'!G355="yes",1,0)</f>
        <v>0</v>
      </c>
      <c r="F352">
        <f>IF('Coded Data'!H355="southwest",0,IF('Coded Data'!H355="southeast",1,IF('Coded Data'!H355="northwest",2,3)))</f>
        <v>3</v>
      </c>
      <c r="G352">
        <v>11830.6072</v>
      </c>
    </row>
    <row r="353" spans="1:7" x14ac:dyDescent="0.25">
      <c r="A353">
        <v>50</v>
      </c>
      <c r="B353">
        <f>IF('Coded Data'!D356="female",0,1)</f>
        <v>1</v>
      </c>
      <c r="C353">
        <v>25.6</v>
      </c>
      <c r="D353">
        <v>0</v>
      </c>
      <c r="E353">
        <f>IF('Coded Data'!G356="yes",1,0)</f>
        <v>0</v>
      </c>
      <c r="F353">
        <f>IF('Coded Data'!H356="southwest",0,IF('Coded Data'!H356="southeast",1,IF('Coded Data'!H356="northwest",2,3)))</f>
        <v>3</v>
      </c>
      <c r="G353">
        <v>8932.0840000000007</v>
      </c>
    </row>
    <row r="354" spans="1:7" x14ac:dyDescent="0.25">
      <c r="A354">
        <v>30</v>
      </c>
      <c r="B354">
        <f>IF('Coded Data'!D357="female",0,1)</f>
        <v>1</v>
      </c>
      <c r="C354">
        <v>27.7</v>
      </c>
      <c r="D354">
        <v>0</v>
      </c>
      <c r="E354">
        <f>IF('Coded Data'!G357="yes",1,0)</f>
        <v>0</v>
      </c>
      <c r="F354">
        <f>IF('Coded Data'!H357="southwest",0,IF('Coded Data'!H357="southeast",1,IF('Coded Data'!H357="northwest",2,3)))</f>
        <v>3</v>
      </c>
      <c r="G354">
        <v>3554.203</v>
      </c>
    </row>
    <row r="355" spans="1:7" x14ac:dyDescent="0.25">
      <c r="A355">
        <v>33</v>
      </c>
      <c r="B355">
        <f>IF('Coded Data'!D358="female",0,1)</f>
        <v>1</v>
      </c>
      <c r="C355">
        <v>35.244999999999997</v>
      </c>
      <c r="D355">
        <v>0</v>
      </c>
      <c r="E355">
        <f>IF('Coded Data'!G358="yes",1,0)</f>
        <v>0</v>
      </c>
      <c r="F355">
        <f>IF('Coded Data'!H358="southwest",0,IF('Coded Data'!H358="southeast",1,IF('Coded Data'!H358="northwest",2,3)))</f>
        <v>3</v>
      </c>
      <c r="G355">
        <v>12404.8791</v>
      </c>
    </row>
    <row r="356" spans="1:7" x14ac:dyDescent="0.25">
      <c r="A356">
        <v>18</v>
      </c>
      <c r="B356">
        <f>IF('Coded Data'!D359="female",0,1)</f>
        <v>1</v>
      </c>
      <c r="C356">
        <v>38.28</v>
      </c>
      <c r="D356">
        <v>0</v>
      </c>
      <c r="E356">
        <f>IF('Coded Data'!G359="yes",1,0)</f>
        <v>0</v>
      </c>
      <c r="F356">
        <f>IF('Coded Data'!H359="southwest",0,IF('Coded Data'!H359="southeast",1,IF('Coded Data'!H359="northwest",2,3)))</f>
        <v>3</v>
      </c>
      <c r="G356">
        <v>14133.03775</v>
      </c>
    </row>
    <row r="357" spans="1:7" x14ac:dyDescent="0.25">
      <c r="A357">
        <v>46</v>
      </c>
      <c r="B357">
        <f>IF('Coded Data'!D360="female",0,1)</f>
        <v>1</v>
      </c>
      <c r="C357">
        <v>27.6</v>
      </c>
      <c r="D357">
        <v>0</v>
      </c>
      <c r="E357">
        <f>IF('Coded Data'!G360="yes",1,0)</f>
        <v>0</v>
      </c>
      <c r="F357">
        <f>IF('Coded Data'!H360="southwest",0,IF('Coded Data'!H360="southeast",1,IF('Coded Data'!H360="northwest",2,3)))</f>
        <v>3</v>
      </c>
      <c r="G357">
        <v>24603.04837</v>
      </c>
    </row>
    <row r="358" spans="1:7" x14ac:dyDescent="0.25">
      <c r="A358">
        <v>46</v>
      </c>
      <c r="B358">
        <f>IF('Coded Data'!D361="female",0,1)</f>
        <v>1</v>
      </c>
      <c r="C358">
        <v>43.89</v>
      </c>
      <c r="D358">
        <v>3</v>
      </c>
      <c r="E358">
        <f>IF('Coded Data'!G361="yes",1,0)</f>
        <v>0</v>
      </c>
      <c r="F358">
        <f>IF('Coded Data'!H361="southwest",0,IF('Coded Data'!H361="southeast",1,IF('Coded Data'!H361="northwest",2,3)))</f>
        <v>3</v>
      </c>
      <c r="G358">
        <v>8944.1151000000009</v>
      </c>
    </row>
    <row r="359" spans="1:7" x14ac:dyDescent="0.25">
      <c r="A359">
        <v>47</v>
      </c>
      <c r="B359">
        <f>IF('Coded Data'!D362="female",0,1)</f>
        <v>1</v>
      </c>
      <c r="C359">
        <v>29.83</v>
      </c>
      <c r="D359">
        <v>3</v>
      </c>
      <c r="E359">
        <f>IF('Coded Data'!G362="yes",1,0)</f>
        <v>0</v>
      </c>
      <c r="F359">
        <f>IF('Coded Data'!H362="southwest",0,IF('Coded Data'!H362="southeast",1,IF('Coded Data'!H362="northwest",2,3)))</f>
        <v>3</v>
      </c>
      <c r="G359">
        <v>9620.3307000000004</v>
      </c>
    </row>
    <row r="360" spans="1:7" x14ac:dyDescent="0.25">
      <c r="A360">
        <v>23</v>
      </c>
      <c r="B360">
        <f>IF('Coded Data'!D363="female",0,1)</f>
        <v>1</v>
      </c>
      <c r="C360">
        <v>41.91</v>
      </c>
      <c r="D360">
        <v>0</v>
      </c>
      <c r="E360">
        <f>IF('Coded Data'!G363="yes",1,0)</f>
        <v>0</v>
      </c>
      <c r="F360">
        <f>IF('Coded Data'!H363="southwest",0,IF('Coded Data'!H363="southeast",1,IF('Coded Data'!H363="northwest",2,3)))</f>
        <v>3</v>
      </c>
      <c r="G360">
        <v>1837.2819</v>
      </c>
    </row>
    <row r="361" spans="1:7" x14ac:dyDescent="0.25">
      <c r="A361">
        <v>18</v>
      </c>
      <c r="B361">
        <f>IF('Coded Data'!D364="female",0,1)</f>
        <v>1</v>
      </c>
      <c r="C361">
        <v>20.79</v>
      </c>
      <c r="D361">
        <v>0</v>
      </c>
      <c r="E361">
        <f>IF('Coded Data'!G364="yes",1,0)</f>
        <v>0</v>
      </c>
      <c r="F361">
        <f>IF('Coded Data'!H364="southwest",0,IF('Coded Data'!H364="southeast",1,IF('Coded Data'!H364="northwest",2,3)))</f>
        <v>3</v>
      </c>
      <c r="G361">
        <v>1607.5101</v>
      </c>
    </row>
    <row r="362" spans="1:7" x14ac:dyDescent="0.25">
      <c r="A362">
        <v>48</v>
      </c>
      <c r="B362">
        <f>IF('Coded Data'!D365="female",0,1)</f>
        <v>1</v>
      </c>
      <c r="C362">
        <v>32.299999999999997</v>
      </c>
      <c r="D362">
        <v>2</v>
      </c>
      <c r="E362">
        <f>IF('Coded Data'!G365="yes",1,0)</f>
        <v>0</v>
      </c>
      <c r="F362">
        <f>IF('Coded Data'!H365="southwest",0,IF('Coded Data'!H365="southeast",1,IF('Coded Data'!H365="northwest",2,3)))</f>
        <v>3</v>
      </c>
      <c r="G362">
        <v>10043.249</v>
      </c>
    </row>
    <row r="363" spans="1:7" x14ac:dyDescent="0.25">
      <c r="A363">
        <v>35</v>
      </c>
      <c r="B363">
        <f>IF('Coded Data'!D366="female",0,1)</f>
        <v>1</v>
      </c>
      <c r="C363">
        <v>30.5</v>
      </c>
      <c r="D363">
        <v>1</v>
      </c>
      <c r="E363">
        <f>IF('Coded Data'!G366="yes",1,0)</f>
        <v>0</v>
      </c>
      <c r="F363">
        <f>IF('Coded Data'!H366="southwest",0,IF('Coded Data'!H366="southeast",1,IF('Coded Data'!H366="northwest",2,3)))</f>
        <v>3</v>
      </c>
      <c r="G363">
        <v>4751.07</v>
      </c>
    </row>
    <row r="364" spans="1:7" x14ac:dyDescent="0.25">
      <c r="A364">
        <v>19</v>
      </c>
      <c r="B364">
        <f>IF('Coded Data'!D367="female",0,1)</f>
        <v>1</v>
      </c>
      <c r="C364">
        <v>21.7</v>
      </c>
      <c r="D364">
        <v>0</v>
      </c>
      <c r="E364">
        <f>IF('Coded Data'!G367="yes",1,0)</f>
        <v>0</v>
      </c>
      <c r="F364">
        <f>IF('Coded Data'!H367="southwest",0,IF('Coded Data'!H367="southeast",1,IF('Coded Data'!H367="northwest",2,3)))</f>
        <v>3</v>
      </c>
      <c r="G364">
        <v>13844.505999999999</v>
      </c>
    </row>
    <row r="365" spans="1:7" x14ac:dyDescent="0.25">
      <c r="A365">
        <v>21</v>
      </c>
      <c r="B365">
        <f>IF('Coded Data'!D368="female",0,1)</f>
        <v>1</v>
      </c>
      <c r="C365">
        <v>26.4</v>
      </c>
      <c r="D365">
        <v>1</v>
      </c>
      <c r="E365">
        <f>IF('Coded Data'!G368="yes",1,0)</f>
        <v>0</v>
      </c>
      <c r="F365">
        <f>IF('Coded Data'!H368="southwest",0,IF('Coded Data'!H368="southeast",1,IF('Coded Data'!H368="northwest",2,3)))</f>
        <v>3</v>
      </c>
      <c r="G365">
        <v>2597.779</v>
      </c>
    </row>
    <row r="366" spans="1:7" x14ac:dyDescent="0.25">
      <c r="A366">
        <v>21</v>
      </c>
      <c r="B366">
        <f>IF('Coded Data'!D369="female",0,1)</f>
        <v>1</v>
      </c>
      <c r="C366">
        <v>21.89</v>
      </c>
      <c r="D366">
        <v>2</v>
      </c>
      <c r="E366">
        <f>IF('Coded Data'!G369="yes",1,0)</f>
        <v>0</v>
      </c>
      <c r="F366">
        <f>IF('Coded Data'!H369="southwest",0,IF('Coded Data'!H369="southeast",1,IF('Coded Data'!H369="northwest",2,3)))</f>
        <v>3</v>
      </c>
      <c r="G366">
        <v>3180.5101</v>
      </c>
    </row>
    <row r="367" spans="1:7" x14ac:dyDescent="0.25">
      <c r="A367">
        <v>49</v>
      </c>
      <c r="B367">
        <f>IF('Coded Data'!D370="female",0,1)</f>
        <v>1</v>
      </c>
      <c r="C367">
        <v>30.78</v>
      </c>
      <c r="D367">
        <v>1</v>
      </c>
      <c r="E367">
        <f>IF('Coded Data'!G370="yes",1,0)</f>
        <v>0</v>
      </c>
      <c r="F367">
        <f>IF('Coded Data'!H370="southwest",0,IF('Coded Data'!H370="southeast",1,IF('Coded Data'!H370="northwest",2,3)))</f>
        <v>3</v>
      </c>
      <c r="G367">
        <v>9778.3472000000002</v>
      </c>
    </row>
    <row r="368" spans="1:7" x14ac:dyDescent="0.25">
      <c r="A368">
        <v>56</v>
      </c>
      <c r="B368">
        <f>IF('Coded Data'!D371="female",0,1)</f>
        <v>1</v>
      </c>
      <c r="C368">
        <v>32.299999999999997</v>
      </c>
      <c r="D368">
        <v>3</v>
      </c>
      <c r="E368">
        <f>IF('Coded Data'!G371="yes",1,0)</f>
        <v>0</v>
      </c>
      <c r="F368">
        <f>IF('Coded Data'!H371="southwest",0,IF('Coded Data'!H371="southeast",1,IF('Coded Data'!H371="northwest",2,3)))</f>
        <v>3</v>
      </c>
      <c r="G368">
        <v>13430.264999999999</v>
      </c>
    </row>
    <row r="369" spans="1:7" x14ac:dyDescent="0.25">
      <c r="A369">
        <v>42</v>
      </c>
      <c r="B369">
        <f>IF('Coded Data'!D372="female",0,1)</f>
        <v>1</v>
      </c>
      <c r="C369">
        <v>24.984999999999999</v>
      </c>
      <c r="D369">
        <v>2</v>
      </c>
      <c r="E369">
        <f>IF('Coded Data'!G372="yes",1,0)</f>
        <v>0</v>
      </c>
      <c r="F369">
        <f>IF('Coded Data'!H372="southwest",0,IF('Coded Data'!H372="southeast",1,IF('Coded Data'!H372="northwest",2,3)))</f>
        <v>3</v>
      </c>
      <c r="G369">
        <v>8017.0611500000005</v>
      </c>
    </row>
    <row r="370" spans="1:7" x14ac:dyDescent="0.25">
      <c r="A370">
        <v>44</v>
      </c>
      <c r="B370">
        <f>IF('Coded Data'!D373="female",0,1)</f>
        <v>1</v>
      </c>
      <c r="C370">
        <v>32.015000000000001</v>
      </c>
      <c r="D370">
        <v>2</v>
      </c>
      <c r="E370">
        <f>IF('Coded Data'!G373="yes",1,0)</f>
        <v>0</v>
      </c>
      <c r="F370">
        <f>IF('Coded Data'!H373="southwest",0,IF('Coded Data'!H373="southeast",1,IF('Coded Data'!H373="northwest",2,3)))</f>
        <v>3</v>
      </c>
      <c r="G370">
        <v>8116.2688500000004</v>
      </c>
    </row>
    <row r="371" spans="1:7" x14ac:dyDescent="0.25">
      <c r="A371">
        <v>18</v>
      </c>
      <c r="B371">
        <f>IF('Coded Data'!D374="female",0,1)</f>
        <v>1</v>
      </c>
      <c r="C371">
        <v>30.4</v>
      </c>
      <c r="D371">
        <v>3</v>
      </c>
      <c r="E371">
        <f>IF('Coded Data'!G374="yes",1,0)</f>
        <v>0</v>
      </c>
      <c r="F371">
        <f>IF('Coded Data'!H374="southwest",0,IF('Coded Data'!H374="southeast",1,IF('Coded Data'!H374="northwest",2,3)))</f>
        <v>3</v>
      </c>
      <c r="G371">
        <v>3481.8679999999999</v>
      </c>
    </row>
    <row r="372" spans="1:7" x14ac:dyDescent="0.25">
      <c r="A372">
        <v>61</v>
      </c>
      <c r="B372">
        <f>IF('Coded Data'!D375="female",0,1)</f>
        <v>1</v>
      </c>
      <c r="C372">
        <v>21.09</v>
      </c>
      <c r="D372">
        <v>0</v>
      </c>
      <c r="E372">
        <f>IF('Coded Data'!G375="yes",1,0)</f>
        <v>0</v>
      </c>
      <c r="F372">
        <f>IF('Coded Data'!H375="southwest",0,IF('Coded Data'!H375="southeast",1,IF('Coded Data'!H375="northwest",2,3)))</f>
        <v>3</v>
      </c>
      <c r="G372">
        <v>13415.0381</v>
      </c>
    </row>
    <row r="373" spans="1:7" x14ac:dyDescent="0.25">
      <c r="A373">
        <v>57</v>
      </c>
      <c r="B373">
        <f>IF('Coded Data'!D376="female",0,1)</f>
        <v>1</v>
      </c>
      <c r="C373">
        <v>22.23</v>
      </c>
      <c r="D373">
        <v>0</v>
      </c>
      <c r="E373">
        <f>IF('Coded Data'!G376="yes",1,0)</f>
        <v>0</v>
      </c>
      <c r="F373">
        <f>IF('Coded Data'!H376="southwest",0,IF('Coded Data'!H376="southeast",1,IF('Coded Data'!H376="northwest",2,3)))</f>
        <v>3</v>
      </c>
      <c r="G373">
        <v>12029.286700000001</v>
      </c>
    </row>
    <row r="374" spans="1:7" x14ac:dyDescent="0.25">
      <c r="A374">
        <v>42</v>
      </c>
      <c r="B374">
        <f>IF('Coded Data'!D377="female",0,1)</f>
        <v>1</v>
      </c>
      <c r="C374">
        <v>33.155000000000001</v>
      </c>
      <c r="D374">
        <v>1</v>
      </c>
      <c r="E374">
        <f>IF('Coded Data'!G377="yes",1,0)</f>
        <v>0</v>
      </c>
      <c r="F374">
        <f>IF('Coded Data'!H377="southwest",0,IF('Coded Data'!H377="southeast",1,IF('Coded Data'!H377="northwest",2,3)))</f>
        <v>3</v>
      </c>
      <c r="G374">
        <v>7639.4174499999999</v>
      </c>
    </row>
    <row r="375" spans="1:7" x14ac:dyDescent="0.25">
      <c r="A375">
        <v>26</v>
      </c>
      <c r="B375">
        <f>IF('Coded Data'!D378="female",0,1)</f>
        <v>1</v>
      </c>
      <c r="C375">
        <v>32.9</v>
      </c>
      <c r="D375">
        <v>2</v>
      </c>
      <c r="E375">
        <f>IF('Coded Data'!G378="yes",1,0)</f>
        <v>0</v>
      </c>
      <c r="F375">
        <f>IF('Coded Data'!H378="southwest",0,IF('Coded Data'!H378="southeast",1,IF('Coded Data'!H378="northwest",2,3)))</f>
        <v>3</v>
      </c>
      <c r="G375">
        <v>36085.218999999997</v>
      </c>
    </row>
    <row r="376" spans="1:7" x14ac:dyDescent="0.25">
      <c r="A376">
        <v>20</v>
      </c>
      <c r="B376">
        <f>IF('Coded Data'!D379="female",0,1)</f>
        <v>1</v>
      </c>
      <c r="C376">
        <v>33.33</v>
      </c>
      <c r="D376">
        <v>0</v>
      </c>
      <c r="E376">
        <f>IF('Coded Data'!G379="yes",1,0)</f>
        <v>0</v>
      </c>
      <c r="F376">
        <f>IF('Coded Data'!H379="southwest",0,IF('Coded Data'!H379="southeast",1,IF('Coded Data'!H379="northwest",2,3)))</f>
        <v>3</v>
      </c>
      <c r="G376">
        <v>1391.5287000000001</v>
      </c>
    </row>
    <row r="377" spans="1:7" x14ac:dyDescent="0.25">
      <c r="A377">
        <v>23</v>
      </c>
      <c r="B377">
        <f>IF('Coded Data'!D380="female",0,1)</f>
        <v>1</v>
      </c>
      <c r="C377">
        <v>28.31</v>
      </c>
      <c r="D377">
        <v>0</v>
      </c>
      <c r="E377">
        <f>IF('Coded Data'!G380="yes",1,0)</f>
        <v>0</v>
      </c>
      <c r="F377">
        <f>IF('Coded Data'!H380="southwest",0,IF('Coded Data'!H380="southeast",1,IF('Coded Data'!H380="northwest",2,3)))</f>
        <v>3</v>
      </c>
      <c r="G377">
        <v>18033.9679</v>
      </c>
    </row>
    <row r="378" spans="1:7" x14ac:dyDescent="0.25">
      <c r="A378">
        <v>39</v>
      </c>
      <c r="B378">
        <f>IF('Coded Data'!D381="female",0,1)</f>
        <v>1</v>
      </c>
      <c r="C378">
        <v>24.89</v>
      </c>
      <c r="D378">
        <v>3</v>
      </c>
      <c r="E378">
        <f>IF('Coded Data'!G381="yes",1,0)</f>
        <v>0</v>
      </c>
      <c r="F378">
        <f>IF('Coded Data'!H381="southwest",0,IF('Coded Data'!H381="southeast",1,IF('Coded Data'!H381="northwest",2,3)))</f>
        <v>3</v>
      </c>
      <c r="G378">
        <v>21659.930100000001</v>
      </c>
    </row>
    <row r="379" spans="1:7" x14ac:dyDescent="0.25">
      <c r="A379">
        <v>24</v>
      </c>
      <c r="B379">
        <f>IF('Coded Data'!D382="female",0,1)</f>
        <v>1</v>
      </c>
      <c r="C379">
        <v>40.15</v>
      </c>
      <c r="D379">
        <v>0</v>
      </c>
      <c r="E379">
        <f>IF('Coded Data'!G382="yes",1,0)</f>
        <v>0</v>
      </c>
      <c r="F379">
        <f>IF('Coded Data'!H382="southwest",0,IF('Coded Data'!H382="southeast",1,IF('Coded Data'!H382="northwest",2,3)))</f>
        <v>3</v>
      </c>
      <c r="G379">
        <v>38126.246500000001</v>
      </c>
    </row>
    <row r="380" spans="1:7" x14ac:dyDescent="0.25">
      <c r="A380">
        <v>64</v>
      </c>
      <c r="B380">
        <f>IF('Coded Data'!D383="female",0,1)</f>
        <v>1</v>
      </c>
      <c r="C380">
        <v>30.114999999999998</v>
      </c>
      <c r="D380">
        <v>3</v>
      </c>
      <c r="E380">
        <f>IF('Coded Data'!G383="yes",1,0)</f>
        <v>0</v>
      </c>
      <c r="F380">
        <f>IF('Coded Data'!H383="southwest",0,IF('Coded Data'!H383="southeast",1,IF('Coded Data'!H383="northwest",2,3)))</f>
        <v>3</v>
      </c>
      <c r="G380">
        <v>16455.707849999999</v>
      </c>
    </row>
    <row r="381" spans="1:7" x14ac:dyDescent="0.25">
      <c r="A381">
        <v>62</v>
      </c>
      <c r="B381">
        <f>IF('Coded Data'!D384="female",0,1)</f>
        <v>1</v>
      </c>
      <c r="C381">
        <v>31.46</v>
      </c>
      <c r="D381">
        <v>1</v>
      </c>
      <c r="E381">
        <f>IF('Coded Data'!G384="yes",1,0)</f>
        <v>0</v>
      </c>
      <c r="F381">
        <f>IF('Coded Data'!H384="southwest",0,IF('Coded Data'!H384="southeast",1,IF('Coded Data'!H384="northwest",2,3)))</f>
        <v>3</v>
      </c>
      <c r="G381">
        <v>27000.98473</v>
      </c>
    </row>
    <row r="382" spans="1:7" x14ac:dyDescent="0.25">
      <c r="A382">
        <v>27</v>
      </c>
      <c r="B382">
        <f>IF('Coded Data'!D385="female",0,1)</f>
        <v>1</v>
      </c>
      <c r="C382">
        <v>17.954999999999998</v>
      </c>
      <c r="D382">
        <v>2</v>
      </c>
      <c r="E382">
        <f>IF('Coded Data'!G385="yes",1,0)</f>
        <v>0</v>
      </c>
      <c r="F382">
        <f>IF('Coded Data'!H385="southwest",0,IF('Coded Data'!H385="southeast",1,IF('Coded Data'!H385="northwest",2,3)))</f>
        <v>3</v>
      </c>
      <c r="G382">
        <v>15006.579449999999</v>
      </c>
    </row>
    <row r="383" spans="1:7" x14ac:dyDescent="0.25">
      <c r="A383">
        <v>55</v>
      </c>
      <c r="B383">
        <f>IF('Coded Data'!D386="female",0,1)</f>
        <v>1</v>
      </c>
      <c r="C383">
        <v>30.684999999999999</v>
      </c>
      <c r="D383">
        <v>0</v>
      </c>
      <c r="E383">
        <f>IF('Coded Data'!G386="yes",1,0)</f>
        <v>0</v>
      </c>
      <c r="F383">
        <f>IF('Coded Data'!H386="southwest",0,IF('Coded Data'!H386="southeast",1,IF('Coded Data'!H386="northwest",2,3)))</f>
        <v>3</v>
      </c>
      <c r="G383">
        <v>42303.692150000003</v>
      </c>
    </row>
    <row r="384" spans="1:7" x14ac:dyDescent="0.25">
      <c r="A384">
        <v>55</v>
      </c>
      <c r="B384">
        <f>IF('Coded Data'!D387="female",0,1)</f>
        <v>1</v>
      </c>
      <c r="C384">
        <v>33</v>
      </c>
      <c r="D384">
        <v>0</v>
      </c>
      <c r="E384">
        <f>IF('Coded Data'!G387="yes",1,0)</f>
        <v>0</v>
      </c>
      <c r="F384">
        <f>IF('Coded Data'!H387="southwest",0,IF('Coded Data'!H387="southeast",1,IF('Coded Data'!H387="northwest",2,3)))</f>
        <v>3</v>
      </c>
      <c r="G384">
        <v>20781.48892</v>
      </c>
    </row>
    <row r="385" spans="1:7" x14ac:dyDescent="0.25">
      <c r="A385">
        <v>35</v>
      </c>
      <c r="B385">
        <f>IF('Coded Data'!D388="female",0,1)</f>
        <v>1</v>
      </c>
      <c r="C385">
        <v>43.34</v>
      </c>
      <c r="D385">
        <v>2</v>
      </c>
      <c r="E385">
        <f>IF('Coded Data'!G388="yes",1,0)</f>
        <v>0</v>
      </c>
      <c r="F385">
        <f>IF('Coded Data'!H388="southwest",0,IF('Coded Data'!H388="southeast",1,IF('Coded Data'!H388="northwest",2,3)))</f>
        <v>3</v>
      </c>
      <c r="G385">
        <v>5846.9175999999998</v>
      </c>
    </row>
    <row r="386" spans="1:7" x14ac:dyDescent="0.25">
      <c r="A386">
        <v>44</v>
      </c>
      <c r="B386">
        <f>IF('Coded Data'!D389="female",0,1)</f>
        <v>1</v>
      </c>
      <c r="C386">
        <v>22.135000000000002</v>
      </c>
      <c r="D386">
        <v>2</v>
      </c>
      <c r="E386">
        <f>IF('Coded Data'!G389="yes",1,0)</f>
        <v>0</v>
      </c>
      <c r="F386">
        <f>IF('Coded Data'!H389="southwest",0,IF('Coded Data'!H389="southeast",1,IF('Coded Data'!H389="northwest",2,3)))</f>
        <v>3</v>
      </c>
      <c r="G386">
        <v>8302.5356499999998</v>
      </c>
    </row>
    <row r="387" spans="1:7" x14ac:dyDescent="0.25">
      <c r="A387">
        <v>19</v>
      </c>
      <c r="B387">
        <f>IF('Coded Data'!D390="female",0,1)</f>
        <v>1</v>
      </c>
      <c r="C387">
        <v>34.4</v>
      </c>
      <c r="D387">
        <v>0</v>
      </c>
      <c r="E387">
        <f>IF('Coded Data'!G390="yes",1,0)</f>
        <v>0</v>
      </c>
      <c r="F387">
        <f>IF('Coded Data'!H390="southwest",0,IF('Coded Data'!H390="southeast",1,IF('Coded Data'!H390="northwest",2,3)))</f>
        <v>3</v>
      </c>
      <c r="G387">
        <v>1261.8589999999999</v>
      </c>
    </row>
    <row r="388" spans="1:7" x14ac:dyDescent="0.25">
      <c r="A388">
        <v>58</v>
      </c>
      <c r="B388">
        <f>IF('Coded Data'!D391="female",0,1)</f>
        <v>1</v>
      </c>
      <c r="C388">
        <v>39.049999999999997</v>
      </c>
      <c r="D388">
        <v>0</v>
      </c>
      <c r="E388">
        <f>IF('Coded Data'!G391="yes",1,0)</f>
        <v>0</v>
      </c>
      <c r="F388">
        <f>IF('Coded Data'!H391="southwest",0,IF('Coded Data'!H391="southeast",1,IF('Coded Data'!H391="northwest",2,3)))</f>
        <v>3</v>
      </c>
      <c r="G388">
        <v>11856.4115</v>
      </c>
    </row>
    <row r="389" spans="1:7" x14ac:dyDescent="0.25">
      <c r="A389">
        <v>50</v>
      </c>
      <c r="B389">
        <f>IF('Coded Data'!D392="female",0,1)</f>
        <v>1</v>
      </c>
      <c r="C389">
        <v>25.364999999999998</v>
      </c>
      <c r="D389">
        <v>2</v>
      </c>
      <c r="E389">
        <f>IF('Coded Data'!G392="yes",1,0)</f>
        <v>0</v>
      </c>
      <c r="F389">
        <f>IF('Coded Data'!H392="southwest",0,IF('Coded Data'!H392="southeast",1,IF('Coded Data'!H392="northwest",2,3)))</f>
        <v>3</v>
      </c>
      <c r="G389">
        <v>30284.642940000002</v>
      </c>
    </row>
    <row r="390" spans="1:7" x14ac:dyDescent="0.25">
      <c r="A390">
        <v>26</v>
      </c>
      <c r="B390">
        <f>IF('Coded Data'!D393="female",0,1)</f>
        <v>1</v>
      </c>
      <c r="C390">
        <v>22.61</v>
      </c>
      <c r="D390">
        <v>0</v>
      </c>
      <c r="E390">
        <f>IF('Coded Data'!G393="yes",1,0)</f>
        <v>0</v>
      </c>
      <c r="F390">
        <f>IF('Coded Data'!H393="southwest",0,IF('Coded Data'!H393="southeast",1,IF('Coded Data'!H393="northwest",2,3)))</f>
        <v>3</v>
      </c>
      <c r="G390">
        <v>3176.8159000000001</v>
      </c>
    </row>
    <row r="391" spans="1:7" x14ac:dyDescent="0.25">
      <c r="A391">
        <v>24</v>
      </c>
      <c r="B391">
        <f>IF('Coded Data'!D394="female",0,1)</f>
        <v>1</v>
      </c>
      <c r="C391">
        <v>30.21</v>
      </c>
      <c r="D391">
        <v>3</v>
      </c>
      <c r="E391">
        <f>IF('Coded Data'!G394="yes",1,0)</f>
        <v>0</v>
      </c>
      <c r="F391">
        <f>IF('Coded Data'!H394="southwest",0,IF('Coded Data'!H394="southeast",1,IF('Coded Data'!H394="northwest",2,3)))</f>
        <v>3</v>
      </c>
      <c r="G391">
        <v>4618.0798999999997</v>
      </c>
    </row>
    <row r="392" spans="1:7" x14ac:dyDescent="0.25">
      <c r="A392">
        <v>48</v>
      </c>
      <c r="B392">
        <f>IF('Coded Data'!D395="female",0,1)</f>
        <v>1</v>
      </c>
      <c r="C392">
        <v>35.625</v>
      </c>
      <c r="D392">
        <v>4</v>
      </c>
      <c r="E392">
        <f>IF('Coded Data'!G395="yes",1,0)</f>
        <v>0</v>
      </c>
      <c r="F392">
        <f>IF('Coded Data'!H395="southwest",0,IF('Coded Data'!H395="southeast",1,IF('Coded Data'!H395="northwest",2,3)))</f>
        <v>3</v>
      </c>
      <c r="G392">
        <v>10736.87075</v>
      </c>
    </row>
    <row r="393" spans="1:7" x14ac:dyDescent="0.25">
      <c r="A393">
        <v>19</v>
      </c>
      <c r="B393">
        <f>IF('Coded Data'!D396="female",0,1)</f>
        <v>1</v>
      </c>
      <c r="C393">
        <v>37.43</v>
      </c>
      <c r="D393">
        <v>0</v>
      </c>
      <c r="E393">
        <f>IF('Coded Data'!G396="yes",1,0)</f>
        <v>0</v>
      </c>
      <c r="F393">
        <f>IF('Coded Data'!H396="southwest",0,IF('Coded Data'!H396="southeast",1,IF('Coded Data'!H396="northwest",2,3)))</f>
        <v>3</v>
      </c>
      <c r="G393">
        <v>2138.0707000000002</v>
      </c>
    </row>
    <row r="394" spans="1:7" x14ac:dyDescent="0.25">
      <c r="A394">
        <v>48</v>
      </c>
      <c r="B394">
        <f>IF('Coded Data'!D397="female",0,1)</f>
        <v>1</v>
      </c>
      <c r="C394">
        <v>31.445</v>
      </c>
      <c r="D394">
        <v>1</v>
      </c>
      <c r="E394">
        <f>IF('Coded Data'!G397="yes",1,0)</f>
        <v>0</v>
      </c>
      <c r="F394">
        <f>IF('Coded Data'!H397="southwest",0,IF('Coded Data'!H397="southeast",1,IF('Coded Data'!H397="northwest",2,3)))</f>
        <v>3</v>
      </c>
      <c r="G394">
        <v>8964.0605500000001</v>
      </c>
    </row>
    <row r="395" spans="1:7" x14ac:dyDescent="0.25">
      <c r="A395">
        <v>49</v>
      </c>
      <c r="B395">
        <f>IF('Coded Data'!D398="female",0,1)</f>
        <v>1</v>
      </c>
      <c r="C395">
        <v>31.35</v>
      </c>
      <c r="D395">
        <v>1</v>
      </c>
      <c r="E395">
        <f>IF('Coded Data'!G398="yes",1,0)</f>
        <v>0</v>
      </c>
      <c r="F395">
        <f>IF('Coded Data'!H398="southwest",0,IF('Coded Data'!H398="southeast",1,IF('Coded Data'!H398="northwest",2,3)))</f>
        <v>3</v>
      </c>
      <c r="G395">
        <v>9290.1394999999993</v>
      </c>
    </row>
    <row r="396" spans="1:7" x14ac:dyDescent="0.25">
      <c r="A396">
        <v>46</v>
      </c>
      <c r="B396">
        <f>IF('Coded Data'!D399="female",0,1)</f>
        <v>1</v>
      </c>
      <c r="C396">
        <v>32.299999999999997</v>
      </c>
      <c r="D396">
        <v>2</v>
      </c>
      <c r="E396">
        <f>IF('Coded Data'!G399="yes",1,0)</f>
        <v>0</v>
      </c>
      <c r="F396">
        <f>IF('Coded Data'!H399="southwest",0,IF('Coded Data'!H399="southeast",1,IF('Coded Data'!H399="northwest",2,3)))</f>
        <v>3</v>
      </c>
      <c r="G396">
        <v>9411.0049999999992</v>
      </c>
    </row>
    <row r="397" spans="1:7" x14ac:dyDescent="0.25">
      <c r="A397">
        <v>46</v>
      </c>
      <c r="B397">
        <f>IF('Coded Data'!D400="female",0,1)</f>
        <v>1</v>
      </c>
      <c r="C397">
        <v>19.855</v>
      </c>
      <c r="D397">
        <v>0</v>
      </c>
      <c r="E397">
        <f>IF('Coded Data'!G400="yes",1,0)</f>
        <v>0</v>
      </c>
      <c r="F397">
        <f>IF('Coded Data'!H400="southwest",0,IF('Coded Data'!H400="southeast",1,IF('Coded Data'!H400="northwest",2,3)))</f>
        <v>3</v>
      </c>
      <c r="G397">
        <v>7526.7064499999997</v>
      </c>
    </row>
    <row r="398" spans="1:7" x14ac:dyDescent="0.25">
      <c r="A398">
        <v>43</v>
      </c>
      <c r="B398">
        <f>IF('Coded Data'!D401="female",0,1)</f>
        <v>1</v>
      </c>
      <c r="C398">
        <v>34.4</v>
      </c>
      <c r="D398">
        <v>3</v>
      </c>
      <c r="E398">
        <f>IF('Coded Data'!G401="yes",1,0)</f>
        <v>0</v>
      </c>
      <c r="F398">
        <f>IF('Coded Data'!H401="southwest",0,IF('Coded Data'!H401="southeast",1,IF('Coded Data'!H401="northwest",2,3)))</f>
        <v>3</v>
      </c>
      <c r="G398">
        <v>8522.0030000000006</v>
      </c>
    </row>
    <row r="399" spans="1:7" x14ac:dyDescent="0.25">
      <c r="A399">
        <v>21</v>
      </c>
      <c r="B399">
        <f>IF('Coded Data'!D402="female",0,1)</f>
        <v>1</v>
      </c>
      <c r="C399">
        <v>31.02</v>
      </c>
      <c r="D399">
        <v>0</v>
      </c>
      <c r="E399">
        <f>IF('Coded Data'!G402="yes",1,0)</f>
        <v>0</v>
      </c>
      <c r="F399">
        <f>IF('Coded Data'!H402="southwest",0,IF('Coded Data'!H402="southeast",1,IF('Coded Data'!H402="northwest",2,3)))</f>
        <v>3</v>
      </c>
      <c r="G399">
        <v>16586.49771</v>
      </c>
    </row>
    <row r="400" spans="1:7" x14ac:dyDescent="0.25">
      <c r="A400">
        <v>64</v>
      </c>
      <c r="B400">
        <f>IF('Coded Data'!D403="female",0,1)</f>
        <v>1</v>
      </c>
      <c r="C400">
        <v>25.6</v>
      </c>
      <c r="D400">
        <v>2</v>
      </c>
      <c r="E400">
        <f>IF('Coded Data'!G403="yes",1,0)</f>
        <v>0</v>
      </c>
      <c r="F400">
        <f>IF('Coded Data'!H403="southwest",0,IF('Coded Data'!H403="southeast",1,IF('Coded Data'!H403="northwest",2,3)))</f>
        <v>3</v>
      </c>
      <c r="G400">
        <v>14988.432000000001</v>
      </c>
    </row>
    <row r="401" spans="1:7" x14ac:dyDescent="0.25">
      <c r="A401">
        <v>18</v>
      </c>
      <c r="B401">
        <f>IF('Coded Data'!D404="female",0,1)</f>
        <v>1</v>
      </c>
      <c r="C401">
        <v>38.17</v>
      </c>
      <c r="D401">
        <v>0</v>
      </c>
      <c r="E401">
        <f>IF('Coded Data'!G404="yes",1,0)</f>
        <v>0</v>
      </c>
      <c r="F401">
        <f>IF('Coded Data'!H404="southwest",0,IF('Coded Data'!H404="southeast",1,IF('Coded Data'!H404="northwest",2,3)))</f>
        <v>3</v>
      </c>
      <c r="G401">
        <v>1631.6683</v>
      </c>
    </row>
    <row r="402" spans="1:7" x14ac:dyDescent="0.25">
      <c r="A402">
        <v>51</v>
      </c>
      <c r="B402">
        <f>IF('Coded Data'!D405="female",0,1)</f>
        <v>1</v>
      </c>
      <c r="C402">
        <v>20.6</v>
      </c>
      <c r="D402">
        <v>0</v>
      </c>
      <c r="E402">
        <f>IF('Coded Data'!G405="yes",1,0)</f>
        <v>0</v>
      </c>
      <c r="F402">
        <f>IF('Coded Data'!H405="southwest",0,IF('Coded Data'!H405="southeast",1,IF('Coded Data'!H405="northwest",2,3)))</f>
        <v>3</v>
      </c>
      <c r="G402">
        <v>9264.7970000000005</v>
      </c>
    </row>
    <row r="403" spans="1:7" x14ac:dyDescent="0.25">
      <c r="A403">
        <v>47</v>
      </c>
      <c r="B403">
        <f>IF('Coded Data'!D406="female",0,1)</f>
        <v>1</v>
      </c>
      <c r="C403">
        <v>47.52</v>
      </c>
      <c r="D403">
        <v>1</v>
      </c>
      <c r="E403">
        <f>IF('Coded Data'!G406="yes",1,0)</f>
        <v>0</v>
      </c>
      <c r="F403">
        <f>IF('Coded Data'!H406="southwest",0,IF('Coded Data'!H406="southeast",1,IF('Coded Data'!H406="northwest",2,3)))</f>
        <v>3</v>
      </c>
      <c r="G403">
        <v>8083.9197999999997</v>
      </c>
    </row>
    <row r="404" spans="1:7" x14ac:dyDescent="0.25">
      <c r="A404">
        <v>64</v>
      </c>
      <c r="B404">
        <f>IF('Coded Data'!D407="female",0,1)</f>
        <v>1</v>
      </c>
      <c r="C404">
        <v>32.965000000000003</v>
      </c>
      <c r="D404">
        <v>0</v>
      </c>
      <c r="E404">
        <f>IF('Coded Data'!G407="yes",1,0)</f>
        <v>0</v>
      </c>
      <c r="F404">
        <f>IF('Coded Data'!H407="southwest",0,IF('Coded Data'!H407="southeast",1,IF('Coded Data'!H407="northwest",2,3)))</f>
        <v>3</v>
      </c>
      <c r="G404">
        <v>14692.66935</v>
      </c>
    </row>
    <row r="405" spans="1:7" x14ac:dyDescent="0.25">
      <c r="A405">
        <v>49</v>
      </c>
      <c r="B405">
        <f>IF('Coded Data'!D408="female",0,1)</f>
        <v>1</v>
      </c>
      <c r="C405">
        <v>32.299999999999997</v>
      </c>
      <c r="D405">
        <v>3</v>
      </c>
      <c r="E405">
        <f>IF('Coded Data'!G408="yes",1,0)</f>
        <v>0</v>
      </c>
      <c r="F405">
        <f>IF('Coded Data'!H408="southwest",0,IF('Coded Data'!H408="southeast",1,IF('Coded Data'!H408="northwest",2,3)))</f>
        <v>3</v>
      </c>
      <c r="G405">
        <v>10269.459999999999</v>
      </c>
    </row>
    <row r="406" spans="1:7" x14ac:dyDescent="0.25">
      <c r="A406">
        <v>31</v>
      </c>
      <c r="B406">
        <f>IF('Coded Data'!D409="female",0,1)</f>
        <v>1</v>
      </c>
      <c r="C406">
        <v>20.399999999999999</v>
      </c>
      <c r="D406">
        <v>0</v>
      </c>
      <c r="E406">
        <f>IF('Coded Data'!G409="yes",1,0)</f>
        <v>0</v>
      </c>
      <c r="F406">
        <f>IF('Coded Data'!H409="southwest",0,IF('Coded Data'!H409="southeast",1,IF('Coded Data'!H409="northwest",2,3)))</f>
        <v>3</v>
      </c>
      <c r="G406">
        <v>3260.1990000000001</v>
      </c>
    </row>
    <row r="407" spans="1:7" x14ac:dyDescent="0.25">
      <c r="A407">
        <v>52</v>
      </c>
      <c r="B407">
        <f>IF('Coded Data'!D410="female",0,1)</f>
        <v>1</v>
      </c>
      <c r="C407">
        <v>38.380000000000003</v>
      </c>
      <c r="D407">
        <v>2</v>
      </c>
      <c r="E407">
        <f>IF('Coded Data'!G410="yes",1,0)</f>
        <v>0</v>
      </c>
      <c r="F407">
        <f>IF('Coded Data'!H410="southwest",0,IF('Coded Data'!H410="southeast",1,IF('Coded Data'!H410="northwest",2,3)))</f>
        <v>3</v>
      </c>
      <c r="G407">
        <v>11396.9002</v>
      </c>
    </row>
    <row r="408" spans="1:7" x14ac:dyDescent="0.25">
      <c r="A408">
        <v>33</v>
      </c>
      <c r="B408">
        <f>IF('Coded Data'!D411="female",0,1)</f>
        <v>1</v>
      </c>
      <c r="C408">
        <v>24.31</v>
      </c>
      <c r="D408">
        <v>0</v>
      </c>
      <c r="E408">
        <f>IF('Coded Data'!G411="yes",1,0)</f>
        <v>0</v>
      </c>
      <c r="F408">
        <f>IF('Coded Data'!H411="southwest",0,IF('Coded Data'!H411="southeast",1,IF('Coded Data'!H411="northwest",2,3)))</f>
        <v>3</v>
      </c>
      <c r="G408">
        <v>4185.0978999999998</v>
      </c>
    </row>
    <row r="409" spans="1:7" x14ac:dyDescent="0.25">
      <c r="A409">
        <v>47</v>
      </c>
      <c r="B409">
        <f>IF('Coded Data'!D412="female",0,1)</f>
        <v>1</v>
      </c>
      <c r="C409">
        <v>23.6</v>
      </c>
      <c r="D409">
        <v>1</v>
      </c>
      <c r="E409">
        <f>IF('Coded Data'!G412="yes",1,0)</f>
        <v>0</v>
      </c>
      <c r="F409">
        <f>IF('Coded Data'!H412="southwest",0,IF('Coded Data'!H412="southeast",1,IF('Coded Data'!H412="northwest",2,3)))</f>
        <v>3</v>
      </c>
      <c r="G409">
        <v>8539.6710000000003</v>
      </c>
    </row>
    <row r="410" spans="1:7" x14ac:dyDescent="0.25">
      <c r="A410">
        <v>38</v>
      </c>
      <c r="B410">
        <f>IF('Coded Data'!D413="female",0,1)</f>
        <v>1</v>
      </c>
      <c r="C410">
        <v>21.12</v>
      </c>
      <c r="D410">
        <v>3</v>
      </c>
      <c r="E410">
        <f>IF('Coded Data'!G413="yes",1,0)</f>
        <v>0</v>
      </c>
      <c r="F410">
        <f>IF('Coded Data'!H413="southwest",0,IF('Coded Data'!H413="southeast",1,IF('Coded Data'!H413="northwest",2,3)))</f>
        <v>3</v>
      </c>
      <c r="G410">
        <v>6652.5288</v>
      </c>
    </row>
    <row r="411" spans="1:7" x14ac:dyDescent="0.25">
      <c r="A411">
        <v>32</v>
      </c>
      <c r="B411">
        <f>IF('Coded Data'!D414="female",0,1)</f>
        <v>1</v>
      </c>
      <c r="C411">
        <v>30.03</v>
      </c>
      <c r="D411">
        <v>1</v>
      </c>
      <c r="E411">
        <f>IF('Coded Data'!G414="yes",1,0)</f>
        <v>0</v>
      </c>
      <c r="F411">
        <f>IF('Coded Data'!H414="southwest",0,IF('Coded Data'!H414="southeast",1,IF('Coded Data'!H414="northwest",2,3)))</f>
        <v>3</v>
      </c>
      <c r="G411">
        <v>4074.4537</v>
      </c>
    </row>
    <row r="412" spans="1:7" x14ac:dyDescent="0.25">
      <c r="A412">
        <v>19</v>
      </c>
      <c r="B412">
        <f>IF('Coded Data'!D415="female",0,1)</f>
        <v>1</v>
      </c>
      <c r="C412">
        <v>17.48</v>
      </c>
      <c r="D412">
        <v>0</v>
      </c>
      <c r="E412">
        <f>IF('Coded Data'!G415="yes",1,0)</f>
        <v>0</v>
      </c>
      <c r="F412">
        <f>IF('Coded Data'!H415="southwest",0,IF('Coded Data'!H415="southeast",1,IF('Coded Data'!H415="northwest",2,3)))</f>
        <v>3</v>
      </c>
      <c r="G412">
        <v>1621.3402000000001</v>
      </c>
    </row>
    <row r="413" spans="1:7" x14ac:dyDescent="0.25">
      <c r="A413">
        <v>44</v>
      </c>
      <c r="B413">
        <f>IF('Coded Data'!D416="female",0,1)</f>
        <v>1</v>
      </c>
      <c r="C413">
        <v>20.234999999999999</v>
      </c>
      <c r="D413">
        <v>1</v>
      </c>
      <c r="E413">
        <f>IF('Coded Data'!G416="yes",1,0)</f>
        <v>0</v>
      </c>
      <c r="F413">
        <f>IF('Coded Data'!H416="southwest",0,IF('Coded Data'!H416="southeast",1,IF('Coded Data'!H416="northwest",2,3)))</f>
        <v>3</v>
      </c>
      <c r="G413">
        <v>19594.809649999999</v>
      </c>
    </row>
    <row r="414" spans="1:7" x14ac:dyDescent="0.25">
      <c r="A414">
        <v>26</v>
      </c>
      <c r="B414">
        <f>IF('Coded Data'!D417="female",0,1)</f>
        <v>1</v>
      </c>
      <c r="C414">
        <v>17.195</v>
      </c>
      <c r="D414">
        <v>2</v>
      </c>
      <c r="E414">
        <f>IF('Coded Data'!G417="yes",1,0)</f>
        <v>0</v>
      </c>
      <c r="F414">
        <f>IF('Coded Data'!H417="southwest",0,IF('Coded Data'!H417="southeast",1,IF('Coded Data'!H417="northwest",2,3)))</f>
        <v>3</v>
      </c>
      <c r="G414">
        <v>14455.644050000001</v>
      </c>
    </row>
    <row r="415" spans="1:7" x14ac:dyDescent="0.25">
      <c r="A415">
        <v>25</v>
      </c>
      <c r="B415">
        <f>IF('Coded Data'!D418="female",0,1)</f>
        <v>1</v>
      </c>
      <c r="C415">
        <v>23.9</v>
      </c>
      <c r="D415">
        <v>5</v>
      </c>
      <c r="E415">
        <f>IF('Coded Data'!G418="yes",1,0)</f>
        <v>0</v>
      </c>
      <c r="F415">
        <f>IF('Coded Data'!H418="southwest",0,IF('Coded Data'!H418="southeast",1,IF('Coded Data'!H418="northwest",2,3)))</f>
        <v>3</v>
      </c>
      <c r="G415">
        <v>5080.0959999999995</v>
      </c>
    </row>
    <row r="416" spans="1:7" x14ac:dyDescent="0.25">
      <c r="A416">
        <v>19</v>
      </c>
      <c r="B416">
        <f>IF('Coded Data'!D419="female",0,1)</f>
        <v>1</v>
      </c>
      <c r="C416">
        <v>35.15</v>
      </c>
      <c r="D416">
        <v>0</v>
      </c>
      <c r="E416">
        <f>IF('Coded Data'!G419="yes",1,0)</f>
        <v>0</v>
      </c>
      <c r="F416">
        <f>IF('Coded Data'!H419="southwest",0,IF('Coded Data'!H419="southeast",1,IF('Coded Data'!H419="northwest",2,3)))</f>
        <v>3</v>
      </c>
      <c r="G416">
        <v>2134.9014999999999</v>
      </c>
    </row>
    <row r="417" spans="1:7" x14ac:dyDescent="0.25">
      <c r="A417">
        <v>43</v>
      </c>
      <c r="B417">
        <f>IF('Coded Data'!D420="female",0,1)</f>
        <v>1</v>
      </c>
      <c r="C417">
        <v>35.64</v>
      </c>
      <c r="D417">
        <v>1</v>
      </c>
      <c r="E417">
        <f>IF('Coded Data'!G420="yes",1,0)</f>
        <v>0</v>
      </c>
      <c r="F417">
        <f>IF('Coded Data'!H420="southwest",0,IF('Coded Data'!H420="southeast",1,IF('Coded Data'!H420="northwest",2,3)))</f>
        <v>3</v>
      </c>
      <c r="G417">
        <v>7345.7266</v>
      </c>
    </row>
    <row r="418" spans="1:7" x14ac:dyDescent="0.25">
      <c r="A418">
        <v>52</v>
      </c>
      <c r="B418">
        <f>IF('Coded Data'!D421="female",0,1)</f>
        <v>1</v>
      </c>
      <c r="C418">
        <v>34.1</v>
      </c>
      <c r="D418">
        <v>0</v>
      </c>
      <c r="E418">
        <f>IF('Coded Data'!G421="yes",1,0)</f>
        <v>0</v>
      </c>
      <c r="F418">
        <f>IF('Coded Data'!H421="southwest",0,IF('Coded Data'!H421="southeast",1,IF('Coded Data'!H421="northwest",2,3)))</f>
        <v>3</v>
      </c>
      <c r="G418">
        <v>9140.9509999999991</v>
      </c>
    </row>
    <row r="419" spans="1:7" x14ac:dyDescent="0.25">
      <c r="A419">
        <v>36</v>
      </c>
      <c r="B419">
        <f>IF('Coded Data'!D422="female",0,1)</f>
        <v>1</v>
      </c>
      <c r="C419">
        <v>22.6</v>
      </c>
      <c r="D419">
        <v>2</v>
      </c>
      <c r="E419">
        <f>IF('Coded Data'!G422="yes",1,0)</f>
        <v>0</v>
      </c>
      <c r="F419">
        <f>IF('Coded Data'!H422="southwest",0,IF('Coded Data'!H422="southeast",1,IF('Coded Data'!H422="northwest",2,3)))</f>
        <v>3</v>
      </c>
      <c r="G419">
        <v>18608.261999999999</v>
      </c>
    </row>
    <row r="420" spans="1:7" x14ac:dyDescent="0.25">
      <c r="A420">
        <v>64</v>
      </c>
      <c r="B420">
        <f>IF('Coded Data'!D423="female",0,1)</f>
        <v>1</v>
      </c>
      <c r="C420">
        <v>39.159999999999997</v>
      </c>
      <c r="D420">
        <v>1</v>
      </c>
      <c r="E420">
        <f>IF('Coded Data'!G423="yes",1,0)</f>
        <v>0</v>
      </c>
      <c r="F420">
        <f>IF('Coded Data'!H423="southwest",0,IF('Coded Data'!H423="southeast",1,IF('Coded Data'!H423="northwest",2,3)))</f>
        <v>3</v>
      </c>
      <c r="G420">
        <v>14418.2804</v>
      </c>
    </row>
    <row r="421" spans="1:7" x14ac:dyDescent="0.25">
      <c r="A421">
        <v>63</v>
      </c>
      <c r="B421">
        <f>IF('Coded Data'!D424="female",0,1)</f>
        <v>1</v>
      </c>
      <c r="C421">
        <v>26.98</v>
      </c>
      <c r="D421">
        <v>0</v>
      </c>
      <c r="E421">
        <f>IF('Coded Data'!G424="yes",1,0)</f>
        <v>0</v>
      </c>
      <c r="F421">
        <f>IF('Coded Data'!H424="southwest",0,IF('Coded Data'!H424="southeast",1,IF('Coded Data'!H424="northwest",2,3)))</f>
        <v>3</v>
      </c>
      <c r="G421">
        <v>28950.4692</v>
      </c>
    </row>
    <row r="422" spans="1:7" x14ac:dyDescent="0.25">
      <c r="A422">
        <v>64</v>
      </c>
      <c r="B422">
        <f>IF('Coded Data'!D425="female",0,1)</f>
        <v>1</v>
      </c>
      <c r="C422">
        <v>33.880000000000003</v>
      </c>
      <c r="D422">
        <v>0</v>
      </c>
      <c r="E422">
        <f>IF('Coded Data'!G425="yes",1,0)</f>
        <v>0</v>
      </c>
      <c r="F422">
        <f>IF('Coded Data'!H425="southwest",0,IF('Coded Data'!H425="southeast",1,IF('Coded Data'!H425="northwest",2,3)))</f>
        <v>3</v>
      </c>
      <c r="G422">
        <v>46889.261200000001</v>
      </c>
    </row>
    <row r="423" spans="1:7" x14ac:dyDescent="0.25">
      <c r="A423">
        <v>61</v>
      </c>
      <c r="B423">
        <f>IF('Coded Data'!D426="female",0,1)</f>
        <v>1</v>
      </c>
      <c r="C423">
        <v>35.86</v>
      </c>
      <c r="D423">
        <v>0</v>
      </c>
      <c r="E423">
        <f>IF('Coded Data'!G426="yes",1,0)</f>
        <v>0</v>
      </c>
      <c r="F423">
        <f>IF('Coded Data'!H426="southwest",0,IF('Coded Data'!H426="southeast",1,IF('Coded Data'!H426="northwest",2,3)))</f>
        <v>3</v>
      </c>
      <c r="G423">
        <v>46599.108399999997</v>
      </c>
    </row>
    <row r="424" spans="1:7" x14ac:dyDescent="0.25">
      <c r="A424">
        <v>40</v>
      </c>
      <c r="B424">
        <f>IF('Coded Data'!D427="female",0,1)</f>
        <v>1</v>
      </c>
      <c r="C424">
        <v>32.774999999999999</v>
      </c>
      <c r="D424">
        <v>1</v>
      </c>
      <c r="E424">
        <f>IF('Coded Data'!G427="yes",1,0)</f>
        <v>0</v>
      </c>
      <c r="F424">
        <f>IF('Coded Data'!H427="southwest",0,IF('Coded Data'!H427="southeast",1,IF('Coded Data'!H427="northwest",2,3)))</f>
        <v>3</v>
      </c>
      <c r="G424">
        <v>39125.332249999999</v>
      </c>
    </row>
    <row r="425" spans="1:7" x14ac:dyDescent="0.25">
      <c r="A425">
        <v>25</v>
      </c>
      <c r="B425">
        <f>IF('Coded Data'!D428="female",0,1)</f>
        <v>1</v>
      </c>
      <c r="C425">
        <v>30.59</v>
      </c>
      <c r="D425">
        <v>0</v>
      </c>
      <c r="E425">
        <f>IF('Coded Data'!G428="yes",1,0)</f>
        <v>0</v>
      </c>
      <c r="F425">
        <f>IF('Coded Data'!H428="southwest",0,IF('Coded Data'!H428="southeast",1,IF('Coded Data'!H428="northwest",2,3)))</f>
        <v>3</v>
      </c>
      <c r="G425">
        <v>2727.3951000000002</v>
      </c>
    </row>
    <row r="426" spans="1:7" x14ac:dyDescent="0.25">
      <c r="A426">
        <v>48</v>
      </c>
      <c r="B426">
        <f>IF('Coded Data'!D429="female",0,1)</f>
        <v>1</v>
      </c>
      <c r="C426">
        <v>30.2</v>
      </c>
      <c r="D426">
        <v>2</v>
      </c>
      <c r="E426">
        <f>IF('Coded Data'!G429="yes",1,0)</f>
        <v>0</v>
      </c>
      <c r="F426">
        <f>IF('Coded Data'!H429="southwest",0,IF('Coded Data'!H429="southeast",1,IF('Coded Data'!H429="northwest",2,3)))</f>
        <v>3</v>
      </c>
      <c r="G426">
        <v>8968.33</v>
      </c>
    </row>
    <row r="427" spans="1:7" x14ac:dyDescent="0.25">
      <c r="A427">
        <v>45</v>
      </c>
      <c r="B427">
        <f>IF('Coded Data'!D430="female",0,1)</f>
        <v>1</v>
      </c>
      <c r="C427">
        <v>24.31</v>
      </c>
      <c r="D427">
        <v>5</v>
      </c>
      <c r="E427">
        <f>IF('Coded Data'!G430="yes",1,0)</f>
        <v>0</v>
      </c>
      <c r="F427">
        <f>IF('Coded Data'!H430="southwest",0,IF('Coded Data'!H430="southeast",1,IF('Coded Data'!H430="northwest",2,3)))</f>
        <v>3</v>
      </c>
      <c r="G427">
        <v>9788.8659000000007</v>
      </c>
    </row>
    <row r="428" spans="1:7" x14ac:dyDescent="0.25">
      <c r="A428">
        <v>38</v>
      </c>
      <c r="B428">
        <f>IF('Coded Data'!D431="female",0,1)</f>
        <v>1</v>
      </c>
      <c r="C428">
        <v>27.265000000000001</v>
      </c>
      <c r="D428">
        <v>1</v>
      </c>
      <c r="E428">
        <f>IF('Coded Data'!G431="yes",1,0)</f>
        <v>0</v>
      </c>
      <c r="F428">
        <f>IF('Coded Data'!H431="southwest",0,IF('Coded Data'!H431="southeast",1,IF('Coded Data'!H431="northwest",2,3)))</f>
        <v>3</v>
      </c>
      <c r="G428">
        <v>6555.07035</v>
      </c>
    </row>
    <row r="429" spans="1:7" x14ac:dyDescent="0.25">
      <c r="A429">
        <v>18</v>
      </c>
      <c r="B429">
        <f>IF('Coded Data'!D432="female",0,1)</f>
        <v>1</v>
      </c>
      <c r="C429">
        <v>29.164999999999999</v>
      </c>
      <c r="D429">
        <v>0</v>
      </c>
      <c r="E429">
        <f>IF('Coded Data'!G432="yes",1,0)</f>
        <v>0</v>
      </c>
      <c r="F429">
        <f>IF('Coded Data'!H432="southwest",0,IF('Coded Data'!H432="southeast",1,IF('Coded Data'!H432="northwest",2,3)))</f>
        <v>3</v>
      </c>
      <c r="G429">
        <v>7323.7348190000002</v>
      </c>
    </row>
    <row r="430" spans="1:7" x14ac:dyDescent="0.25">
      <c r="A430">
        <v>21</v>
      </c>
      <c r="B430">
        <f>IF('Coded Data'!D433="female",0,1)</f>
        <v>1</v>
      </c>
      <c r="C430">
        <v>16.815000000000001</v>
      </c>
      <c r="D430">
        <v>1</v>
      </c>
      <c r="E430">
        <f>IF('Coded Data'!G433="yes",1,0)</f>
        <v>0</v>
      </c>
      <c r="F430">
        <f>IF('Coded Data'!H433="southwest",0,IF('Coded Data'!H433="southeast",1,IF('Coded Data'!H433="northwest",2,3)))</f>
        <v>3</v>
      </c>
      <c r="G430">
        <v>3167.4558499999998</v>
      </c>
    </row>
    <row r="431" spans="1:7" x14ac:dyDescent="0.25">
      <c r="A431">
        <v>27</v>
      </c>
      <c r="B431">
        <f>IF('Coded Data'!D434="female",0,1)</f>
        <v>1</v>
      </c>
      <c r="C431">
        <v>30.4</v>
      </c>
      <c r="D431">
        <v>3</v>
      </c>
      <c r="E431">
        <f>IF('Coded Data'!G434="yes",1,0)</f>
        <v>0</v>
      </c>
      <c r="F431">
        <f>IF('Coded Data'!H434="southwest",0,IF('Coded Data'!H434="southeast",1,IF('Coded Data'!H434="northwest",2,3)))</f>
        <v>3</v>
      </c>
      <c r="G431">
        <v>18804.752400000001</v>
      </c>
    </row>
    <row r="432" spans="1:7" x14ac:dyDescent="0.25">
      <c r="A432">
        <v>19</v>
      </c>
      <c r="B432">
        <f>IF('Coded Data'!D435="female",0,1)</f>
        <v>1</v>
      </c>
      <c r="C432">
        <v>33.1</v>
      </c>
      <c r="D432">
        <v>0</v>
      </c>
      <c r="E432">
        <f>IF('Coded Data'!G435="yes",1,0)</f>
        <v>0</v>
      </c>
      <c r="F432">
        <f>IF('Coded Data'!H435="southwest",0,IF('Coded Data'!H435="southeast",1,IF('Coded Data'!H435="northwest",2,3)))</f>
        <v>3</v>
      </c>
      <c r="G432">
        <v>23082.955330000001</v>
      </c>
    </row>
    <row r="433" spans="1:7" x14ac:dyDescent="0.25">
      <c r="A433">
        <v>29</v>
      </c>
      <c r="B433">
        <f>IF('Coded Data'!D436="female",0,1)</f>
        <v>1</v>
      </c>
      <c r="C433">
        <v>20.234999999999999</v>
      </c>
      <c r="D433">
        <v>2</v>
      </c>
      <c r="E433">
        <f>IF('Coded Data'!G436="yes",1,0)</f>
        <v>0</v>
      </c>
      <c r="F433">
        <f>IF('Coded Data'!H436="southwest",0,IF('Coded Data'!H436="southeast",1,IF('Coded Data'!H436="northwest",2,3)))</f>
        <v>3</v>
      </c>
      <c r="G433">
        <v>4906.4096499999996</v>
      </c>
    </row>
    <row r="434" spans="1:7" x14ac:dyDescent="0.25">
      <c r="A434">
        <v>42</v>
      </c>
      <c r="B434">
        <f>IF('Coded Data'!D437="female",0,1)</f>
        <v>1</v>
      </c>
      <c r="C434">
        <v>26.9</v>
      </c>
      <c r="D434">
        <v>0</v>
      </c>
      <c r="E434">
        <f>IF('Coded Data'!G437="yes",1,0)</f>
        <v>0</v>
      </c>
      <c r="F434">
        <f>IF('Coded Data'!H437="southwest",0,IF('Coded Data'!H437="southeast",1,IF('Coded Data'!H437="northwest",2,3)))</f>
        <v>3</v>
      </c>
      <c r="G434">
        <v>5969.723</v>
      </c>
    </row>
    <row r="435" spans="1:7" x14ac:dyDescent="0.25">
      <c r="A435">
        <v>60</v>
      </c>
      <c r="B435">
        <f>IF('Coded Data'!D438="female",0,1)</f>
        <v>1</v>
      </c>
      <c r="C435">
        <v>30.5</v>
      </c>
      <c r="D435">
        <v>0</v>
      </c>
      <c r="E435">
        <f>IF('Coded Data'!G438="yes",1,0)</f>
        <v>0</v>
      </c>
      <c r="F435">
        <f>IF('Coded Data'!H438="southwest",0,IF('Coded Data'!H438="southeast",1,IF('Coded Data'!H438="northwest",2,3)))</f>
        <v>3</v>
      </c>
      <c r="G435">
        <v>12638.195</v>
      </c>
    </row>
    <row r="436" spans="1:7" x14ac:dyDescent="0.25">
      <c r="A436">
        <v>31</v>
      </c>
      <c r="B436">
        <f>IF('Coded Data'!D439="female",0,1)</f>
        <v>1</v>
      </c>
      <c r="C436">
        <v>28.594999999999999</v>
      </c>
      <c r="D436">
        <v>1</v>
      </c>
      <c r="E436">
        <f>IF('Coded Data'!G439="yes",1,0)</f>
        <v>0</v>
      </c>
      <c r="F436">
        <f>IF('Coded Data'!H439="southwest",0,IF('Coded Data'!H439="southeast",1,IF('Coded Data'!H439="northwest",2,3)))</f>
        <v>3</v>
      </c>
      <c r="G436">
        <v>4243.5900499999998</v>
      </c>
    </row>
    <row r="437" spans="1:7" x14ac:dyDescent="0.25">
      <c r="A437">
        <v>60</v>
      </c>
      <c r="B437">
        <f>IF('Coded Data'!D440="female",0,1)</f>
        <v>1</v>
      </c>
      <c r="C437">
        <v>33.11</v>
      </c>
      <c r="D437">
        <v>3</v>
      </c>
      <c r="E437">
        <f>IF('Coded Data'!G440="yes",1,0)</f>
        <v>0</v>
      </c>
      <c r="F437">
        <f>IF('Coded Data'!H440="southwest",0,IF('Coded Data'!H440="southeast",1,IF('Coded Data'!H440="northwest",2,3)))</f>
        <v>3</v>
      </c>
      <c r="G437">
        <v>13919.822899999999</v>
      </c>
    </row>
    <row r="438" spans="1:7" x14ac:dyDescent="0.25">
      <c r="A438">
        <v>22</v>
      </c>
      <c r="B438">
        <f>IF('Coded Data'!D441="female",0,1)</f>
        <v>1</v>
      </c>
      <c r="C438">
        <v>31.73</v>
      </c>
      <c r="D438">
        <v>0</v>
      </c>
      <c r="E438">
        <f>IF('Coded Data'!G441="yes",1,0)</f>
        <v>0</v>
      </c>
      <c r="F438">
        <f>IF('Coded Data'!H441="southwest",0,IF('Coded Data'!H441="southeast",1,IF('Coded Data'!H441="northwest",2,3)))</f>
        <v>3</v>
      </c>
      <c r="G438">
        <v>2254.7966999999999</v>
      </c>
    </row>
    <row r="439" spans="1:7" x14ac:dyDescent="0.25">
      <c r="A439">
        <v>35</v>
      </c>
      <c r="B439">
        <f>IF('Coded Data'!D442="female",0,1)</f>
        <v>1</v>
      </c>
      <c r="C439">
        <v>28.9</v>
      </c>
      <c r="D439">
        <v>3</v>
      </c>
      <c r="E439">
        <f>IF('Coded Data'!G442="yes",1,0)</f>
        <v>0</v>
      </c>
      <c r="F439">
        <f>IF('Coded Data'!H442="southwest",0,IF('Coded Data'!H442="southeast",1,IF('Coded Data'!H442="northwest",2,3)))</f>
        <v>3</v>
      </c>
      <c r="G439">
        <v>5926.8459999999995</v>
      </c>
    </row>
    <row r="440" spans="1:7" x14ac:dyDescent="0.25">
      <c r="A440">
        <v>52</v>
      </c>
      <c r="B440">
        <f>IF('Coded Data'!D443="female",0,1)</f>
        <v>1</v>
      </c>
      <c r="C440">
        <v>46.75</v>
      </c>
      <c r="D440">
        <v>5</v>
      </c>
      <c r="E440">
        <f>IF('Coded Data'!G443="yes",1,0)</f>
        <v>0</v>
      </c>
      <c r="F440">
        <f>IF('Coded Data'!H443="southwest",0,IF('Coded Data'!H443="southeast",1,IF('Coded Data'!H443="northwest",2,3)))</f>
        <v>3</v>
      </c>
      <c r="G440">
        <v>12592.5345</v>
      </c>
    </row>
    <row r="441" spans="1:7" x14ac:dyDescent="0.25">
      <c r="A441">
        <v>26</v>
      </c>
      <c r="B441">
        <f>IF('Coded Data'!D444="female",0,1)</f>
        <v>1</v>
      </c>
      <c r="C441">
        <v>29.45</v>
      </c>
      <c r="D441">
        <v>0</v>
      </c>
      <c r="E441">
        <f>IF('Coded Data'!G444="yes",1,0)</f>
        <v>0</v>
      </c>
      <c r="F441">
        <f>IF('Coded Data'!H444="southwest",0,IF('Coded Data'!H444="southeast",1,IF('Coded Data'!H444="northwest",2,3)))</f>
        <v>3</v>
      </c>
      <c r="G441">
        <v>2897.3235</v>
      </c>
    </row>
    <row r="442" spans="1:7" x14ac:dyDescent="0.25">
      <c r="A442">
        <v>31</v>
      </c>
      <c r="B442">
        <f>IF('Coded Data'!D445="female",0,1)</f>
        <v>1</v>
      </c>
      <c r="C442">
        <v>32.68</v>
      </c>
      <c r="D442">
        <v>1</v>
      </c>
      <c r="E442">
        <f>IF('Coded Data'!G445="yes",1,0)</f>
        <v>0</v>
      </c>
      <c r="F442">
        <f>IF('Coded Data'!H445="southwest",0,IF('Coded Data'!H445="southeast",1,IF('Coded Data'!H445="northwest",2,3)))</f>
        <v>3</v>
      </c>
      <c r="G442">
        <v>4738.2682000000004</v>
      </c>
    </row>
    <row r="443" spans="1:7" x14ac:dyDescent="0.25">
      <c r="A443">
        <v>33</v>
      </c>
      <c r="B443">
        <f>IF('Coded Data'!D446="female",0,1)</f>
        <v>1</v>
      </c>
      <c r="C443">
        <v>33.5</v>
      </c>
      <c r="D443">
        <v>0</v>
      </c>
      <c r="E443">
        <f>IF('Coded Data'!G446="yes",1,0)</f>
        <v>0</v>
      </c>
      <c r="F443">
        <f>IF('Coded Data'!H446="southwest",0,IF('Coded Data'!H446="southeast",1,IF('Coded Data'!H446="northwest",2,3)))</f>
        <v>3</v>
      </c>
      <c r="G443">
        <v>37079.372000000003</v>
      </c>
    </row>
    <row r="444" spans="1:7" x14ac:dyDescent="0.25">
      <c r="A444">
        <v>18</v>
      </c>
      <c r="B444">
        <f>IF('Coded Data'!D447="female",0,1)</f>
        <v>1</v>
      </c>
      <c r="C444">
        <v>43.01</v>
      </c>
      <c r="D444">
        <v>0</v>
      </c>
      <c r="E444">
        <f>IF('Coded Data'!G447="yes",1,0)</f>
        <v>0</v>
      </c>
      <c r="F444">
        <f>IF('Coded Data'!H447="southwest",0,IF('Coded Data'!H447="southeast",1,IF('Coded Data'!H447="northwest",2,3)))</f>
        <v>3</v>
      </c>
      <c r="G444">
        <v>1149.3959</v>
      </c>
    </row>
    <row r="445" spans="1:7" x14ac:dyDescent="0.25">
      <c r="A445">
        <v>59</v>
      </c>
      <c r="B445">
        <f>IF('Coded Data'!D448="female",0,1)</f>
        <v>1</v>
      </c>
      <c r="C445">
        <v>36.520000000000003</v>
      </c>
      <c r="D445">
        <v>1</v>
      </c>
      <c r="E445">
        <f>IF('Coded Data'!G448="yes",1,0)</f>
        <v>0</v>
      </c>
      <c r="F445">
        <f>IF('Coded Data'!H448="southwest",0,IF('Coded Data'!H448="southeast",1,IF('Coded Data'!H448="northwest",2,3)))</f>
        <v>3</v>
      </c>
      <c r="G445">
        <v>28287.897659999999</v>
      </c>
    </row>
    <row r="446" spans="1:7" x14ac:dyDescent="0.25">
      <c r="A446">
        <v>56</v>
      </c>
      <c r="B446">
        <f>IF('Coded Data'!D449="female",0,1)</f>
        <v>1</v>
      </c>
      <c r="C446">
        <v>26.695</v>
      </c>
      <c r="D446">
        <v>1</v>
      </c>
      <c r="E446">
        <f>IF('Coded Data'!G449="yes",1,0)</f>
        <v>0</v>
      </c>
      <c r="F446">
        <f>IF('Coded Data'!H449="southwest",0,IF('Coded Data'!H449="southeast",1,IF('Coded Data'!H449="northwest",2,3)))</f>
        <v>3</v>
      </c>
      <c r="G446">
        <v>26109.32905</v>
      </c>
    </row>
    <row r="447" spans="1:7" x14ac:dyDescent="0.25">
      <c r="A447">
        <v>45</v>
      </c>
      <c r="B447">
        <f>IF('Coded Data'!D450="female",0,1)</f>
        <v>1</v>
      </c>
      <c r="C447">
        <v>33.1</v>
      </c>
      <c r="D447">
        <v>0</v>
      </c>
      <c r="E447">
        <f>IF('Coded Data'!G450="yes",1,0)</f>
        <v>0</v>
      </c>
      <c r="F447">
        <f>IF('Coded Data'!H450="southwest",0,IF('Coded Data'!H450="southeast",1,IF('Coded Data'!H450="northwest",2,3)))</f>
        <v>3</v>
      </c>
      <c r="G447">
        <v>7345.0839999999998</v>
      </c>
    </row>
    <row r="448" spans="1:7" x14ac:dyDescent="0.25">
      <c r="A448">
        <v>60</v>
      </c>
      <c r="B448">
        <f>IF('Coded Data'!D451="female",0,1)</f>
        <v>1</v>
      </c>
      <c r="C448">
        <v>29.64</v>
      </c>
      <c r="D448">
        <v>0</v>
      </c>
      <c r="E448">
        <f>IF('Coded Data'!G451="yes",1,0)</f>
        <v>0</v>
      </c>
      <c r="F448">
        <f>IF('Coded Data'!H451="southwest",0,IF('Coded Data'!H451="southeast",1,IF('Coded Data'!H451="northwest",2,3)))</f>
        <v>3</v>
      </c>
      <c r="G448">
        <v>12730.999599999999</v>
      </c>
    </row>
    <row r="449" spans="1:7" x14ac:dyDescent="0.25">
      <c r="A449">
        <v>56</v>
      </c>
      <c r="B449">
        <f>IF('Coded Data'!D452="female",0,1)</f>
        <v>1</v>
      </c>
      <c r="C449">
        <v>25.65</v>
      </c>
      <c r="D449">
        <v>0</v>
      </c>
      <c r="E449">
        <f>IF('Coded Data'!G452="yes",1,0)</f>
        <v>0</v>
      </c>
      <c r="F449">
        <f>IF('Coded Data'!H452="southwest",0,IF('Coded Data'!H452="southeast",1,IF('Coded Data'!H452="northwest",2,3)))</f>
        <v>3</v>
      </c>
      <c r="G449">
        <v>11454.021500000001</v>
      </c>
    </row>
    <row r="450" spans="1:7" x14ac:dyDescent="0.25">
      <c r="A450">
        <v>40</v>
      </c>
      <c r="B450">
        <f>IF('Coded Data'!D453="female",0,1)</f>
        <v>1</v>
      </c>
      <c r="C450">
        <v>29.6</v>
      </c>
      <c r="D450">
        <v>0</v>
      </c>
      <c r="E450">
        <f>IF('Coded Data'!G453="yes",1,0)</f>
        <v>0</v>
      </c>
      <c r="F450">
        <f>IF('Coded Data'!H453="southwest",0,IF('Coded Data'!H453="southeast",1,IF('Coded Data'!H453="northwest",2,3)))</f>
        <v>3</v>
      </c>
      <c r="G450">
        <v>5910.9440000000004</v>
      </c>
    </row>
    <row r="451" spans="1:7" x14ac:dyDescent="0.25">
      <c r="A451">
        <v>35</v>
      </c>
      <c r="B451">
        <f>IF('Coded Data'!D454="female",0,1)</f>
        <v>1</v>
      </c>
      <c r="C451">
        <v>38.6</v>
      </c>
      <c r="D451">
        <v>1</v>
      </c>
      <c r="E451">
        <f>IF('Coded Data'!G454="yes",1,0)</f>
        <v>0</v>
      </c>
      <c r="F451">
        <f>IF('Coded Data'!H454="southwest",0,IF('Coded Data'!H454="southeast",1,IF('Coded Data'!H454="northwest",2,3)))</f>
        <v>3</v>
      </c>
      <c r="G451">
        <v>4762.3289999999997</v>
      </c>
    </row>
    <row r="452" spans="1:7" x14ac:dyDescent="0.25">
      <c r="A452">
        <v>39</v>
      </c>
      <c r="B452">
        <f>IF('Coded Data'!D455="female",0,1)</f>
        <v>1</v>
      </c>
      <c r="C452">
        <v>29.6</v>
      </c>
      <c r="D452">
        <v>4</v>
      </c>
      <c r="E452">
        <f>IF('Coded Data'!G455="yes",1,0)</f>
        <v>0</v>
      </c>
      <c r="F452">
        <f>IF('Coded Data'!H455="southwest",0,IF('Coded Data'!H455="southeast",1,IF('Coded Data'!H455="northwest",2,3)))</f>
        <v>3</v>
      </c>
      <c r="G452">
        <v>7512.2669999999998</v>
      </c>
    </row>
    <row r="453" spans="1:7" x14ac:dyDescent="0.25">
      <c r="A453">
        <v>30</v>
      </c>
      <c r="B453">
        <f>IF('Coded Data'!D456="female",0,1)</f>
        <v>1</v>
      </c>
      <c r="C453">
        <v>24.13</v>
      </c>
      <c r="D453">
        <v>1</v>
      </c>
      <c r="E453">
        <f>IF('Coded Data'!G456="yes",1,0)</f>
        <v>0</v>
      </c>
      <c r="F453">
        <f>IF('Coded Data'!H456="southwest",0,IF('Coded Data'!H456="southeast",1,IF('Coded Data'!H456="northwest",2,3)))</f>
        <v>3</v>
      </c>
      <c r="G453">
        <v>4032.2406999999998</v>
      </c>
    </row>
    <row r="454" spans="1:7" x14ac:dyDescent="0.25">
      <c r="A454">
        <v>24</v>
      </c>
      <c r="B454">
        <f>IF('Coded Data'!D457="female",0,1)</f>
        <v>1</v>
      </c>
      <c r="C454">
        <v>23.4</v>
      </c>
      <c r="D454">
        <v>0</v>
      </c>
      <c r="E454">
        <f>IF('Coded Data'!G457="yes",1,0)</f>
        <v>0</v>
      </c>
      <c r="F454">
        <f>IF('Coded Data'!H457="southwest",0,IF('Coded Data'!H457="southeast",1,IF('Coded Data'!H457="northwest",2,3)))</f>
        <v>3</v>
      </c>
      <c r="G454">
        <v>1969.614</v>
      </c>
    </row>
    <row r="455" spans="1:7" x14ac:dyDescent="0.25">
      <c r="A455">
        <v>20</v>
      </c>
      <c r="B455">
        <f>IF('Coded Data'!D458="female",0,1)</f>
        <v>1</v>
      </c>
      <c r="C455">
        <v>29.734999999999999</v>
      </c>
      <c r="D455">
        <v>0</v>
      </c>
      <c r="E455">
        <f>IF('Coded Data'!G458="yes",1,0)</f>
        <v>0</v>
      </c>
      <c r="F455">
        <f>IF('Coded Data'!H458="southwest",0,IF('Coded Data'!H458="southeast",1,IF('Coded Data'!H458="northwest",2,3)))</f>
        <v>3</v>
      </c>
      <c r="G455">
        <v>1769.5316499999999</v>
      </c>
    </row>
    <row r="456" spans="1:7" x14ac:dyDescent="0.25">
      <c r="A456">
        <v>32</v>
      </c>
      <c r="B456">
        <f>IF('Coded Data'!D459="female",0,1)</f>
        <v>1</v>
      </c>
      <c r="C456">
        <v>46.53</v>
      </c>
      <c r="D456">
        <v>2</v>
      </c>
      <c r="E456">
        <f>IF('Coded Data'!G459="yes",1,0)</f>
        <v>0</v>
      </c>
      <c r="F456">
        <f>IF('Coded Data'!H459="southwest",0,IF('Coded Data'!H459="southeast",1,IF('Coded Data'!H459="northwest",2,3)))</f>
        <v>3</v>
      </c>
      <c r="G456">
        <v>4686.3887000000004</v>
      </c>
    </row>
    <row r="457" spans="1:7" x14ac:dyDescent="0.25">
      <c r="A457">
        <v>59</v>
      </c>
      <c r="B457">
        <f>IF('Coded Data'!D460="female",0,1)</f>
        <v>1</v>
      </c>
      <c r="C457">
        <v>37.4</v>
      </c>
      <c r="D457">
        <v>0</v>
      </c>
      <c r="E457">
        <f>IF('Coded Data'!G460="yes",1,0)</f>
        <v>0</v>
      </c>
      <c r="F457">
        <f>IF('Coded Data'!H460="southwest",0,IF('Coded Data'!H460="southeast",1,IF('Coded Data'!H460="northwest",2,3)))</f>
        <v>3</v>
      </c>
      <c r="G457">
        <v>21797.000400000001</v>
      </c>
    </row>
    <row r="458" spans="1:7" x14ac:dyDescent="0.25">
      <c r="A458">
        <v>55</v>
      </c>
      <c r="B458">
        <f>IF('Coded Data'!D461="female",0,1)</f>
        <v>1</v>
      </c>
      <c r="C458">
        <v>30.14</v>
      </c>
      <c r="D458">
        <v>2</v>
      </c>
      <c r="E458">
        <f>IF('Coded Data'!G461="yes",1,0)</f>
        <v>0</v>
      </c>
      <c r="F458">
        <f>IF('Coded Data'!H461="southwest",0,IF('Coded Data'!H461="southeast",1,IF('Coded Data'!H461="northwest",2,3)))</f>
        <v>3</v>
      </c>
      <c r="G458">
        <v>11881.9696</v>
      </c>
    </row>
    <row r="459" spans="1:7" x14ac:dyDescent="0.25">
      <c r="A459">
        <v>57</v>
      </c>
      <c r="B459">
        <f>IF('Coded Data'!D462="female",0,1)</f>
        <v>1</v>
      </c>
      <c r="C459">
        <v>30.495000000000001</v>
      </c>
      <c r="D459">
        <v>0</v>
      </c>
      <c r="E459">
        <f>IF('Coded Data'!G462="yes",1,0)</f>
        <v>0</v>
      </c>
      <c r="F459">
        <f>IF('Coded Data'!H462="southwest",0,IF('Coded Data'!H462="southeast",1,IF('Coded Data'!H462="northwest",2,3)))</f>
        <v>3</v>
      </c>
      <c r="G459">
        <v>11840.77505</v>
      </c>
    </row>
    <row r="460" spans="1:7" x14ac:dyDescent="0.25">
      <c r="A460">
        <v>56</v>
      </c>
      <c r="B460">
        <f>IF('Coded Data'!D463="female",0,1)</f>
        <v>1</v>
      </c>
      <c r="C460">
        <v>39.6</v>
      </c>
      <c r="D460">
        <v>0</v>
      </c>
      <c r="E460">
        <f>IF('Coded Data'!G463="yes",1,0)</f>
        <v>0</v>
      </c>
      <c r="F460">
        <f>IF('Coded Data'!H463="southwest",0,IF('Coded Data'!H463="southeast",1,IF('Coded Data'!H463="northwest",2,3)))</f>
        <v>3</v>
      </c>
      <c r="G460">
        <v>10601.412</v>
      </c>
    </row>
    <row r="461" spans="1:7" x14ac:dyDescent="0.25">
      <c r="A461">
        <v>40</v>
      </c>
      <c r="B461">
        <f>IF('Coded Data'!D464="female",0,1)</f>
        <v>1</v>
      </c>
      <c r="C461">
        <v>33</v>
      </c>
      <c r="D461">
        <v>3</v>
      </c>
      <c r="E461">
        <f>IF('Coded Data'!G464="yes",1,0)</f>
        <v>0</v>
      </c>
      <c r="F461">
        <f>IF('Coded Data'!H464="southwest",0,IF('Coded Data'!H464="southeast",1,IF('Coded Data'!H464="northwest",2,3)))</f>
        <v>3</v>
      </c>
      <c r="G461">
        <v>7682.67</v>
      </c>
    </row>
    <row r="462" spans="1:7" x14ac:dyDescent="0.25">
      <c r="A462">
        <v>49</v>
      </c>
      <c r="B462">
        <f>IF('Coded Data'!D465="female",0,1)</f>
        <v>1</v>
      </c>
      <c r="C462">
        <v>36.630000000000003</v>
      </c>
      <c r="D462">
        <v>3</v>
      </c>
      <c r="E462">
        <f>IF('Coded Data'!G465="yes",1,0)</f>
        <v>0</v>
      </c>
      <c r="F462">
        <f>IF('Coded Data'!H465="southwest",0,IF('Coded Data'!H465="southeast",1,IF('Coded Data'!H465="northwest",2,3)))</f>
        <v>3</v>
      </c>
      <c r="G462">
        <v>10381.4787</v>
      </c>
    </row>
    <row r="463" spans="1:7" x14ac:dyDescent="0.25">
      <c r="A463">
        <v>42</v>
      </c>
      <c r="B463">
        <f>IF('Coded Data'!D466="female",0,1)</f>
        <v>1</v>
      </c>
      <c r="C463">
        <v>30</v>
      </c>
      <c r="D463">
        <v>0</v>
      </c>
      <c r="E463">
        <f>IF('Coded Data'!G466="yes",1,0)</f>
        <v>0</v>
      </c>
      <c r="F463">
        <f>IF('Coded Data'!H466="southwest",0,IF('Coded Data'!H466="southeast",1,IF('Coded Data'!H466="northwest",2,3)))</f>
        <v>3</v>
      </c>
      <c r="G463">
        <v>22144.031999999999</v>
      </c>
    </row>
    <row r="464" spans="1:7" x14ac:dyDescent="0.25">
      <c r="A464">
        <v>62</v>
      </c>
      <c r="B464">
        <f>IF('Coded Data'!D467="female",0,1)</f>
        <v>1</v>
      </c>
      <c r="C464">
        <v>38.094999999999999</v>
      </c>
      <c r="D464">
        <v>2</v>
      </c>
      <c r="E464">
        <f>IF('Coded Data'!G467="yes",1,0)</f>
        <v>0</v>
      </c>
      <c r="F464">
        <f>IF('Coded Data'!H467="southwest",0,IF('Coded Data'!H467="southeast",1,IF('Coded Data'!H467="northwest",2,3)))</f>
        <v>3</v>
      </c>
      <c r="G464">
        <v>15230.324049999999</v>
      </c>
    </row>
    <row r="465" spans="1:7" x14ac:dyDescent="0.25">
      <c r="A465">
        <v>56</v>
      </c>
      <c r="B465">
        <f>IF('Coded Data'!D468="female",0,1)</f>
        <v>1</v>
      </c>
      <c r="C465">
        <v>25.934999999999999</v>
      </c>
      <c r="D465">
        <v>0</v>
      </c>
      <c r="E465">
        <f>IF('Coded Data'!G468="yes",1,0)</f>
        <v>0</v>
      </c>
      <c r="F465">
        <f>IF('Coded Data'!H468="southwest",0,IF('Coded Data'!H468="southeast",1,IF('Coded Data'!H468="northwest",2,3)))</f>
        <v>3</v>
      </c>
      <c r="G465">
        <v>11165.417649999999</v>
      </c>
    </row>
    <row r="466" spans="1:7" x14ac:dyDescent="0.25">
      <c r="A466">
        <v>19</v>
      </c>
      <c r="B466">
        <f>IF('Coded Data'!D469="female",0,1)</f>
        <v>1</v>
      </c>
      <c r="C466">
        <v>25.175000000000001</v>
      </c>
      <c r="D466">
        <v>0</v>
      </c>
      <c r="E466">
        <f>IF('Coded Data'!G469="yes",1,0)</f>
        <v>0</v>
      </c>
      <c r="F466">
        <f>IF('Coded Data'!H469="southwest",0,IF('Coded Data'!H469="southeast",1,IF('Coded Data'!H469="northwest",2,3)))</f>
        <v>3</v>
      </c>
      <c r="G466">
        <v>1632.0362500000001</v>
      </c>
    </row>
    <row r="467" spans="1:7" x14ac:dyDescent="0.25">
      <c r="A467">
        <v>30</v>
      </c>
      <c r="B467">
        <f>IF('Coded Data'!D470="female",0,1)</f>
        <v>1</v>
      </c>
      <c r="C467">
        <v>28.38</v>
      </c>
      <c r="D467">
        <v>1</v>
      </c>
      <c r="E467">
        <f>IF('Coded Data'!G470="yes",1,0)</f>
        <v>0</v>
      </c>
      <c r="F467">
        <f>IF('Coded Data'!H470="southwest",0,IF('Coded Data'!H470="southeast",1,IF('Coded Data'!H470="northwest",2,3)))</f>
        <v>3</v>
      </c>
      <c r="G467">
        <v>19521.968199999999</v>
      </c>
    </row>
    <row r="468" spans="1:7" x14ac:dyDescent="0.25">
      <c r="A468">
        <v>60</v>
      </c>
      <c r="B468">
        <f>IF('Coded Data'!D471="female",0,1)</f>
        <v>1</v>
      </c>
      <c r="C468">
        <v>28.7</v>
      </c>
      <c r="D468">
        <v>1</v>
      </c>
      <c r="E468">
        <f>IF('Coded Data'!G471="yes",1,0)</f>
        <v>0</v>
      </c>
      <c r="F468">
        <f>IF('Coded Data'!H471="southwest",0,IF('Coded Data'!H471="southeast",1,IF('Coded Data'!H471="northwest",2,3)))</f>
        <v>3</v>
      </c>
      <c r="G468">
        <v>13224.692999999999</v>
      </c>
    </row>
    <row r="469" spans="1:7" x14ac:dyDescent="0.25">
      <c r="A469">
        <v>56</v>
      </c>
      <c r="B469">
        <f>IF('Coded Data'!D472="female",0,1)</f>
        <v>1</v>
      </c>
      <c r="C469">
        <v>33.82</v>
      </c>
      <c r="D469">
        <v>2</v>
      </c>
      <c r="E469">
        <f>IF('Coded Data'!G472="yes",1,0)</f>
        <v>0</v>
      </c>
      <c r="F469">
        <f>IF('Coded Data'!H472="southwest",0,IF('Coded Data'!H472="southeast",1,IF('Coded Data'!H472="northwest",2,3)))</f>
        <v>3</v>
      </c>
      <c r="G469">
        <v>12643.3778</v>
      </c>
    </row>
    <row r="470" spans="1:7" x14ac:dyDescent="0.25">
      <c r="A470">
        <v>28</v>
      </c>
      <c r="B470">
        <f>IF('Coded Data'!D473="female",0,1)</f>
        <v>1</v>
      </c>
      <c r="C470">
        <v>24.32</v>
      </c>
      <c r="D470">
        <v>1</v>
      </c>
      <c r="E470">
        <f>IF('Coded Data'!G473="yes",1,0)</f>
        <v>0</v>
      </c>
      <c r="F470">
        <f>IF('Coded Data'!H473="southwest",0,IF('Coded Data'!H473="southeast",1,IF('Coded Data'!H473="northwest",2,3)))</f>
        <v>3</v>
      </c>
      <c r="G470">
        <v>23288.928400000001</v>
      </c>
    </row>
    <row r="471" spans="1:7" x14ac:dyDescent="0.25">
      <c r="A471">
        <v>18</v>
      </c>
      <c r="B471">
        <f>IF('Coded Data'!D474="female",0,1)</f>
        <v>1</v>
      </c>
      <c r="C471">
        <v>24.09</v>
      </c>
      <c r="D471">
        <v>1</v>
      </c>
      <c r="E471">
        <f>IF('Coded Data'!G474="yes",1,0)</f>
        <v>0</v>
      </c>
      <c r="F471">
        <f>IF('Coded Data'!H474="southwest",0,IF('Coded Data'!H474="southeast",1,IF('Coded Data'!H474="northwest",2,3)))</f>
        <v>3</v>
      </c>
      <c r="G471">
        <v>2201.0971</v>
      </c>
    </row>
    <row r="472" spans="1:7" x14ac:dyDescent="0.25">
      <c r="A472">
        <v>27</v>
      </c>
      <c r="B472">
        <f>IF('Coded Data'!D475="female",0,1)</f>
        <v>1</v>
      </c>
      <c r="C472">
        <v>32.67</v>
      </c>
      <c r="D472">
        <v>0</v>
      </c>
      <c r="E472">
        <f>IF('Coded Data'!G475="yes",1,0)</f>
        <v>0</v>
      </c>
      <c r="F472">
        <f>IF('Coded Data'!H475="southwest",0,IF('Coded Data'!H475="southeast",1,IF('Coded Data'!H475="northwest",2,3)))</f>
        <v>3</v>
      </c>
      <c r="G472">
        <v>2497.0383000000002</v>
      </c>
    </row>
    <row r="473" spans="1:7" x14ac:dyDescent="0.25">
      <c r="A473">
        <v>18</v>
      </c>
      <c r="B473">
        <f>IF('Coded Data'!D476="female",0,1)</f>
        <v>1</v>
      </c>
      <c r="C473">
        <v>30.114999999999998</v>
      </c>
      <c r="D473">
        <v>0</v>
      </c>
      <c r="E473">
        <f>IF('Coded Data'!G476="yes",1,0)</f>
        <v>0</v>
      </c>
      <c r="F473">
        <f>IF('Coded Data'!H476="southwest",0,IF('Coded Data'!H476="southeast",1,IF('Coded Data'!H476="northwest",2,3)))</f>
        <v>3</v>
      </c>
      <c r="G473">
        <v>2203.4718499999999</v>
      </c>
    </row>
    <row r="474" spans="1:7" x14ac:dyDescent="0.25">
      <c r="A474">
        <v>19</v>
      </c>
      <c r="B474">
        <f>IF('Coded Data'!D477="female",0,1)</f>
        <v>1</v>
      </c>
      <c r="C474">
        <v>29.8</v>
      </c>
      <c r="D474">
        <v>0</v>
      </c>
      <c r="E474">
        <f>IF('Coded Data'!G477="yes",1,0)</f>
        <v>0</v>
      </c>
      <c r="F474">
        <f>IF('Coded Data'!H477="southwest",0,IF('Coded Data'!H477="southeast",1,IF('Coded Data'!H477="northwest",2,3)))</f>
        <v>3</v>
      </c>
      <c r="G474">
        <v>1744.4649999999999</v>
      </c>
    </row>
    <row r="475" spans="1:7" x14ac:dyDescent="0.25">
      <c r="A475">
        <v>47</v>
      </c>
      <c r="B475">
        <f>IF('Coded Data'!D478="female",0,1)</f>
        <v>1</v>
      </c>
      <c r="C475">
        <v>33.344999999999999</v>
      </c>
      <c r="D475">
        <v>0</v>
      </c>
      <c r="E475">
        <f>IF('Coded Data'!G478="yes",1,0)</f>
        <v>0</v>
      </c>
      <c r="F475">
        <f>IF('Coded Data'!H478="southwest",0,IF('Coded Data'!H478="southeast",1,IF('Coded Data'!H478="northwest",2,3)))</f>
        <v>3</v>
      </c>
      <c r="G475">
        <v>20878.78443</v>
      </c>
    </row>
    <row r="476" spans="1:7" x14ac:dyDescent="0.25">
      <c r="A476">
        <v>54</v>
      </c>
      <c r="B476">
        <f>IF('Coded Data'!D479="female",0,1)</f>
        <v>1</v>
      </c>
      <c r="C476">
        <v>25.1</v>
      </c>
      <c r="D476">
        <v>3</v>
      </c>
      <c r="E476">
        <f>IF('Coded Data'!G479="yes",1,0)</f>
        <v>0</v>
      </c>
      <c r="F476">
        <f>IF('Coded Data'!H479="southwest",0,IF('Coded Data'!H479="southeast",1,IF('Coded Data'!H479="northwest",2,3)))</f>
        <v>3</v>
      </c>
      <c r="G476">
        <v>25382.296999999999</v>
      </c>
    </row>
    <row r="477" spans="1:7" x14ac:dyDescent="0.25">
      <c r="A477">
        <v>61</v>
      </c>
      <c r="B477">
        <f>IF('Coded Data'!D480="female",0,1)</f>
        <v>1</v>
      </c>
      <c r="C477">
        <v>28.31</v>
      </c>
      <c r="D477">
        <v>1</v>
      </c>
      <c r="E477">
        <f>IF('Coded Data'!G480="yes",1,0)</f>
        <v>0</v>
      </c>
      <c r="F477">
        <f>IF('Coded Data'!H480="southwest",0,IF('Coded Data'!H480="southeast",1,IF('Coded Data'!H480="northwest",2,3)))</f>
        <v>3</v>
      </c>
      <c r="G477">
        <v>28868.6639</v>
      </c>
    </row>
    <row r="478" spans="1:7" x14ac:dyDescent="0.25">
      <c r="A478">
        <v>24</v>
      </c>
      <c r="B478">
        <f>IF('Coded Data'!D481="female",0,1)</f>
        <v>1</v>
      </c>
      <c r="C478">
        <v>28.5</v>
      </c>
      <c r="D478">
        <v>0</v>
      </c>
      <c r="E478">
        <f>IF('Coded Data'!G481="yes",1,0)</f>
        <v>0</v>
      </c>
      <c r="F478">
        <f>IF('Coded Data'!H481="southwest",0,IF('Coded Data'!H481="southeast",1,IF('Coded Data'!H481="northwest",2,3)))</f>
        <v>3</v>
      </c>
      <c r="G478">
        <v>35147.528480000001</v>
      </c>
    </row>
    <row r="479" spans="1:7" x14ac:dyDescent="0.25">
      <c r="A479">
        <v>25</v>
      </c>
      <c r="B479">
        <f>IF('Coded Data'!D482="female",0,1)</f>
        <v>1</v>
      </c>
      <c r="C479">
        <v>35.625</v>
      </c>
      <c r="D479">
        <v>0</v>
      </c>
      <c r="E479">
        <f>IF('Coded Data'!G482="yes",1,0)</f>
        <v>0</v>
      </c>
      <c r="F479">
        <f>IF('Coded Data'!H482="southwest",0,IF('Coded Data'!H482="southeast",1,IF('Coded Data'!H482="northwest",2,3)))</f>
        <v>3</v>
      </c>
      <c r="G479">
        <v>2534.3937500000002</v>
      </c>
    </row>
    <row r="480" spans="1:7" x14ac:dyDescent="0.25">
      <c r="A480">
        <v>21</v>
      </c>
      <c r="B480">
        <f>IF('Coded Data'!D483="female",0,1)</f>
        <v>1</v>
      </c>
      <c r="C480">
        <v>36.85</v>
      </c>
      <c r="D480">
        <v>0</v>
      </c>
      <c r="E480">
        <f>IF('Coded Data'!G483="yes",1,0)</f>
        <v>0</v>
      </c>
      <c r="F480">
        <f>IF('Coded Data'!H483="southwest",0,IF('Coded Data'!H483="southeast",1,IF('Coded Data'!H483="northwest",2,3)))</f>
        <v>3</v>
      </c>
      <c r="G480">
        <v>1534.3045</v>
      </c>
    </row>
    <row r="481" spans="1:7" x14ac:dyDescent="0.25">
      <c r="A481">
        <v>23</v>
      </c>
      <c r="B481">
        <f>IF('Coded Data'!D484="female",0,1)</f>
        <v>1</v>
      </c>
      <c r="C481">
        <v>32.56</v>
      </c>
      <c r="D481">
        <v>0</v>
      </c>
      <c r="E481">
        <f>IF('Coded Data'!G484="yes",1,0)</f>
        <v>0</v>
      </c>
      <c r="F481">
        <f>IF('Coded Data'!H484="southwest",0,IF('Coded Data'!H484="southeast",1,IF('Coded Data'!H484="northwest",2,3)))</f>
        <v>3</v>
      </c>
      <c r="G481">
        <v>1824.2854</v>
      </c>
    </row>
    <row r="482" spans="1:7" x14ac:dyDescent="0.25">
      <c r="A482">
        <v>63</v>
      </c>
      <c r="B482">
        <f>IF('Coded Data'!D485="female",0,1)</f>
        <v>1</v>
      </c>
      <c r="C482">
        <v>41.325000000000003</v>
      </c>
      <c r="D482">
        <v>3</v>
      </c>
      <c r="E482">
        <f>IF('Coded Data'!G485="yes",1,0)</f>
        <v>0</v>
      </c>
      <c r="F482">
        <f>IF('Coded Data'!H485="southwest",0,IF('Coded Data'!H485="southeast",1,IF('Coded Data'!H485="northwest",2,3)))</f>
        <v>3</v>
      </c>
      <c r="G482">
        <v>15555.188749999999</v>
      </c>
    </row>
    <row r="483" spans="1:7" x14ac:dyDescent="0.25">
      <c r="A483">
        <v>49</v>
      </c>
      <c r="B483">
        <f>IF('Coded Data'!D486="female",0,1)</f>
        <v>1</v>
      </c>
      <c r="C483">
        <v>37.51</v>
      </c>
      <c r="D483">
        <v>2</v>
      </c>
      <c r="E483">
        <f>IF('Coded Data'!G486="yes",1,0)</f>
        <v>0</v>
      </c>
      <c r="F483">
        <f>IF('Coded Data'!H486="southwest",0,IF('Coded Data'!H486="southeast",1,IF('Coded Data'!H486="northwest",2,3)))</f>
        <v>3</v>
      </c>
      <c r="G483">
        <v>9304.7019</v>
      </c>
    </row>
    <row r="484" spans="1:7" x14ac:dyDescent="0.25">
      <c r="A484">
        <v>18</v>
      </c>
      <c r="B484">
        <f>IF('Coded Data'!D487="female",0,1)</f>
        <v>1</v>
      </c>
      <c r="C484">
        <v>31.35</v>
      </c>
      <c r="D484">
        <v>0</v>
      </c>
      <c r="E484">
        <f>IF('Coded Data'!G487="yes",1,0)</f>
        <v>0</v>
      </c>
      <c r="F484">
        <f>IF('Coded Data'!H487="southwest",0,IF('Coded Data'!H487="southeast",1,IF('Coded Data'!H487="northwest",2,3)))</f>
        <v>3</v>
      </c>
      <c r="G484">
        <v>1622.1885</v>
      </c>
    </row>
    <row r="485" spans="1:7" x14ac:dyDescent="0.25">
      <c r="A485">
        <v>51</v>
      </c>
      <c r="B485">
        <f>IF('Coded Data'!D488="female",0,1)</f>
        <v>1</v>
      </c>
      <c r="C485">
        <v>39.5</v>
      </c>
      <c r="D485">
        <v>1</v>
      </c>
      <c r="E485">
        <f>IF('Coded Data'!G488="yes",1,0)</f>
        <v>0</v>
      </c>
      <c r="F485">
        <f>IF('Coded Data'!H488="southwest",0,IF('Coded Data'!H488="southeast",1,IF('Coded Data'!H488="northwest",2,3)))</f>
        <v>3</v>
      </c>
      <c r="G485">
        <v>9880.0679999999993</v>
      </c>
    </row>
    <row r="486" spans="1:7" x14ac:dyDescent="0.25">
      <c r="A486">
        <v>48</v>
      </c>
      <c r="B486">
        <f>IF('Coded Data'!D489="female",0,1)</f>
        <v>1</v>
      </c>
      <c r="C486">
        <v>34.299999999999997</v>
      </c>
      <c r="D486">
        <v>3</v>
      </c>
      <c r="E486">
        <f>IF('Coded Data'!G489="yes",1,0)</f>
        <v>0</v>
      </c>
      <c r="F486">
        <f>IF('Coded Data'!H489="southwest",0,IF('Coded Data'!H489="southeast",1,IF('Coded Data'!H489="northwest",2,3)))</f>
        <v>3</v>
      </c>
      <c r="G486">
        <v>9563.0290000000005</v>
      </c>
    </row>
    <row r="487" spans="1:7" x14ac:dyDescent="0.25">
      <c r="A487">
        <v>31</v>
      </c>
      <c r="B487">
        <f>IF('Coded Data'!D490="female",0,1)</f>
        <v>1</v>
      </c>
      <c r="C487">
        <v>31.065000000000001</v>
      </c>
      <c r="D487">
        <v>0</v>
      </c>
      <c r="E487">
        <f>IF('Coded Data'!G490="yes",1,0)</f>
        <v>0</v>
      </c>
      <c r="F487">
        <f>IF('Coded Data'!H490="southwest",0,IF('Coded Data'!H490="southeast",1,IF('Coded Data'!H490="northwest",2,3)))</f>
        <v>3</v>
      </c>
      <c r="G487">
        <v>4347.0233500000004</v>
      </c>
    </row>
    <row r="488" spans="1:7" x14ac:dyDescent="0.25">
      <c r="A488">
        <v>54</v>
      </c>
      <c r="B488">
        <f>IF('Coded Data'!D491="female",0,1)</f>
        <v>1</v>
      </c>
      <c r="C488">
        <v>21.47</v>
      </c>
      <c r="D488">
        <v>3</v>
      </c>
      <c r="E488">
        <f>IF('Coded Data'!G491="yes",1,0)</f>
        <v>0</v>
      </c>
      <c r="F488">
        <f>IF('Coded Data'!H491="southwest",0,IF('Coded Data'!H491="southeast",1,IF('Coded Data'!H491="northwest",2,3)))</f>
        <v>3</v>
      </c>
      <c r="G488">
        <v>12475.3513</v>
      </c>
    </row>
    <row r="489" spans="1:7" x14ac:dyDescent="0.25">
      <c r="A489">
        <v>19</v>
      </c>
      <c r="B489">
        <f>IF('Coded Data'!D492="female",0,1)</f>
        <v>1</v>
      </c>
      <c r="C489">
        <v>28.7</v>
      </c>
      <c r="D489">
        <v>0</v>
      </c>
      <c r="E489">
        <f>IF('Coded Data'!G492="yes",1,0)</f>
        <v>0</v>
      </c>
      <c r="F489">
        <f>IF('Coded Data'!H492="southwest",0,IF('Coded Data'!H492="southeast",1,IF('Coded Data'!H492="northwest",2,3)))</f>
        <v>3</v>
      </c>
      <c r="G489">
        <v>1253.9359999999999</v>
      </c>
    </row>
    <row r="490" spans="1:7" x14ac:dyDescent="0.25">
      <c r="A490">
        <v>44</v>
      </c>
      <c r="B490">
        <f>IF('Coded Data'!D493="female",0,1)</f>
        <v>1</v>
      </c>
      <c r="C490">
        <v>38.06</v>
      </c>
      <c r="D490">
        <v>0</v>
      </c>
      <c r="E490">
        <f>IF('Coded Data'!G493="yes",1,0)</f>
        <v>0</v>
      </c>
      <c r="F490">
        <f>IF('Coded Data'!H493="southwest",0,IF('Coded Data'!H493="southeast",1,IF('Coded Data'!H493="northwest",2,3)))</f>
        <v>3</v>
      </c>
      <c r="G490">
        <v>48885.135609999998</v>
      </c>
    </row>
    <row r="491" spans="1:7" x14ac:dyDescent="0.25">
      <c r="A491">
        <v>53</v>
      </c>
      <c r="B491">
        <f>IF('Coded Data'!D494="female",0,1)</f>
        <v>1</v>
      </c>
      <c r="C491">
        <v>31.16</v>
      </c>
      <c r="D491">
        <v>1</v>
      </c>
      <c r="E491">
        <f>IF('Coded Data'!G494="yes",1,0)</f>
        <v>0</v>
      </c>
      <c r="F491">
        <f>IF('Coded Data'!H494="southwest",0,IF('Coded Data'!H494="southeast",1,IF('Coded Data'!H494="northwest",2,3)))</f>
        <v>3</v>
      </c>
      <c r="G491">
        <v>10461.9794</v>
      </c>
    </row>
    <row r="492" spans="1:7" x14ac:dyDescent="0.25">
      <c r="A492">
        <v>19</v>
      </c>
      <c r="B492">
        <f>IF('Coded Data'!D495="female",0,1)</f>
        <v>1</v>
      </c>
      <c r="C492">
        <v>32.9</v>
      </c>
      <c r="D492">
        <v>0</v>
      </c>
      <c r="E492">
        <f>IF('Coded Data'!G495="yes",1,0)</f>
        <v>0</v>
      </c>
      <c r="F492">
        <f>IF('Coded Data'!H495="southwest",0,IF('Coded Data'!H495="southeast",1,IF('Coded Data'!H495="northwest",2,3)))</f>
        <v>3</v>
      </c>
      <c r="G492">
        <v>1748.7739999999999</v>
      </c>
    </row>
    <row r="493" spans="1:7" x14ac:dyDescent="0.25">
      <c r="A493">
        <v>61</v>
      </c>
      <c r="B493">
        <f>IF('Coded Data'!D496="female",0,1)</f>
        <v>1</v>
      </c>
      <c r="C493">
        <v>25.08</v>
      </c>
      <c r="D493">
        <v>0</v>
      </c>
      <c r="E493">
        <f>IF('Coded Data'!G496="yes",1,0)</f>
        <v>0</v>
      </c>
      <c r="F493">
        <f>IF('Coded Data'!H496="southwest",0,IF('Coded Data'!H496="southeast",1,IF('Coded Data'!H496="northwest",2,3)))</f>
        <v>3</v>
      </c>
      <c r="G493">
        <v>24513.091260000001</v>
      </c>
    </row>
    <row r="494" spans="1:7" x14ac:dyDescent="0.25">
      <c r="A494">
        <v>18</v>
      </c>
      <c r="B494">
        <f>IF('Coded Data'!D497="female",0,1)</f>
        <v>1</v>
      </c>
      <c r="C494">
        <v>25.08</v>
      </c>
      <c r="D494">
        <v>0</v>
      </c>
      <c r="E494">
        <f>IF('Coded Data'!G497="yes",1,0)</f>
        <v>0</v>
      </c>
      <c r="F494">
        <f>IF('Coded Data'!H497="southwest",0,IF('Coded Data'!H497="southeast",1,IF('Coded Data'!H497="northwest",2,3)))</f>
        <v>3</v>
      </c>
      <c r="G494">
        <v>2196.4731999999999</v>
      </c>
    </row>
    <row r="495" spans="1:7" x14ac:dyDescent="0.25">
      <c r="A495">
        <v>61</v>
      </c>
      <c r="B495">
        <f>IF('Coded Data'!D498="female",0,1)</f>
        <v>1</v>
      </c>
      <c r="C495">
        <v>43.4</v>
      </c>
      <c r="D495">
        <v>0</v>
      </c>
      <c r="E495">
        <f>IF('Coded Data'!G498="yes",1,0)</f>
        <v>0</v>
      </c>
      <c r="F495">
        <f>IF('Coded Data'!H498="southwest",0,IF('Coded Data'!H498="southeast",1,IF('Coded Data'!H498="northwest",2,3)))</f>
        <v>3</v>
      </c>
      <c r="G495">
        <v>12574.049000000001</v>
      </c>
    </row>
    <row r="496" spans="1:7" x14ac:dyDescent="0.25">
      <c r="A496">
        <v>21</v>
      </c>
      <c r="B496">
        <f>IF('Coded Data'!D499="female",0,1)</f>
        <v>1</v>
      </c>
      <c r="C496">
        <v>25.7</v>
      </c>
      <c r="D496">
        <v>4</v>
      </c>
      <c r="E496">
        <f>IF('Coded Data'!G499="yes",1,0)</f>
        <v>0</v>
      </c>
      <c r="F496">
        <f>IF('Coded Data'!H499="southwest",0,IF('Coded Data'!H499="southeast",1,IF('Coded Data'!H499="northwest",2,3)))</f>
        <v>3</v>
      </c>
      <c r="G496">
        <v>17942.106</v>
      </c>
    </row>
    <row r="497" spans="1:7" x14ac:dyDescent="0.25">
      <c r="A497">
        <v>20</v>
      </c>
      <c r="B497">
        <f>IF('Coded Data'!D500="female",0,1)</f>
        <v>1</v>
      </c>
      <c r="C497">
        <v>27.93</v>
      </c>
      <c r="D497">
        <v>0</v>
      </c>
      <c r="E497">
        <f>IF('Coded Data'!G500="yes",1,0)</f>
        <v>0</v>
      </c>
      <c r="F497">
        <f>IF('Coded Data'!H500="southwest",0,IF('Coded Data'!H500="southeast",1,IF('Coded Data'!H500="northwest",2,3)))</f>
        <v>3</v>
      </c>
      <c r="G497">
        <v>1967.0227</v>
      </c>
    </row>
    <row r="498" spans="1:7" x14ac:dyDescent="0.25">
      <c r="A498">
        <v>31</v>
      </c>
      <c r="B498">
        <f>IF('Coded Data'!D501="female",0,1)</f>
        <v>1</v>
      </c>
      <c r="C498">
        <v>23.6</v>
      </c>
      <c r="D498">
        <v>2</v>
      </c>
      <c r="E498">
        <f>IF('Coded Data'!G501="yes",1,0)</f>
        <v>0</v>
      </c>
      <c r="F498">
        <f>IF('Coded Data'!H501="southwest",0,IF('Coded Data'!H501="southeast",1,IF('Coded Data'!H501="northwest",2,3)))</f>
        <v>3</v>
      </c>
      <c r="G498">
        <v>4931.6469999999999</v>
      </c>
    </row>
    <row r="499" spans="1:7" x14ac:dyDescent="0.25">
      <c r="A499">
        <v>45</v>
      </c>
      <c r="B499">
        <f>IF('Coded Data'!D502="female",0,1)</f>
        <v>1</v>
      </c>
      <c r="C499">
        <v>28.7</v>
      </c>
      <c r="D499">
        <v>2</v>
      </c>
      <c r="E499">
        <f>IF('Coded Data'!G502="yes",1,0)</f>
        <v>0</v>
      </c>
      <c r="F499">
        <f>IF('Coded Data'!H502="southwest",0,IF('Coded Data'!H502="southeast",1,IF('Coded Data'!H502="northwest",2,3)))</f>
        <v>3</v>
      </c>
      <c r="G499">
        <v>8027.9679999999998</v>
      </c>
    </row>
    <row r="500" spans="1:7" x14ac:dyDescent="0.25">
      <c r="A500">
        <v>44</v>
      </c>
      <c r="B500">
        <f>IF('Coded Data'!D503="female",0,1)</f>
        <v>1</v>
      </c>
      <c r="C500">
        <v>23.98</v>
      </c>
      <c r="D500">
        <v>2</v>
      </c>
      <c r="E500">
        <f>IF('Coded Data'!G503="yes",1,0)</f>
        <v>0</v>
      </c>
      <c r="F500">
        <f>IF('Coded Data'!H503="southwest",0,IF('Coded Data'!H503="southeast",1,IF('Coded Data'!H503="northwest",2,3)))</f>
        <v>3</v>
      </c>
      <c r="G500">
        <v>8211.1002000000008</v>
      </c>
    </row>
    <row r="501" spans="1:7" x14ac:dyDescent="0.25">
      <c r="A501">
        <v>62</v>
      </c>
      <c r="B501">
        <f>IF('Coded Data'!D504="female",0,1)</f>
        <v>1</v>
      </c>
      <c r="C501">
        <v>39.200000000000003</v>
      </c>
      <c r="D501">
        <v>0</v>
      </c>
      <c r="E501">
        <f>IF('Coded Data'!G504="yes",1,0)</f>
        <v>0</v>
      </c>
      <c r="F501">
        <f>IF('Coded Data'!H504="southwest",0,IF('Coded Data'!H504="southeast",1,IF('Coded Data'!H504="northwest",2,3)))</f>
        <v>3</v>
      </c>
      <c r="G501">
        <v>13470.86</v>
      </c>
    </row>
    <row r="502" spans="1:7" x14ac:dyDescent="0.25">
      <c r="A502">
        <v>29</v>
      </c>
      <c r="B502">
        <f>IF('Coded Data'!D505="female",0,1)</f>
        <v>1</v>
      </c>
      <c r="C502">
        <v>34.4</v>
      </c>
      <c r="D502">
        <v>0</v>
      </c>
      <c r="E502">
        <f>IF('Coded Data'!G505="yes",1,0)</f>
        <v>0</v>
      </c>
      <c r="F502">
        <f>IF('Coded Data'!H505="southwest",0,IF('Coded Data'!H505="southeast",1,IF('Coded Data'!H505="northwest",2,3)))</f>
        <v>3</v>
      </c>
      <c r="G502">
        <v>36197.699000000001</v>
      </c>
    </row>
    <row r="503" spans="1:7" x14ac:dyDescent="0.25">
      <c r="A503">
        <v>43</v>
      </c>
      <c r="B503">
        <f>IF('Coded Data'!D506="female",0,1)</f>
        <v>1</v>
      </c>
      <c r="C503">
        <v>26.03</v>
      </c>
      <c r="D503">
        <v>0</v>
      </c>
      <c r="E503">
        <f>IF('Coded Data'!G506="yes",1,0)</f>
        <v>0</v>
      </c>
      <c r="F503">
        <f>IF('Coded Data'!H506="southwest",0,IF('Coded Data'!H506="southeast",1,IF('Coded Data'!H506="northwest",2,3)))</f>
        <v>3</v>
      </c>
      <c r="G503">
        <v>6837.3687</v>
      </c>
    </row>
    <row r="504" spans="1:7" x14ac:dyDescent="0.25">
      <c r="A504">
        <v>51</v>
      </c>
      <c r="B504">
        <f>IF('Coded Data'!D507="female",0,1)</f>
        <v>1</v>
      </c>
      <c r="C504">
        <v>23.21</v>
      </c>
      <c r="D504">
        <v>1</v>
      </c>
      <c r="E504">
        <f>IF('Coded Data'!G507="yes",1,0)</f>
        <v>0</v>
      </c>
      <c r="F504">
        <f>IF('Coded Data'!H507="southwest",0,IF('Coded Data'!H507="southeast",1,IF('Coded Data'!H507="northwest",2,3)))</f>
        <v>3</v>
      </c>
      <c r="G504">
        <v>22218.1149</v>
      </c>
    </row>
    <row r="505" spans="1:7" x14ac:dyDescent="0.25">
      <c r="A505">
        <v>19</v>
      </c>
      <c r="B505">
        <f>IF('Coded Data'!D508="female",0,1)</f>
        <v>1</v>
      </c>
      <c r="C505">
        <v>30.25</v>
      </c>
      <c r="D505">
        <v>0</v>
      </c>
      <c r="E505">
        <f>IF('Coded Data'!G508="yes",1,0)</f>
        <v>0</v>
      </c>
      <c r="F505">
        <f>IF('Coded Data'!H508="southwest",0,IF('Coded Data'!H508="southeast",1,IF('Coded Data'!H508="northwest",2,3)))</f>
        <v>3</v>
      </c>
      <c r="G505">
        <v>32548.340499999998</v>
      </c>
    </row>
    <row r="506" spans="1:7" x14ac:dyDescent="0.25">
      <c r="A506">
        <v>38</v>
      </c>
      <c r="B506">
        <f>IF('Coded Data'!D509="female",0,1)</f>
        <v>1</v>
      </c>
      <c r="C506">
        <v>28.93</v>
      </c>
      <c r="D506">
        <v>1</v>
      </c>
      <c r="E506">
        <f>IF('Coded Data'!G509="yes",1,0)</f>
        <v>0</v>
      </c>
      <c r="F506">
        <f>IF('Coded Data'!H509="southwest",0,IF('Coded Data'!H509="southeast",1,IF('Coded Data'!H509="northwest",2,3)))</f>
        <v>3</v>
      </c>
      <c r="G506">
        <v>5974.3846999999996</v>
      </c>
    </row>
    <row r="507" spans="1:7" x14ac:dyDescent="0.25">
      <c r="A507">
        <v>37</v>
      </c>
      <c r="B507">
        <f>IF('Coded Data'!D510="female",0,1)</f>
        <v>1</v>
      </c>
      <c r="C507">
        <v>30.875</v>
      </c>
      <c r="D507">
        <v>3</v>
      </c>
      <c r="E507">
        <f>IF('Coded Data'!G510="yes",1,0)</f>
        <v>0</v>
      </c>
      <c r="F507">
        <f>IF('Coded Data'!H510="southwest",0,IF('Coded Data'!H510="southeast",1,IF('Coded Data'!H510="northwest",2,3)))</f>
        <v>3</v>
      </c>
      <c r="G507">
        <v>6796.8632500000003</v>
      </c>
    </row>
    <row r="508" spans="1:7" x14ac:dyDescent="0.25">
      <c r="A508">
        <v>22</v>
      </c>
      <c r="B508">
        <f>IF('Coded Data'!D511="female",0,1)</f>
        <v>1</v>
      </c>
      <c r="C508">
        <v>31.35</v>
      </c>
      <c r="D508">
        <v>1</v>
      </c>
      <c r="E508">
        <f>IF('Coded Data'!G511="yes",1,0)</f>
        <v>0</v>
      </c>
      <c r="F508">
        <f>IF('Coded Data'!H511="southwest",0,IF('Coded Data'!H511="southeast",1,IF('Coded Data'!H511="northwest",2,3)))</f>
        <v>3</v>
      </c>
      <c r="G508">
        <v>2643.2685000000001</v>
      </c>
    </row>
    <row r="509" spans="1:7" x14ac:dyDescent="0.25">
      <c r="A509">
        <v>21</v>
      </c>
      <c r="B509">
        <f>IF('Coded Data'!D512="female",0,1)</f>
        <v>1</v>
      </c>
      <c r="C509">
        <v>23.75</v>
      </c>
      <c r="D509">
        <v>2</v>
      </c>
      <c r="E509">
        <f>IF('Coded Data'!G512="yes",1,0)</f>
        <v>0</v>
      </c>
      <c r="F509">
        <f>IF('Coded Data'!H512="southwest",0,IF('Coded Data'!H512="southeast",1,IF('Coded Data'!H512="northwest",2,3)))</f>
        <v>3</v>
      </c>
      <c r="G509">
        <v>3077.0954999999999</v>
      </c>
    </row>
    <row r="510" spans="1:7" x14ac:dyDescent="0.25">
      <c r="A510">
        <v>24</v>
      </c>
      <c r="B510">
        <f>IF('Coded Data'!D513="female",0,1)</f>
        <v>1</v>
      </c>
      <c r="C510">
        <v>25.27</v>
      </c>
      <c r="D510">
        <v>0</v>
      </c>
      <c r="E510">
        <f>IF('Coded Data'!G513="yes",1,0)</f>
        <v>0</v>
      </c>
      <c r="F510">
        <f>IF('Coded Data'!H513="southwest",0,IF('Coded Data'!H513="southeast",1,IF('Coded Data'!H513="northwest",2,3)))</f>
        <v>3</v>
      </c>
      <c r="G510">
        <v>3044.2132999999999</v>
      </c>
    </row>
    <row r="511" spans="1:7" x14ac:dyDescent="0.25">
      <c r="A511">
        <v>57</v>
      </c>
      <c r="B511">
        <f>IF('Coded Data'!D514="female",0,1)</f>
        <v>1</v>
      </c>
      <c r="C511">
        <v>28.7</v>
      </c>
      <c r="D511">
        <v>0</v>
      </c>
      <c r="E511">
        <f>IF('Coded Data'!G514="yes",1,0)</f>
        <v>0</v>
      </c>
      <c r="F511">
        <f>IF('Coded Data'!H514="southwest",0,IF('Coded Data'!H514="southeast",1,IF('Coded Data'!H514="northwest",2,3)))</f>
        <v>3</v>
      </c>
      <c r="G511">
        <v>11455.28</v>
      </c>
    </row>
    <row r="512" spans="1:7" x14ac:dyDescent="0.25">
      <c r="A512">
        <v>56</v>
      </c>
      <c r="B512">
        <f>IF('Coded Data'!D515="female",0,1)</f>
        <v>1</v>
      </c>
      <c r="C512">
        <v>32.11</v>
      </c>
      <c r="D512">
        <v>1</v>
      </c>
      <c r="E512">
        <f>IF('Coded Data'!G515="yes",1,0)</f>
        <v>0</v>
      </c>
      <c r="F512">
        <f>IF('Coded Data'!H515="southwest",0,IF('Coded Data'!H515="southeast",1,IF('Coded Data'!H515="northwest",2,3)))</f>
        <v>3</v>
      </c>
      <c r="G512">
        <v>11763.000899999999</v>
      </c>
    </row>
    <row r="513" spans="1:7" x14ac:dyDescent="0.25">
      <c r="A513">
        <v>27</v>
      </c>
      <c r="B513">
        <f>IF('Coded Data'!D516="female",0,1)</f>
        <v>1</v>
      </c>
      <c r="C513">
        <v>33.659999999999997</v>
      </c>
      <c r="D513">
        <v>0</v>
      </c>
      <c r="E513">
        <f>IF('Coded Data'!G516="yes",1,0)</f>
        <v>0</v>
      </c>
      <c r="F513">
        <f>IF('Coded Data'!H516="southwest",0,IF('Coded Data'!H516="southeast",1,IF('Coded Data'!H516="northwest",2,3)))</f>
        <v>3</v>
      </c>
      <c r="G513">
        <v>2498.4144000000001</v>
      </c>
    </row>
    <row r="514" spans="1:7" x14ac:dyDescent="0.25">
      <c r="A514">
        <v>51</v>
      </c>
      <c r="B514">
        <f>IF('Coded Data'!D517="female",0,1)</f>
        <v>1</v>
      </c>
      <c r="C514">
        <v>22.42</v>
      </c>
      <c r="D514">
        <v>0</v>
      </c>
      <c r="E514">
        <f>IF('Coded Data'!G517="yes",1,0)</f>
        <v>0</v>
      </c>
      <c r="F514">
        <f>IF('Coded Data'!H517="southwest",0,IF('Coded Data'!H517="southeast",1,IF('Coded Data'!H517="northwest",2,3)))</f>
        <v>3</v>
      </c>
      <c r="G514">
        <v>9361.3268000000007</v>
      </c>
    </row>
    <row r="515" spans="1:7" x14ac:dyDescent="0.25">
      <c r="A515">
        <v>19</v>
      </c>
      <c r="B515">
        <f>IF('Coded Data'!D518="female",0,1)</f>
        <v>1</v>
      </c>
      <c r="C515">
        <v>30.4</v>
      </c>
      <c r="D515">
        <v>0</v>
      </c>
      <c r="E515">
        <f>IF('Coded Data'!G518="yes",1,0)</f>
        <v>0</v>
      </c>
      <c r="F515">
        <f>IF('Coded Data'!H518="southwest",0,IF('Coded Data'!H518="southeast",1,IF('Coded Data'!H518="northwest",2,3)))</f>
        <v>3</v>
      </c>
      <c r="G515">
        <v>1256.299</v>
      </c>
    </row>
    <row r="516" spans="1:7" x14ac:dyDescent="0.25">
      <c r="A516">
        <v>39</v>
      </c>
      <c r="B516">
        <f>IF('Coded Data'!D519="female",0,1)</f>
        <v>1</v>
      </c>
      <c r="C516">
        <v>28.3</v>
      </c>
      <c r="D516">
        <v>1</v>
      </c>
      <c r="E516">
        <f>IF('Coded Data'!G519="yes",1,0)</f>
        <v>0</v>
      </c>
      <c r="F516">
        <f>IF('Coded Data'!H519="southwest",0,IF('Coded Data'!H519="southeast",1,IF('Coded Data'!H519="northwest",2,3)))</f>
        <v>3</v>
      </c>
      <c r="G516">
        <v>21082.16</v>
      </c>
    </row>
    <row r="517" spans="1:7" x14ac:dyDescent="0.25">
      <c r="A517">
        <v>58</v>
      </c>
      <c r="B517">
        <f>IF('Coded Data'!D520="female",0,1)</f>
        <v>1</v>
      </c>
      <c r="C517">
        <v>35.700000000000003</v>
      </c>
      <c r="D517">
        <v>0</v>
      </c>
      <c r="E517">
        <f>IF('Coded Data'!G520="yes",1,0)</f>
        <v>0</v>
      </c>
      <c r="F517">
        <f>IF('Coded Data'!H520="southwest",0,IF('Coded Data'!H520="southeast",1,IF('Coded Data'!H520="northwest",2,3)))</f>
        <v>3</v>
      </c>
      <c r="G517">
        <v>11362.754999999999</v>
      </c>
    </row>
    <row r="518" spans="1:7" x14ac:dyDescent="0.25">
      <c r="A518">
        <v>20</v>
      </c>
      <c r="B518">
        <f>IF('Coded Data'!D521="female",0,1)</f>
        <v>1</v>
      </c>
      <c r="C518">
        <v>35.31</v>
      </c>
      <c r="D518">
        <v>1</v>
      </c>
      <c r="E518">
        <f>IF('Coded Data'!G521="yes",1,0)</f>
        <v>0</v>
      </c>
      <c r="F518">
        <f>IF('Coded Data'!H521="southwest",0,IF('Coded Data'!H521="southeast",1,IF('Coded Data'!H521="northwest",2,3)))</f>
        <v>3</v>
      </c>
      <c r="G518">
        <v>27724.28875</v>
      </c>
    </row>
    <row r="519" spans="1:7" x14ac:dyDescent="0.25">
      <c r="A519">
        <v>45</v>
      </c>
      <c r="B519">
        <f>IF('Coded Data'!D522="female",0,1)</f>
        <v>1</v>
      </c>
      <c r="C519">
        <v>30.495000000000001</v>
      </c>
      <c r="D519">
        <v>2</v>
      </c>
      <c r="E519">
        <f>IF('Coded Data'!G522="yes",1,0)</f>
        <v>0</v>
      </c>
      <c r="F519">
        <f>IF('Coded Data'!H522="southwest",0,IF('Coded Data'!H522="southeast",1,IF('Coded Data'!H522="northwest",2,3)))</f>
        <v>3</v>
      </c>
      <c r="G519">
        <v>8413.4630500000003</v>
      </c>
    </row>
    <row r="520" spans="1:7" x14ac:dyDescent="0.25">
      <c r="A520">
        <v>35</v>
      </c>
      <c r="B520">
        <f>IF('Coded Data'!D523="female",0,1)</f>
        <v>1</v>
      </c>
      <c r="C520">
        <v>31</v>
      </c>
      <c r="D520">
        <v>1</v>
      </c>
      <c r="E520">
        <f>IF('Coded Data'!G523="yes",1,0)</f>
        <v>0</v>
      </c>
      <c r="F520">
        <f>IF('Coded Data'!H523="southwest",0,IF('Coded Data'!H523="southeast",1,IF('Coded Data'!H523="northwest",2,3)))</f>
        <v>3</v>
      </c>
      <c r="G520">
        <v>5240.7650000000003</v>
      </c>
    </row>
    <row r="521" spans="1:7" x14ac:dyDescent="0.25">
      <c r="A521">
        <v>31</v>
      </c>
      <c r="B521">
        <f>IF('Coded Data'!D524="female",0,1)</f>
        <v>1</v>
      </c>
      <c r="C521">
        <v>30.875</v>
      </c>
      <c r="D521">
        <v>0</v>
      </c>
      <c r="E521">
        <f>IF('Coded Data'!G524="yes",1,0)</f>
        <v>0</v>
      </c>
      <c r="F521">
        <f>IF('Coded Data'!H524="southwest",0,IF('Coded Data'!H524="southeast",1,IF('Coded Data'!H524="northwest",2,3)))</f>
        <v>3</v>
      </c>
      <c r="G521">
        <v>3857.7592500000001</v>
      </c>
    </row>
    <row r="522" spans="1:7" x14ac:dyDescent="0.25">
      <c r="A522">
        <v>50</v>
      </c>
      <c r="B522">
        <f>IF('Coded Data'!D525="female",0,1)</f>
        <v>1</v>
      </c>
      <c r="C522">
        <v>27.36</v>
      </c>
      <c r="D522">
        <v>0</v>
      </c>
      <c r="E522">
        <f>IF('Coded Data'!G525="yes",1,0)</f>
        <v>0</v>
      </c>
      <c r="F522">
        <f>IF('Coded Data'!H525="southwest",0,IF('Coded Data'!H525="southeast",1,IF('Coded Data'!H525="northwest",2,3)))</f>
        <v>3</v>
      </c>
      <c r="G522">
        <v>25656.575260000001</v>
      </c>
    </row>
    <row r="523" spans="1:7" x14ac:dyDescent="0.25">
      <c r="A523">
        <v>32</v>
      </c>
      <c r="B523">
        <f>IF('Coded Data'!D526="female",0,1)</f>
        <v>1</v>
      </c>
      <c r="C523">
        <v>44.22</v>
      </c>
      <c r="D523">
        <v>0</v>
      </c>
      <c r="E523">
        <f>IF('Coded Data'!G526="yes",1,0)</f>
        <v>0</v>
      </c>
      <c r="F523">
        <f>IF('Coded Data'!H526="southwest",0,IF('Coded Data'!H526="southeast",1,IF('Coded Data'!H526="northwest",2,3)))</f>
        <v>3</v>
      </c>
      <c r="G523">
        <v>3994.1777999999999</v>
      </c>
    </row>
    <row r="524" spans="1:7" x14ac:dyDescent="0.25">
      <c r="A524">
        <v>51</v>
      </c>
      <c r="B524">
        <f>IF('Coded Data'!D527="female",0,1)</f>
        <v>1</v>
      </c>
      <c r="C524">
        <v>33.914999999999999</v>
      </c>
      <c r="D524">
        <v>0</v>
      </c>
      <c r="E524">
        <f>IF('Coded Data'!G527="yes",1,0)</f>
        <v>0</v>
      </c>
      <c r="F524">
        <f>IF('Coded Data'!H527="southwest",0,IF('Coded Data'!H527="southeast",1,IF('Coded Data'!H527="northwest",2,3)))</f>
        <v>3</v>
      </c>
      <c r="G524">
        <v>9866.3048500000004</v>
      </c>
    </row>
    <row r="525" spans="1:7" x14ac:dyDescent="0.25">
      <c r="A525">
        <v>38</v>
      </c>
      <c r="B525">
        <f>IF('Coded Data'!D528="female",0,1)</f>
        <v>1</v>
      </c>
      <c r="C525">
        <v>37.729999999999997</v>
      </c>
      <c r="D525">
        <v>0</v>
      </c>
      <c r="E525">
        <f>IF('Coded Data'!G528="yes",1,0)</f>
        <v>0</v>
      </c>
      <c r="F525">
        <f>IF('Coded Data'!H528="southwest",0,IF('Coded Data'!H528="southeast",1,IF('Coded Data'!H528="northwest",2,3)))</f>
        <v>3</v>
      </c>
      <c r="G525">
        <v>5397.6166999999996</v>
      </c>
    </row>
    <row r="526" spans="1:7" x14ac:dyDescent="0.25">
      <c r="A526">
        <v>42</v>
      </c>
      <c r="B526">
        <f>IF('Coded Data'!D529="female",0,1)</f>
        <v>1</v>
      </c>
      <c r="C526">
        <v>26.07</v>
      </c>
      <c r="D526">
        <v>1</v>
      </c>
      <c r="E526">
        <f>IF('Coded Data'!G529="yes",1,0)</f>
        <v>0</v>
      </c>
      <c r="F526">
        <f>IF('Coded Data'!H529="southwest",0,IF('Coded Data'!H529="southeast",1,IF('Coded Data'!H529="northwest",2,3)))</f>
        <v>3</v>
      </c>
      <c r="G526">
        <v>38245.593269999998</v>
      </c>
    </row>
    <row r="527" spans="1:7" x14ac:dyDescent="0.25">
      <c r="A527">
        <v>18</v>
      </c>
      <c r="B527">
        <f>IF('Coded Data'!D530="female",0,1)</f>
        <v>1</v>
      </c>
      <c r="C527">
        <v>33.880000000000003</v>
      </c>
      <c r="D527">
        <v>0</v>
      </c>
      <c r="E527">
        <f>IF('Coded Data'!G530="yes",1,0)</f>
        <v>0</v>
      </c>
      <c r="F527">
        <f>IF('Coded Data'!H530="southwest",0,IF('Coded Data'!H530="southeast",1,IF('Coded Data'!H530="northwest",2,3)))</f>
        <v>3</v>
      </c>
      <c r="G527">
        <v>11482.63485</v>
      </c>
    </row>
    <row r="528" spans="1:7" x14ac:dyDescent="0.25">
      <c r="A528">
        <v>19</v>
      </c>
      <c r="B528">
        <f>IF('Coded Data'!D531="female",0,1)</f>
        <v>1</v>
      </c>
      <c r="C528">
        <v>30.59</v>
      </c>
      <c r="D528">
        <v>2</v>
      </c>
      <c r="E528">
        <f>IF('Coded Data'!G531="yes",1,0)</f>
        <v>0</v>
      </c>
      <c r="F528">
        <f>IF('Coded Data'!H531="southwest",0,IF('Coded Data'!H531="southeast",1,IF('Coded Data'!H531="northwest",2,3)))</f>
        <v>3</v>
      </c>
      <c r="G528">
        <v>24059.680189999999</v>
      </c>
    </row>
    <row r="529" spans="1:7" x14ac:dyDescent="0.25">
      <c r="A529">
        <v>51</v>
      </c>
      <c r="B529">
        <f>IF('Coded Data'!D532="female",0,1)</f>
        <v>1</v>
      </c>
      <c r="C529">
        <v>25.8</v>
      </c>
      <c r="D529">
        <v>1</v>
      </c>
      <c r="E529">
        <f>IF('Coded Data'!G532="yes",1,0)</f>
        <v>0</v>
      </c>
      <c r="F529">
        <f>IF('Coded Data'!H532="southwest",0,IF('Coded Data'!H532="southeast",1,IF('Coded Data'!H532="northwest",2,3)))</f>
        <v>3</v>
      </c>
      <c r="G529">
        <v>9861.0249999999996</v>
      </c>
    </row>
    <row r="530" spans="1:7" x14ac:dyDescent="0.25">
      <c r="A530">
        <v>46</v>
      </c>
      <c r="B530">
        <f>IF('Coded Data'!D533="female",0,1)</f>
        <v>1</v>
      </c>
      <c r="C530">
        <v>39.424999999999997</v>
      </c>
      <c r="D530">
        <v>1</v>
      </c>
      <c r="E530">
        <f>IF('Coded Data'!G533="yes",1,0)</f>
        <v>0</v>
      </c>
      <c r="F530">
        <f>IF('Coded Data'!H533="southwest",0,IF('Coded Data'!H533="southeast",1,IF('Coded Data'!H533="northwest",2,3)))</f>
        <v>3</v>
      </c>
      <c r="G530">
        <v>8342.9087500000005</v>
      </c>
    </row>
    <row r="531" spans="1:7" x14ac:dyDescent="0.25">
      <c r="A531">
        <v>18</v>
      </c>
      <c r="B531">
        <f>IF('Coded Data'!D534="female",0,1)</f>
        <v>1</v>
      </c>
      <c r="C531">
        <v>25.46</v>
      </c>
      <c r="D531">
        <v>0</v>
      </c>
      <c r="E531">
        <f>IF('Coded Data'!G534="yes",1,0)</f>
        <v>0</v>
      </c>
      <c r="F531">
        <f>IF('Coded Data'!H534="southwest",0,IF('Coded Data'!H534="southeast",1,IF('Coded Data'!H534="northwest",2,3)))</f>
        <v>3</v>
      </c>
      <c r="G531">
        <v>1708.0014000000001</v>
      </c>
    </row>
    <row r="532" spans="1:7" x14ac:dyDescent="0.25">
      <c r="A532">
        <v>57</v>
      </c>
      <c r="B532">
        <f>IF('Coded Data'!D535="female",0,1)</f>
        <v>1</v>
      </c>
      <c r="C532">
        <v>42.13</v>
      </c>
      <c r="D532">
        <v>1</v>
      </c>
      <c r="E532">
        <f>IF('Coded Data'!G535="yes",1,0)</f>
        <v>0</v>
      </c>
      <c r="F532">
        <f>IF('Coded Data'!H535="southwest",0,IF('Coded Data'!H535="southeast",1,IF('Coded Data'!H535="northwest",2,3)))</f>
        <v>3</v>
      </c>
      <c r="G532">
        <v>48675.517699999997</v>
      </c>
    </row>
    <row r="533" spans="1:7" x14ac:dyDescent="0.25">
      <c r="A533">
        <v>62</v>
      </c>
      <c r="B533">
        <f>IF('Coded Data'!D536="female",0,1)</f>
        <v>1</v>
      </c>
      <c r="C533">
        <v>31.73</v>
      </c>
      <c r="D533">
        <v>0</v>
      </c>
      <c r="E533">
        <f>IF('Coded Data'!G536="yes",1,0)</f>
        <v>0</v>
      </c>
      <c r="F533">
        <f>IF('Coded Data'!H536="southwest",0,IF('Coded Data'!H536="southeast",1,IF('Coded Data'!H536="northwest",2,3)))</f>
        <v>3</v>
      </c>
      <c r="G533">
        <v>14043.476699999999</v>
      </c>
    </row>
    <row r="534" spans="1:7" x14ac:dyDescent="0.25">
      <c r="A534">
        <v>59</v>
      </c>
      <c r="B534">
        <f>IF('Coded Data'!D537="female",0,1)</f>
        <v>1</v>
      </c>
      <c r="C534">
        <v>29.7</v>
      </c>
      <c r="D534">
        <v>2</v>
      </c>
      <c r="E534">
        <f>IF('Coded Data'!G537="yes",1,0)</f>
        <v>0</v>
      </c>
      <c r="F534">
        <f>IF('Coded Data'!H537="southwest",0,IF('Coded Data'!H537="southeast",1,IF('Coded Data'!H537="northwest",2,3)))</f>
        <v>3</v>
      </c>
      <c r="G534">
        <v>12925.886</v>
      </c>
    </row>
    <row r="535" spans="1:7" x14ac:dyDescent="0.25">
      <c r="A535">
        <v>37</v>
      </c>
      <c r="B535">
        <f>IF('Coded Data'!D538="female",0,1)</f>
        <v>1</v>
      </c>
      <c r="C535">
        <v>36.19</v>
      </c>
      <c r="D535">
        <v>0</v>
      </c>
      <c r="E535">
        <f>IF('Coded Data'!G538="yes",1,0)</f>
        <v>0</v>
      </c>
      <c r="F535">
        <f>IF('Coded Data'!H538="southwest",0,IF('Coded Data'!H538="southeast",1,IF('Coded Data'!H538="northwest",2,3)))</f>
        <v>3</v>
      </c>
      <c r="G535">
        <v>19214.705529999999</v>
      </c>
    </row>
    <row r="536" spans="1:7" x14ac:dyDescent="0.25">
      <c r="A536">
        <v>64</v>
      </c>
      <c r="B536">
        <f>IF('Coded Data'!D539="female",0,1)</f>
        <v>1</v>
      </c>
      <c r="C536">
        <v>40.479999999999997</v>
      </c>
      <c r="D536">
        <v>0</v>
      </c>
      <c r="E536">
        <f>IF('Coded Data'!G539="yes",1,0)</f>
        <v>0</v>
      </c>
      <c r="F536">
        <f>IF('Coded Data'!H539="southwest",0,IF('Coded Data'!H539="southeast",1,IF('Coded Data'!H539="northwest",2,3)))</f>
        <v>3</v>
      </c>
      <c r="G536">
        <v>13831.1152</v>
      </c>
    </row>
    <row r="537" spans="1:7" x14ac:dyDescent="0.25">
      <c r="A537">
        <v>38</v>
      </c>
      <c r="B537">
        <f>IF('Coded Data'!D540="female",0,1)</f>
        <v>1</v>
      </c>
      <c r="C537">
        <v>28.024999999999999</v>
      </c>
      <c r="D537">
        <v>1</v>
      </c>
      <c r="E537">
        <f>IF('Coded Data'!G540="yes",1,0)</f>
        <v>0</v>
      </c>
      <c r="F537">
        <f>IF('Coded Data'!H540="southwest",0,IF('Coded Data'!H540="southeast",1,IF('Coded Data'!H540="northwest",2,3)))</f>
        <v>3</v>
      </c>
      <c r="G537">
        <v>6067.1267500000004</v>
      </c>
    </row>
    <row r="538" spans="1:7" x14ac:dyDescent="0.25">
      <c r="A538">
        <v>33</v>
      </c>
      <c r="B538">
        <f>IF('Coded Data'!D541="female",0,1)</f>
        <v>1</v>
      </c>
      <c r="C538">
        <v>38.9</v>
      </c>
      <c r="D538">
        <v>3</v>
      </c>
      <c r="E538">
        <f>IF('Coded Data'!G541="yes",1,0)</f>
        <v>0</v>
      </c>
      <c r="F538">
        <f>IF('Coded Data'!H541="southwest",0,IF('Coded Data'!H541="southeast",1,IF('Coded Data'!H541="northwest",2,3)))</f>
        <v>3</v>
      </c>
      <c r="G538">
        <v>5972.3779999999997</v>
      </c>
    </row>
    <row r="539" spans="1:7" x14ac:dyDescent="0.25">
      <c r="A539">
        <v>46</v>
      </c>
      <c r="B539">
        <f>IF('Coded Data'!D542="female",0,1)</f>
        <v>1</v>
      </c>
      <c r="C539">
        <v>30.2</v>
      </c>
      <c r="D539">
        <v>2</v>
      </c>
      <c r="E539">
        <f>IF('Coded Data'!G542="yes",1,0)</f>
        <v>0</v>
      </c>
      <c r="F539">
        <f>IF('Coded Data'!H542="southwest",0,IF('Coded Data'!H542="southeast",1,IF('Coded Data'!H542="northwest",2,3)))</f>
        <v>3</v>
      </c>
      <c r="G539">
        <v>8825.0859999999993</v>
      </c>
    </row>
    <row r="540" spans="1:7" x14ac:dyDescent="0.25">
      <c r="A540">
        <v>46</v>
      </c>
      <c r="B540">
        <f>IF('Coded Data'!D543="female",0,1)</f>
        <v>1</v>
      </c>
      <c r="C540">
        <v>28.05</v>
      </c>
      <c r="D540">
        <v>1</v>
      </c>
      <c r="E540">
        <f>IF('Coded Data'!G543="yes",1,0)</f>
        <v>0</v>
      </c>
      <c r="F540">
        <f>IF('Coded Data'!H543="southwest",0,IF('Coded Data'!H543="southeast",1,IF('Coded Data'!H543="northwest",2,3)))</f>
        <v>3</v>
      </c>
      <c r="G540">
        <v>8233.0974999999999</v>
      </c>
    </row>
    <row r="541" spans="1:7" x14ac:dyDescent="0.25">
      <c r="A541">
        <v>53</v>
      </c>
      <c r="B541">
        <f>IF('Coded Data'!D544="female",0,1)</f>
        <v>1</v>
      </c>
      <c r="C541">
        <v>31.35</v>
      </c>
      <c r="D541">
        <v>0</v>
      </c>
      <c r="E541">
        <f>IF('Coded Data'!G544="yes",1,0)</f>
        <v>0</v>
      </c>
      <c r="F541">
        <f>IF('Coded Data'!H544="southwest",0,IF('Coded Data'!H544="southeast",1,IF('Coded Data'!H544="northwest",2,3)))</f>
        <v>3</v>
      </c>
      <c r="G541">
        <v>27346.04207</v>
      </c>
    </row>
    <row r="542" spans="1:7" x14ac:dyDescent="0.25">
      <c r="A542">
        <v>34</v>
      </c>
      <c r="B542">
        <f>IF('Coded Data'!D545="female",0,1)</f>
        <v>1</v>
      </c>
      <c r="C542">
        <v>38</v>
      </c>
      <c r="D542">
        <v>3</v>
      </c>
      <c r="E542">
        <f>IF('Coded Data'!G545="yes",1,0)</f>
        <v>0</v>
      </c>
      <c r="F542">
        <f>IF('Coded Data'!H545="southwest",0,IF('Coded Data'!H545="southeast",1,IF('Coded Data'!H545="northwest",2,3)))</f>
        <v>3</v>
      </c>
      <c r="G542">
        <v>6196.4480000000003</v>
      </c>
    </row>
    <row r="543" spans="1:7" x14ac:dyDescent="0.25">
      <c r="A543">
        <v>20</v>
      </c>
      <c r="B543">
        <f>IF('Coded Data'!D546="female",0,1)</f>
        <v>1</v>
      </c>
      <c r="C543">
        <v>31.79</v>
      </c>
      <c r="D543">
        <v>2</v>
      </c>
      <c r="E543">
        <f>IF('Coded Data'!G546="yes",1,0)</f>
        <v>0</v>
      </c>
      <c r="F543">
        <f>IF('Coded Data'!H546="southwest",0,IF('Coded Data'!H546="southeast",1,IF('Coded Data'!H546="northwest",2,3)))</f>
        <v>3</v>
      </c>
      <c r="G543">
        <v>3056.3881000000001</v>
      </c>
    </row>
    <row r="544" spans="1:7" x14ac:dyDescent="0.25">
      <c r="A544">
        <v>63</v>
      </c>
      <c r="B544">
        <f>IF('Coded Data'!D547="female",0,1)</f>
        <v>1</v>
      </c>
      <c r="C544">
        <v>36.299999999999997</v>
      </c>
      <c r="D544">
        <v>0</v>
      </c>
      <c r="E544">
        <f>IF('Coded Data'!G547="yes",1,0)</f>
        <v>0</v>
      </c>
      <c r="F544">
        <f>IF('Coded Data'!H547="southwest",0,IF('Coded Data'!H547="southeast",1,IF('Coded Data'!H547="northwest",2,3)))</f>
        <v>3</v>
      </c>
      <c r="G544">
        <v>13887.204</v>
      </c>
    </row>
    <row r="545" spans="1:7" x14ac:dyDescent="0.25">
      <c r="A545">
        <v>54</v>
      </c>
      <c r="B545">
        <f>IF('Coded Data'!D548="female",0,1)</f>
        <v>1</v>
      </c>
      <c r="C545">
        <v>47.41</v>
      </c>
      <c r="D545">
        <v>0</v>
      </c>
      <c r="E545">
        <f>IF('Coded Data'!G548="yes",1,0)</f>
        <v>0</v>
      </c>
      <c r="F545">
        <f>IF('Coded Data'!H548="southwest",0,IF('Coded Data'!H548="southeast",1,IF('Coded Data'!H548="northwest",2,3)))</f>
        <v>3</v>
      </c>
      <c r="G545">
        <v>63770.428010000003</v>
      </c>
    </row>
    <row r="546" spans="1:7" x14ac:dyDescent="0.25">
      <c r="A546">
        <v>54</v>
      </c>
      <c r="B546">
        <f>IF('Coded Data'!D549="female",0,1)</f>
        <v>1</v>
      </c>
      <c r="C546">
        <v>30.21</v>
      </c>
      <c r="D546">
        <v>0</v>
      </c>
      <c r="E546">
        <f>IF('Coded Data'!G549="yes",1,0)</f>
        <v>0</v>
      </c>
      <c r="F546">
        <f>IF('Coded Data'!H549="southwest",0,IF('Coded Data'!H549="southeast",1,IF('Coded Data'!H549="northwest",2,3)))</f>
        <v>3</v>
      </c>
      <c r="G546">
        <v>10231.499900000001</v>
      </c>
    </row>
    <row r="547" spans="1:7" x14ac:dyDescent="0.25">
      <c r="A547">
        <v>49</v>
      </c>
      <c r="B547">
        <f>IF('Coded Data'!D550="female",0,1)</f>
        <v>1</v>
      </c>
      <c r="C547">
        <v>25.84</v>
      </c>
      <c r="D547">
        <v>2</v>
      </c>
      <c r="E547">
        <f>IF('Coded Data'!G550="yes",1,0)</f>
        <v>0</v>
      </c>
      <c r="F547">
        <f>IF('Coded Data'!H550="southwest",0,IF('Coded Data'!H550="southeast",1,IF('Coded Data'!H550="northwest",2,3)))</f>
        <v>3</v>
      </c>
      <c r="G547">
        <v>23807.240600000001</v>
      </c>
    </row>
    <row r="548" spans="1:7" x14ac:dyDescent="0.25">
      <c r="A548">
        <v>28</v>
      </c>
      <c r="B548">
        <f>IF('Coded Data'!D551="female",0,1)</f>
        <v>1</v>
      </c>
      <c r="C548">
        <v>35.435000000000002</v>
      </c>
      <c r="D548">
        <v>0</v>
      </c>
      <c r="E548">
        <f>IF('Coded Data'!G551="yes",1,0)</f>
        <v>0</v>
      </c>
      <c r="F548">
        <f>IF('Coded Data'!H551="southwest",0,IF('Coded Data'!H551="southeast",1,IF('Coded Data'!H551="northwest",2,3)))</f>
        <v>3</v>
      </c>
      <c r="G548">
        <v>3268.84665</v>
      </c>
    </row>
    <row r="549" spans="1:7" x14ac:dyDescent="0.25">
      <c r="A549">
        <v>54</v>
      </c>
      <c r="B549">
        <f>IF('Coded Data'!D552="female",0,1)</f>
        <v>1</v>
      </c>
      <c r="C549">
        <v>46.7</v>
      </c>
      <c r="D549">
        <v>2</v>
      </c>
      <c r="E549">
        <f>IF('Coded Data'!G552="yes",1,0)</f>
        <v>0</v>
      </c>
      <c r="F549">
        <f>IF('Coded Data'!H552="southwest",0,IF('Coded Data'!H552="southeast",1,IF('Coded Data'!H552="northwest",2,3)))</f>
        <v>3</v>
      </c>
      <c r="G549">
        <v>11538.421</v>
      </c>
    </row>
    <row r="550" spans="1:7" x14ac:dyDescent="0.25">
      <c r="A550">
        <v>25</v>
      </c>
      <c r="B550">
        <f>IF('Coded Data'!D553="female",0,1)</f>
        <v>1</v>
      </c>
      <c r="C550">
        <v>28.594999999999999</v>
      </c>
      <c r="D550">
        <v>0</v>
      </c>
      <c r="E550">
        <f>IF('Coded Data'!G553="yes",1,0)</f>
        <v>0</v>
      </c>
      <c r="F550">
        <f>IF('Coded Data'!H553="southwest",0,IF('Coded Data'!H553="southeast",1,IF('Coded Data'!H553="northwest",2,3)))</f>
        <v>3</v>
      </c>
      <c r="G550">
        <v>3213.6220499999999</v>
      </c>
    </row>
    <row r="551" spans="1:7" x14ac:dyDescent="0.25">
      <c r="A551">
        <v>43</v>
      </c>
      <c r="B551">
        <f>IF('Coded Data'!D554="female",0,1)</f>
        <v>1</v>
      </c>
      <c r="C551">
        <v>46.2</v>
      </c>
      <c r="D551">
        <v>0</v>
      </c>
      <c r="E551">
        <f>IF('Coded Data'!G554="yes",1,0)</f>
        <v>0</v>
      </c>
      <c r="F551">
        <f>IF('Coded Data'!H554="southwest",0,IF('Coded Data'!H554="southeast",1,IF('Coded Data'!H554="northwest",2,3)))</f>
        <v>3</v>
      </c>
      <c r="G551">
        <v>45863.205000000002</v>
      </c>
    </row>
    <row r="552" spans="1:7" x14ac:dyDescent="0.25">
      <c r="A552">
        <v>63</v>
      </c>
      <c r="B552">
        <f>IF('Coded Data'!D555="female",0,1)</f>
        <v>1</v>
      </c>
      <c r="C552">
        <v>30.8</v>
      </c>
      <c r="D552">
        <v>0</v>
      </c>
      <c r="E552">
        <f>IF('Coded Data'!G555="yes",1,0)</f>
        <v>0</v>
      </c>
      <c r="F552">
        <f>IF('Coded Data'!H555="southwest",0,IF('Coded Data'!H555="southeast",1,IF('Coded Data'!H555="northwest",2,3)))</f>
        <v>3</v>
      </c>
      <c r="G552">
        <v>13390.558999999999</v>
      </c>
    </row>
    <row r="553" spans="1:7" x14ac:dyDescent="0.25">
      <c r="A553">
        <v>32</v>
      </c>
      <c r="B553">
        <f>IF('Coded Data'!D556="female",0,1)</f>
        <v>1</v>
      </c>
      <c r="C553">
        <v>28.93</v>
      </c>
      <c r="D553">
        <v>0</v>
      </c>
      <c r="E553">
        <f>IF('Coded Data'!G556="yes",1,0)</f>
        <v>0</v>
      </c>
      <c r="F553">
        <f>IF('Coded Data'!H556="southwest",0,IF('Coded Data'!H556="southeast",1,IF('Coded Data'!H556="northwest",2,3)))</f>
        <v>3</v>
      </c>
      <c r="G553">
        <v>3972.9247</v>
      </c>
    </row>
    <row r="554" spans="1:7" x14ac:dyDescent="0.25">
      <c r="A554">
        <v>62</v>
      </c>
      <c r="B554">
        <f>IF('Coded Data'!D557="female",0,1)</f>
        <v>1</v>
      </c>
      <c r="C554">
        <v>21.4</v>
      </c>
      <c r="D554">
        <v>0</v>
      </c>
      <c r="E554">
        <f>IF('Coded Data'!G557="yes",1,0)</f>
        <v>0</v>
      </c>
      <c r="F554">
        <f>IF('Coded Data'!H557="southwest",0,IF('Coded Data'!H557="southeast",1,IF('Coded Data'!H557="northwest",2,3)))</f>
        <v>3</v>
      </c>
      <c r="G554">
        <v>12957.118</v>
      </c>
    </row>
    <row r="555" spans="1:7" x14ac:dyDescent="0.25">
      <c r="A555">
        <v>52</v>
      </c>
      <c r="B555">
        <f>IF('Coded Data'!D558="female",0,1)</f>
        <v>1</v>
      </c>
      <c r="C555">
        <v>31.73</v>
      </c>
      <c r="D555">
        <v>2</v>
      </c>
      <c r="E555">
        <f>IF('Coded Data'!G558="yes",1,0)</f>
        <v>0</v>
      </c>
      <c r="F555">
        <f>IF('Coded Data'!H558="southwest",0,IF('Coded Data'!H558="southeast",1,IF('Coded Data'!H558="northwest",2,3)))</f>
        <v>3</v>
      </c>
      <c r="G555">
        <v>11187.6567</v>
      </c>
    </row>
    <row r="556" spans="1:7" x14ac:dyDescent="0.25">
      <c r="A556">
        <v>25</v>
      </c>
      <c r="B556">
        <f>IF('Coded Data'!D559="female",0,1)</f>
        <v>1</v>
      </c>
      <c r="C556">
        <v>41.325000000000003</v>
      </c>
      <c r="D556">
        <v>0</v>
      </c>
      <c r="E556">
        <f>IF('Coded Data'!G559="yes",1,0)</f>
        <v>0</v>
      </c>
      <c r="F556">
        <f>IF('Coded Data'!H559="southwest",0,IF('Coded Data'!H559="southeast",1,IF('Coded Data'!H559="northwest",2,3)))</f>
        <v>3</v>
      </c>
      <c r="G556">
        <v>17878.900679999999</v>
      </c>
    </row>
    <row r="557" spans="1:7" x14ac:dyDescent="0.25">
      <c r="A557">
        <v>28</v>
      </c>
      <c r="B557">
        <f>IF('Coded Data'!D560="female",0,1)</f>
        <v>1</v>
      </c>
      <c r="C557">
        <v>23.8</v>
      </c>
      <c r="D557">
        <v>2</v>
      </c>
      <c r="E557">
        <f>IF('Coded Data'!G560="yes",1,0)</f>
        <v>0</v>
      </c>
      <c r="F557">
        <f>IF('Coded Data'!H560="southwest",0,IF('Coded Data'!H560="southeast",1,IF('Coded Data'!H560="northwest",2,3)))</f>
        <v>3</v>
      </c>
      <c r="G557">
        <v>3847.674</v>
      </c>
    </row>
    <row r="558" spans="1:7" x14ac:dyDescent="0.25">
      <c r="A558">
        <v>46</v>
      </c>
      <c r="B558">
        <f>IF('Coded Data'!D561="female",0,1)</f>
        <v>1</v>
      </c>
      <c r="C558">
        <v>33.44</v>
      </c>
      <c r="D558">
        <v>1</v>
      </c>
      <c r="E558">
        <f>IF('Coded Data'!G561="yes",1,0)</f>
        <v>0</v>
      </c>
      <c r="F558">
        <f>IF('Coded Data'!H561="southwest",0,IF('Coded Data'!H561="southeast",1,IF('Coded Data'!H561="northwest",2,3)))</f>
        <v>3</v>
      </c>
      <c r="G558">
        <v>8334.5895999999993</v>
      </c>
    </row>
    <row r="559" spans="1:7" x14ac:dyDescent="0.25">
      <c r="A559">
        <v>34</v>
      </c>
      <c r="B559">
        <f>IF('Coded Data'!D562="female",0,1)</f>
        <v>1</v>
      </c>
      <c r="C559">
        <v>34.21</v>
      </c>
      <c r="D559">
        <v>0</v>
      </c>
      <c r="E559">
        <f>IF('Coded Data'!G562="yes",1,0)</f>
        <v>0</v>
      </c>
      <c r="F559">
        <f>IF('Coded Data'!H562="southwest",0,IF('Coded Data'!H562="southeast",1,IF('Coded Data'!H562="northwest",2,3)))</f>
        <v>3</v>
      </c>
      <c r="G559">
        <v>3935.1799000000001</v>
      </c>
    </row>
    <row r="560" spans="1:7" x14ac:dyDescent="0.25">
      <c r="A560">
        <v>35</v>
      </c>
      <c r="B560">
        <f>IF('Coded Data'!D563="female",0,1)</f>
        <v>1</v>
      </c>
      <c r="C560">
        <v>34.104999999999997</v>
      </c>
      <c r="D560">
        <v>3</v>
      </c>
      <c r="E560">
        <f>IF('Coded Data'!G563="yes",1,0)</f>
        <v>0</v>
      </c>
      <c r="F560">
        <f>IF('Coded Data'!H563="southwest",0,IF('Coded Data'!H563="southeast",1,IF('Coded Data'!H563="northwest",2,3)))</f>
        <v>3</v>
      </c>
      <c r="G560">
        <v>39983.425949999997</v>
      </c>
    </row>
    <row r="561" spans="1:7" x14ac:dyDescent="0.25">
      <c r="A561">
        <v>19</v>
      </c>
      <c r="B561">
        <f>IF('Coded Data'!D564="female",0,1)</f>
        <v>1</v>
      </c>
      <c r="C561">
        <v>35.53</v>
      </c>
      <c r="D561">
        <v>0</v>
      </c>
      <c r="E561">
        <f>IF('Coded Data'!G564="yes",1,0)</f>
        <v>0</v>
      </c>
      <c r="F561">
        <f>IF('Coded Data'!H564="southwest",0,IF('Coded Data'!H564="southeast",1,IF('Coded Data'!H564="northwest",2,3)))</f>
        <v>3</v>
      </c>
      <c r="G561">
        <v>1646.4296999999999</v>
      </c>
    </row>
    <row r="562" spans="1:7" x14ac:dyDescent="0.25">
      <c r="A562">
        <v>46</v>
      </c>
      <c r="B562">
        <f>IF('Coded Data'!D565="female",0,1)</f>
        <v>1</v>
      </c>
      <c r="C562">
        <v>19.95</v>
      </c>
      <c r="D562">
        <v>2</v>
      </c>
      <c r="E562">
        <f>IF('Coded Data'!G565="yes",1,0)</f>
        <v>0</v>
      </c>
      <c r="F562">
        <f>IF('Coded Data'!H565="southwest",0,IF('Coded Data'!H565="southeast",1,IF('Coded Data'!H565="northwest",2,3)))</f>
        <v>3</v>
      </c>
      <c r="G562">
        <v>9193.8384999999998</v>
      </c>
    </row>
    <row r="563" spans="1:7" x14ac:dyDescent="0.25">
      <c r="A563">
        <v>54</v>
      </c>
      <c r="B563">
        <f>IF('Coded Data'!D566="female",0,1)</f>
        <v>1</v>
      </c>
      <c r="C563">
        <v>32.68</v>
      </c>
      <c r="D563">
        <v>0</v>
      </c>
      <c r="E563">
        <f>IF('Coded Data'!G566="yes",1,0)</f>
        <v>0</v>
      </c>
      <c r="F563">
        <f>IF('Coded Data'!H566="southwest",0,IF('Coded Data'!H566="southeast",1,IF('Coded Data'!H566="northwest",2,3)))</f>
        <v>3</v>
      </c>
      <c r="G563">
        <v>10923.933199999999</v>
      </c>
    </row>
    <row r="564" spans="1:7" x14ac:dyDescent="0.25">
      <c r="A564">
        <v>27</v>
      </c>
      <c r="B564">
        <f>IF('Coded Data'!D567="female",0,1)</f>
        <v>1</v>
      </c>
      <c r="C564">
        <v>30.5</v>
      </c>
      <c r="D564">
        <v>0</v>
      </c>
      <c r="E564">
        <f>IF('Coded Data'!G567="yes",1,0)</f>
        <v>0</v>
      </c>
      <c r="F564">
        <f>IF('Coded Data'!H567="southwest",0,IF('Coded Data'!H567="southeast",1,IF('Coded Data'!H567="northwest",2,3)))</f>
        <v>3</v>
      </c>
      <c r="G564">
        <v>2494.0219999999999</v>
      </c>
    </row>
    <row r="565" spans="1:7" x14ac:dyDescent="0.25">
      <c r="A565">
        <v>50</v>
      </c>
      <c r="B565">
        <f>IF('Coded Data'!D568="female",0,1)</f>
        <v>1</v>
      </c>
      <c r="C565">
        <v>44.77</v>
      </c>
      <c r="D565">
        <v>1</v>
      </c>
      <c r="E565">
        <f>IF('Coded Data'!G568="yes",1,0)</f>
        <v>0</v>
      </c>
      <c r="F565">
        <f>IF('Coded Data'!H568="southwest",0,IF('Coded Data'!H568="southeast",1,IF('Coded Data'!H568="northwest",2,3)))</f>
        <v>3</v>
      </c>
      <c r="G565">
        <v>9058.7302999999993</v>
      </c>
    </row>
    <row r="566" spans="1:7" x14ac:dyDescent="0.25">
      <c r="A566">
        <v>18</v>
      </c>
      <c r="B566">
        <f>IF('Coded Data'!D569="female",0,1)</f>
        <v>1</v>
      </c>
      <c r="C566">
        <v>32.119999999999997</v>
      </c>
      <c r="D566">
        <v>2</v>
      </c>
      <c r="E566">
        <f>IF('Coded Data'!G569="yes",1,0)</f>
        <v>0</v>
      </c>
      <c r="F566">
        <f>IF('Coded Data'!H569="southwest",0,IF('Coded Data'!H569="southeast",1,IF('Coded Data'!H569="northwest",2,3)))</f>
        <v>3</v>
      </c>
      <c r="G566">
        <v>2801.2588000000001</v>
      </c>
    </row>
    <row r="567" spans="1:7" x14ac:dyDescent="0.25">
      <c r="A567">
        <v>19</v>
      </c>
      <c r="B567">
        <f>IF('Coded Data'!D570="female",0,1)</f>
        <v>1</v>
      </c>
      <c r="C567">
        <v>30.495000000000001</v>
      </c>
      <c r="D567">
        <v>0</v>
      </c>
      <c r="E567">
        <f>IF('Coded Data'!G570="yes",1,0)</f>
        <v>0</v>
      </c>
      <c r="F567">
        <f>IF('Coded Data'!H570="southwest",0,IF('Coded Data'!H570="southeast",1,IF('Coded Data'!H570="northwest",2,3)))</f>
        <v>3</v>
      </c>
      <c r="G567">
        <v>2128.4310500000001</v>
      </c>
    </row>
    <row r="568" spans="1:7" x14ac:dyDescent="0.25">
      <c r="A568">
        <v>38</v>
      </c>
      <c r="B568">
        <f>IF('Coded Data'!D571="female",0,1)</f>
        <v>1</v>
      </c>
      <c r="C568">
        <v>40.564999999999998</v>
      </c>
      <c r="D568">
        <v>1</v>
      </c>
      <c r="E568">
        <f>IF('Coded Data'!G571="yes",1,0)</f>
        <v>0</v>
      </c>
      <c r="F568">
        <f>IF('Coded Data'!H571="southwest",0,IF('Coded Data'!H571="southeast",1,IF('Coded Data'!H571="northwest",2,3)))</f>
        <v>3</v>
      </c>
      <c r="G568">
        <v>6373.55735</v>
      </c>
    </row>
    <row r="569" spans="1:7" x14ac:dyDescent="0.25">
      <c r="A569">
        <v>41</v>
      </c>
      <c r="B569">
        <f>IF('Coded Data'!D572="female",0,1)</f>
        <v>1</v>
      </c>
      <c r="C569">
        <v>30.59</v>
      </c>
      <c r="D569">
        <v>2</v>
      </c>
      <c r="E569">
        <f>IF('Coded Data'!G572="yes",1,0)</f>
        <v>0</v>
      </c>
      <c r="F569">
        <f>IF('Coded Data'!H572="southwest",0,IF('Coded Data'!H572="southeast",1,IF('Coded Data'!H572="northwest",2,3)))</f>
        <v>3</v>
      </c>
      <c r="G569">
        <v>7256.7231000000002</v>
      </c>
    </row>
    <row r="570" spans="1:7" x14ac:dyDescent="0.25">
      <c r="A570">
        <v>49</v>
      </c>
      <c r="B570">
        <f>IF('Coded Data'!D573="female",0,1)</f>
        <v>1</v>
      </c>
      <c r="C570">
        <v>31.9</v>
      </c>
      <c r="D570">
        <v>5</v>
      </c>
      <c r="E570">
        <f>IF('Coded Data'!G573="yes",1,0)</f>
        <v>0</v>
      </c>
      <c r="F570">
        <f>IF('Coded Data'!H573="southwest",0,IF('Coded Data'!H573="southeast",1,IF('Coded Data'!H573="northwest",2,3)))</f>
        <v>3</v>
      </c>
      <c r="G570">
        <v>11552.904</v>
      </c>
    </row>
    <row r="571" spans="1:7" x14ac:dyDescent="0.25">
      <c r="A571">
        <v>48</v>
      </c>
      <c r="B571">
        <f>IF('Coded Data'!D574="female",0,1)</f>
        <v>1</v>
      </c>
      <c r="C571">
        <v>40.564999999999998</v>
      </c>
      <c r="D571">
        <v>2</v>
      </c>
      <c r="E571">
        <f>IF('Coded Data'!G574="yes",1,0)</f>
        <v>0</v>
      </c>
      <c r="F571">
        <f>IF('Coded Data'!H574="southwest",0,IF('Coded Data'!H574="southeast",1,IF('Coded Data'!H574="northwest",2,3)))</f>
        <v>3</v>
      </c>
      <c r="G571">
        <v>45702.022349999999</v>
      </c>
    </row>
    <row r="572" spans="1:7" x14ac:dyDescent="0.25">
      <c r="A572">
        <v>31</v>
      </c>
      <c r="B572">
        <f>IF('Coded Data'!D575="female",0,1)</f>
        <v>1</v>
      </c>
      <c r="C572">
        <v>29.1</v>
      </c>
      <c r="D572">
        <v>0</v>
      </c>
      <c r="E572">
        <f>IF('Coded Data'!G575="yes",1,0)</f>
        <v>0</v>
      </c>
      <c r="F572">
        <f>IF('Coded Data'!H575="southwest",0,IF('Coded Data'!H575="southeast",1,IF('Coded Data'!H575="northwest",2,3)))</f>
        <v>3</v>
      </c>
      <c r="G572">
        <v>3761.2919999999999</v>
      </c>
    </row>
    <row r="573" spans="1:7" x14ac:dyDescent="0.25">
      <c r="A573">
        <v>18</v>
      </c>
      <c r="B573">
        <f>IF('Coded Data'!D576="female",0,1)</f>
        <v>1</v>
      </c>
      <c r="C573">
        <v>37.29</v>
      </c>
      <c r="D573">
        <v>1</v>
      </c>
      <c r="E573">
        <f>IF('Coded Data'!G576="yes",1,0)</f>
        <v>0</v>
      </c>
      <c r="F573">
        <f>IF('Coded Data'!H576="southwest",0,IF('Coded Data'!H576="southeast",1,IF('Coded Data'!H576="northwest",2,3)))</f>
        <v>3</v>
      </c>
      <c r="G573">
        <v>2219.4450999999999</v>
      </c>
    </row>
    <row r="574" spans="1:7" x14ac:dyDescent="0.25">
      <c r="A574">
        <v>30</v>
      </c>
      <c r="B574">
        <f>IF('Coded Data'!D577="female",0,1)</f>
        <v>1</v>
      </c>
      <c r="C574">
        <v>43.12</v>
      </c>
      <c r="D574">
        <v>2</v>
      </c>
      <c r="E574">
        <f>IF('Coded Data'!G577="yes",1,0)</f>
        <v>0</v>
      </c>
      <c r="F574">
        <f>IF('Coded Data'!H577="southwest",0,IF('Coded Data'!H577="southeast",1,IF('Coded Data'!H577="northwest",2,3)))</f>
        <v>3</v>
      </c>
      <c r="G574">
        <v>4753.6368000000002</v>
      </c>
    </row>
    <row r="575" spans="1:7" x14ac:dyDescent="0.25">
      <c r="A575">
        <v>62</v>
      </c>
      <c r="B575">
        <f>IF('Coded Data'!D578="female",0,1)</f>
        <v>1</v>
      </c>
      <c r="C575">
        <v>36.86</v>
      </c>
      <c r="D575">
        <v>1</v>
      </c>
      <c r="E575">
        <f>IF('Coded Data'!G578="yes",1,0)</f>
        <v>0</v>
      </c>
      <c r="F575">
        <f>IF('Coded Data'!H578="southwest",0,IF('Coded Data'!H578="southeast",1,IF('Coded Data'!H578="northwest",2,3)))</f>
        <v>3</v>
      </c>
      <c r="G575">
        <v>31620.001059999999</v>
      </c>
    </row>
    <row r="576" spans="1:7" x14ac:dyDescent="0.25">
      <c r="A576">
        <v>57</v>
      </c>
      <c r="B576">
        <f>IF('Coded Data'!D579="female",0,1)</f>
        <v>1</v>
      </c>
      <c r="C576">
        <v>34.295000000000002</v>
      </c>
      <c r="D576">
        <v>2</v>
      </c>
      <c r="E576">
        <f>IF('Coded Data'!G579="yes",1,0)</f>
        <v>0</v>
      </c>
      <c r="F576">
        <f>IF('Coded Data'!H579="southwest",0,IF('Coded Data'!H579="southeast",1,IF('Coded Data'!H579="northwest",2,3)))</f>
        <v>3</v>
      </c>
      <c r="G576">
        <v>13224.057049999999</v>
      </c>
    </row>
    <row r="577" spans="1:7" x14ac:dyDescent="0.25">
      <c r="A577">
        <v>58</v>
      </c>
      <c r="B577">
        <f>IF('Coded Data'!D580="female",0,1)</f>
        <v>1</v>
      </c>
      <c r="C577">
        <v>27.17</v>
      </c>
      <c r="D577">
        <v>0</v>
      </c>
      <c r="E577">
        <f>IF('Coded Data'!G580="yes",1,0)</f>
        <v>0</v>
      </c>
      <c r="F577">
        <f>IF('Coded Data'!H580="southwest",0,IF('Coded Data'!H580="southeast",1,IF('Coded Data'!H580="northwest",2,3)))</f>
        <v>3</v>
      </c>
      <c r="G577">
        <v>12222.898300000001</v>
      </c>
    </row>
    <row r="578" spans="1:7" x14ac:dyDescent="0.25">
      <c r="A578">
        <v>22</v>
      </c>
      <c r="B578">
        <f>IF('Coded Data'!D581="female",0,1)</f>
        <v>1</v>
      </c>
      <c r="C578">
        <v>26.84</v>
      </c>
      <c r="D578">
        <v>0</v>
      </c>
      <c r="E578">
        <f>IF('Coded Data'!G581="yes",1,0)</f>
        <v>0</v>
      </c>
      <c r="F578">
        <f>IF('Coded Data'!H581="southwest",0,IF('Coded Data'!H581="southeast",1,IF('Coded Data'!H581="northwest",2,3)))</f>
        <v>3</v>
      </c>
      <c r="G578">
        <v>1664.9996000000001</v>
      </c>
    </row>
    <row r="579" spans="1:7" x14ac:dyDescent="0.25">
      <c r="A579">
        <v>31</v>
      </c>
      <c r="B579">
        <f>IF('Coded Data'!D582="female",0,1)</f>
        <v>1</v>
      </c>
      <c r="C579">
        <v>38.094999999999999</v>
      </c>
      <c r="D579">
        <v>1</v>
      </c>
      <c r="E579">
        <f>IF('Coded Data'!G582="yes",1,0)</f>
        <v>0</v>
      </c>
      <c r="F579">
        <f>IF('Coded Data'!H582="southwest",0,IF('Coded Data'!H582="southeast",1,IF('Coded Data'!H582="northwest",2,3)))</f>
        <v>3</v>
      </c>
      <c r="G579">
        <v>58571.074480000003</v>
      </c>
    </row>
    <row r="580" spans="1:7" x14ac:dyDescent="0.25">
      <c r="A580">
        <v>52</v>
      </c>
      <c r="B580">
        <f>IF('Coded Data'!D583="female",0,1)</f>
        <v>1</v>
      </c>
      <c r="C580">
        <v>30.2</v>
      </c>
      <c r="D580">
        <v>1</v>
      </c>
      <c r="E580">
        <f>IF('Coded Data'!G583="yes",1,0)</f>
        <v>0</v>
      </c>
      <c r="F580">
        <f>IF('Coded Data'!H583="southwest",0,IF('Coded Data'!H583="southeast",1,IF('Coded Data'!H583="northwest",2,3)))</f>
        <v>3</v>
      </c>
      <c r="G580">
        <v>9724.5300000000007</v>
      </c>
    </row>
    <row r="581" spans="1:7" x14ac:dyDescent="0.25">
      <c r="A581">
        <v>25</v>
      </c>
      <c r="B581">
        <f>IF('Coded Data'!D584="female",0,1)</f>
        <v>1</v>
      </c>
      <c r="C581">
        <v>23.465</v>
      </c>
      <c r="D581">
        <v>0</v>
      </c>
      <c r="E581">
        <f>IF('Coded Data'!G584="yes",1,0)</f>
        <v>0</v>
      </c>
      <c r="F581">
        <f>IF('Coded Data'!H584="southwest",0,IF('Coded Data'!H584="southeast",1,IF('Coded Data'!H584="northwest",2,3)))</f>
        <v>3</v>
      </c>
      <c r="G581">
        <v>3206.4913499999998</v>
      </c>
    </row>
    <row r="582" spans="1:7" x14ac:dyDescent="0.25">
      <c r="A582">
        <v>59</v>
      </c>
      <c r="B582">
        <f>IF('Coded Data'!D585="female",0,1)</f>
        <v>1</v>
      </c>
      <c r="C582">
        <v>25.46</v>
      </c>
      <c r="D582">
        <v>1</v>
      </c>
      <c r="E582">
        <f>IF('Coded Data'!G585="yes",1,0)</f>
        <v>0</v>
      </c>
      <c r="F582">
        <f>IF('Coded Data'!H585="southwest",0,IF('Coded Data'!H585="southeast",1,IF('Coded Data'!H585="northwest",2,3)))</f>
        <v>3</v>
      </c>
      <c r="G582">
        <v>12913.992399999999</v>
      </c>
    </row>
    <row r="583" spans="1:7" x14ac:dyDescent="0.25">
      <c r="A583">
        <v>19</v>
      </c>
      <c r="B583">
        <f>IF('Coded Data'!D586="female",0,1)</f>
        <v>1</v>
      </c>
      <c r="C583">
        <v>30.59</v>
      </c>
      <c r="D583">
        <v>0</v>
      </c>
      <c r="E583">
        <f>IF('Coded Data'!G586="yes",1,0)</f>
        <v>0</v>
      </c>
      <c r="F583">
        <f>IF('Coded Data'!H586="southwest",0,IF('Coded Data'!H586="southeast",1,IF('Coded Data'!H586="northwest",2,3)))</f>
        <v>3</v>
      </c>
      <c r="G583">
        <v>1639.5631000000001</v>
      </c>
    </row>
    <row r="584" spans="1:7" x14ac:dyDescent="0.25">
      <c r="A584">
        <v>39</v>
      </c>
      <c r="B584">
        <f>IF('Coded Data'!D587="female",0,1)</f>
        <v>1</v>
      </c>
      <c r="C584">
        <v>45.43</v>
      </c>
      <c r="D584">
        <v>2</v>
      </c>
      <c r="E584">
        <f>IF('Coded Data'!G587="yes",1,0)</f>
        <v>0</v>
      </c>
      <c r="F584">
        <f>IF('Coded Data'!H587="southwest",0,IF('Coded Data'!H587="southeast",1,IF('Coded Data'!H587="northwest",2,3)))</f>
        <v>3</v>
      </c>
      <c r="G584">
        <v>6356.2707</v>
      </c>
    </row>
    <row r="585" spans="1:7" x14ac:dyDescent="0.25">
      <c r="A585">
        <v>32</v>
      </c>
      <c r="B585">
        <f>IF('Coded Data'!D588="female",0,1)</f>
        <v>1</v>
      </c>
      <c r="C585">
        <v>23.65</v>
      </c>
      <c r="D585">
        <v>1</v>
      </c>
      <c r="E585">
        <f>IF('Coded Data'!G588="yes",1,0)</f>
        <v>0</v>
      </c>
      <c r="F585">
        <f>IF('Coded Data'!H588="southwest",0,IF('Coded Data'!H588="southeast",1,IF('Coded Data'!H588="northwest",2,3)))</f>
        <v>3</v>
      </c>
      <c r="G585">
        <v>17626.239509999999</v>
      </c>
    </row>
    <row r="586" spans="1:7" x14ac:dyDescent="0.25">
      <c r="A586">
        <v>19</v>
      </c>
      <c r="B586">
        <f>IF('Coded Data'!D589="female",0,1)</f>
        <v>1</v>
      </c>
      <c r="C586">
        <v>20.7</v>
      </c>
      <c r="D586">
        <v>0</v>
      </c>
      <c r="E586">
        <f>IF('Coded Data'!G589="yes",1,0)</f>
        <v>0</v>
      </c>
      <c r="F586">
        <f>IF('Coded Data'!H589="southwest",0,IF('Coded Data'!H589="southeast",1,IF('Coded Data'!H589="northwest",2,3)))</f>
        <v>3</v>
      </c>
      <c r="G586">
        <v>1242.816</v>
      </c>
    </row>
    <row r="587" spans="1:7" x14ac:dyDescent="0.25">
      <c r="A587">
        <v>33</v>
      </c>
      <c r="B587">
        <f>IF('Coded Data'!D590="female",0,1)</f>
        <v>1</v>
      </c>
      <c r="C587">
        <v>28.27</v>
      </c>
      <c r="D587">
        <v>1</v>
      </c>
      <c r="E587">
        <f>IF('Coded Data'!G590="yes",1,0)</f>
        <v>0</v>
      </c>
      <c r="F587">
        <f>IF('Coded Data'!H590="southwest",0,IF('Coded Data'!H590="southeast",1,IF('Coded Data'!H590="northwest",2,3)))</f>
        <v>3</v>
      </c>
      <c r="G587">
        <v>4779.6022999999996</v>
      </c>
    </row>
    <row r="588" spans="1:7" x14ac:dyDescent="0.25">
      <c r="A588">
        <v>21</v>
      </c>
      <c r="B588">
        <f>IF('Coded Data'!D591="female",0,1)</f>
        <v>1</v>
      </c>
      <c r="C588">
        <v>20.234999999999999</v>
      </c>
      <c r="D588">
        <v>3</v>
      </c>
      <c r="E588">
        <f>IF('Coded Data'!G591="yes",1,0)</f>
        <v>0</v>
      </c>
      <c r="F588">
        <f>IF('Coded Data'!H591="southwest",0,IF('Coded Data'!H591="southeast",1,IF('Coded Data'!H591="northwest",2,3)))</f>
        <v>3</v>
      </c>
      <c r="G588">
        <v>3861.2096499999998</v>
      </c>
    </row>
    <row r="589" spans="1:7" x14ac:dyDescent="0.25">
      <c r="A589">
        <v>34</v>
      </c>
      <c r="B589">
        <f>IF('Coded Data'!D592="female",0,1)</f>
        <v>1</v>
      </c>
      <c r="C589">
        <v>30.21</v>
      </c>
      <c r="D589">
        <v>1</v>
      </c>
      <c r="E589">
        <f>IF('Coded Data'!G592="yes",1,0)</f>
        <v>0</v>
      </c>
      <c r="F589">
        <f>IF('Coded Data'!H592="southwest",0,IF('Coded Data'!H592="southeast",1,IF('Coded Data'!H592="northwest",2,3)))</f>
        <v>3</v>
      </c>
      <c r="G589">
        <v>43943.876100000001</v>
      </c>
    </row>
    <row r="590" spans="1:7" x14ac:dyDescent="0.25">
      <c r="A590">
        <v>61</v>
      </c>
      <c r="B590">
        <f>IF('Coded Data'!D593="female",0,1)</f>
        <v>1</v>
      </c>
      <c r="C590">
        <v>35.909999999999997</v>
      </c>
      <c r="D590">
        <v>0</v>
      </c>
      <c r="E590">
        <f>IF('Coded Data'!G593="yes",1,0)</f>
        <v>0</v>
      </c>
      <c r="F590">
        <f>IF('Coded Data'!H593="southwest",0,IF('Coded Data'!H593="southeast",1,IF('Coded Data'!H593="northwest",2,3)))</f>
        <v>3</v>
      </c>
      <c r="G590">
        <v>13635.6379</v>
      </c>
    </row>
    <row r="591" spans="1:7" x14ac:dyDescent="0.25">
      <c r="A591">
        <v>38</v>
      </c>
      <c r="B591">
        <f>IF('Coded Data'!D594="female",0,1)</f>
        <v>1</v>
      </c>
      <c r="C591">
        <v>30.69</v>
      </c>
      <c r="D591">
        <v>1</v>
      </c>
      <c r="E591">
        <f>IF('Coded Data'!G594="yes",1,0)</f>
        <v>0</v>
      </c>
      <c r="F591">
        <f>IF('Coded Data'!H594="southwest",0,IF('Coded Data'!H594="southeast",1,IF('Coded Data'!H594="northwest",2,3)))</f>
        <v>3</v>
      </c>
      <c r="G591">
        <v>5976.8311000000003</v>
      </c>
    </row>
    <row r="592" spans="1:7" x14ac:dyDescent="0.25">
      <c r="A592">
        <v>58</v>
      </c>
      <c r="B592">
        <f>IF('Coded Data'!D595="female",0,1)</f>
        <v>1</v>
      </c>
      <c r="C592">
        <v>29</v>
      </c>
      <c r="D592">
        <v>0</v>
      </c>
      <c r="E592">
        <f>IF('Coded Data'!G595="yes",1,0)</f>
        <v>0</v>
      </c>
      <c r="F592">
        <f>IF('Coded Data'!H595="southwest",0,IF('Coded Data'!H595="southeast",1,IF('Coded Data'!H595="northwest",2,3)))</f>
        <v>3</v>
      </c>
      <c r="G592">
        <v>11842.441999999999</v>
      </c>
    </row>
    <row r="593" spans="1:7" x14ac:dyDescent="0.25">
      <c r="A593">
        <v>47</v>
      </c>
      <c r="B593">
        <f>IF('Coded Data'!D596="female",0,1)</f>
        <v>1</v>
      </c>
      <c r="C593">
        <v>19.57</v>
      </c>
      <c r="D593">
        <v>1</v>
      </c>
      <c r="E593">
        <f>IF('Coded Data'!G596="yes",1,0)</f>
        <v>0</v>
      </c>
      <c r="F593">
        <f>IF('Coded Data'!H596="southwest",0,IF('Coded Data'!H596="southeast",1,IF('Coded Data'!H596="northwest",2,3)))</f>
        <v>3</v>
      </c>
      <c r="G593">
        <v>8428.0692999999992</v>
      </c>
    </row>
    <row r="594" spans="1:7" x14ac:dyDescent="0.25">
      <c r="A594">
        <v>20</v>
      </c>
      <c r="B594">
        <f>IF('Coded Data'!D597="female",0,1)</f>
        <v>1</v>
      </c>
      <c r="C594">
        <v>31.13</v>
      </c>
      <c r="D594">
        <v>2</v>
      </c>
      <c r="E594">
        <f>IF('Coded Data'!G597="yes",1,0)</f>
        <v>0</v>
      </c>
      <c r="F594">
        <f>IF('Coded Data'!H597="southwest",0,IF('Coded Data'!H597="southeast",1,IF('Coded Data'!H597="northwest",2,3)))</f>
        <v>3</v>
      </c>
      <c r="G594">
        <v>2566.4706999999999</v>
      </c>
    </row>
    <row r="595" spans="1:7" x14ac:dyDescent="0.25">
      <c r="A595">
        <v>21</v>
      </c>
      <c r="B595">
        <f>IF('Coded Data'!D598="female",0,1)</f>
        <v>1</v>
      </c>
      <c r="C595">
        <v>21.85</v>
      </c>
      <c r="D595">
        <v>1</v>
      </c>
      <c r="E595">
        <f>IF('Coded Data'!G598="yes",1,0)</f>
        <v>0</v>
      </c>
      <c r="F595">
        <f>IF('Coded Data'!H598="southwest",0,IF('Coded Data'!H598="southeast",1,IF('Coded Data'!H598="northwest",2,3)))</f>
        <v>3</v>
      </c>
      <c r="G595">
        <v>15359.104499999999</v>
      </c>
    </row>
    <row r="596" spans="1:7" x14ac:dyDescent="0.25">
      <c r="A596">
        <v>41</v>
      </c>
      <c r="B596">
        <f>IF('Coded Data'!D599="female",0,1)</f>
        <v>1</v>
      </c>
      <c r="C596">
        <v>40.26</v>
      </c>
      <c r="D596">
        <v>0</v>
      </c>
      <c r="E596">
        <f>IF('Coded Data'!G599="yes",1,0)</f>
        <v>0</v>
      </c>
      <c r="F596">
        <f>IF('Coded Data'!H599="southwest",0,IF('Coded Data'!H599="southeast",1,IF('Coded Data'!H599="northwest",2,3)))</f>
        <v>3</v>
      </c>
      <c r="G596">
        <v>5709.1643999999997</v>
      </c>
    </row>
    <row r="597" spans="1:7" x14ac:dyDescent="0.25">
      <c r="A597">
        <v>46</v>
      </c>
      <c r="B597">
        <f>IF('Coded Data'!D600="female",0,1)</f>
        <v>1</v>
      </c>
      <c r="C597">
        <v>33.725000000000001</v>
      </c>
      <c r="D597">
        <v>1</v>
      </c>
      <c r="E597">
        <f>IF('Coded Data'!G600="yes",1,0)</f>
        <v>0</v>
      </c>
      <c r="F597">
        <f>IF('Coded Data'!H600="southwest",0,IF('Coded Data'!H600="southeast",1,IF('Coded Data'!H600="northwest",2,3)))</f>
        <v>3</v>
      </c>
      <c r="G597">
        <v>8823.9857499999998</v>
      </c>
    </row>
    <row r="598" spans="1:7" x14ac:dyDescent="0.25">
      <c r="A598">
        <v>42</v>
      </c>
      <c r="B598">
        <f>IF('Coded Data'!D601="female",0,1)</f>
        <v>1</v>
      </c>
      <c r="C598">
        <v>29.48</v>
      </c>
      <c r="D598">
        <v>2</v>
      </c>
      <c r="E598">
        <f>IF('Coded Data'!G601="yes",1,0)</f>
        <v>0</v>
      </c>
      <c r="F598">
        <f>IF('Coded Data'!H601="southwest",0,IF('Coded Data'!H601="southeast",1,IF('Coded Data'!H601="northwest",2,3)))</f>
        <v>3</v>
      </c>
      <c r="G598">
        <v>7640.3091999999997</v>
      </c>
    </row>
    <row r="599" spans="1:7" x14ac:dyDescent="0.25">
      <c r="A599">
        <v>34</v>
      </c>
      <c r="B599">
        <f>IF('Coded Data'!D602="female",0,1)</f>
        <v>1</v>
      </c>
      <c r="C599">
        <v>33.25</v>
      </c>
      <c r="D599">
        <v>1</v>
      </c>
      <c r="E599">
        <f>IF('Coded Data'!G602="yes",1,0)</f>
        <v>0</v>
      </c>
      <c r="F599">
        <f>IF('Coded Data'!H602="southwest",0,IF('Coded Data'!H602="southeast",1,IF('Coded Data'!H602="northwest",2,3)))</f>
        <v>3</v>
      </c>
      <c r="G599">
        <v>5594.8455000000004</v>
      </c>
    </row>
    <row r="600" spans="1:7" x14ac:dyDescent="0.25">
      <c r="A600">
        <v>43</v>
      </c>
      <c r="B600">
        <f>IF('Coded Data'!D603="female",0,1)</f>
        <v>1</v>
      </c>
      <c r="C600">
        <v>32.6</v>
      </c>
      <c r="D600">
        <v>2</v>
      </c>
      <c r="E600">
        <f>IF('Coded Data'!G603="yes",1,0)</f>
        <v>0</v>
      </c>
      <c r="F600">
        <f>IF('Coded Data'!H603="southwest",0,IF('Coded Data'!H603="southeast",1,IF('Coded Data'!H603="northwest",2,3)))</f>
        <v>3</v>
      </c>
      <c r="G600">
        <v>7441.5010000000002</v>
      </c>
    </row>
    <row r="601" spans="1:7" x14ac:dyDescent="0.25">
      <c r="A601">
        <v>52</v>
      </c>
      <c r="B601">
        <f>IF('Coded Data'!D604="female",0,1)</f>
        <v>1</v>
      </c>
      <c r="C601">
        <v>37.524999999999999</v>
      </c>
      <c r="D601">
        <v>2</v>
      </c>
      <c r="E601">
        <f>IF('Coded Data'!G604="yes",1,0)</f>
        <v>0</v>
      </c>
      <c r="F601">
        <f>IF('Coded Data'!H604="southwest",0,IF('Coded Data'!H604="southeast",1,IF('Coded Data'!H604="northwest",2,3)))</f>
        <v>3</v>
      </c>
      <c r="G601">
        <v>33471.971890000001</v>
      </c>
    </row>
    <row r="602" spans="1:7" x14ac:dyDescent="0.25">
      <c r="A602">
        <v>18</v>
      </c>
      <c r="B602">
        <f>IF('Coded Data'!D605="female",0,1)</f>
        <v>1</v>
      </c>
      <c r="C602">
        <v>39.159999999999997</v>
      </c>
      <c r="D602">
        <v>0</v>
      </c>
      <c r="E602">
        <f>IF('Coded Data'!G605="yes",1,0)</f>
        <v>0</v>
      </c>
      <c r="F602">
        <f>IF('Coded Data'!H605="southwest",0,IF('Coded Data'!H605="southeast",1,IF('Coded Data'!H605="northwest",2,3)))</f>
        <v>3</v>
      </c>
      <c r="G602">
        <v>1633.0444</v>
      </c>
    </row>
    <row r="603" spans="1:7" x14ac:dyDescent="0.25">
      <c r="A603">
        <v>51</v>
      </c>
      <c r="B603">
        <f>IF('Coded Data'!D606="female",0,1)</f>
        <v>1</v>
      </c>
      <c r="C603">
        <v>31.635000000000002</v>
      </c>
      <c r="D603">
        <v>0</v>
      </c>
      <c r="E603">
        <f>IF('Coded Data'!G606="yes",1,0)</f>
        <v>0</v>
      </c>
      <c r="F603">
        <f>IF('Coded Data'!H606="southwest",0,IF('Coded Data'!H606="southeast",1,IF('Coded Data'!H606="northwest",2,3)))</f>
        <v>3</v>
      </c>
      <c r="G603">
        <v>9174.1356500000002</v>
      </c>
    </row>
    <row r="604" spans="1:7" x14ac:dyDescent="0.25">
      <c r="A604">
        <v>56</v>
      </c>
      <c r="B604">
        <f>IF('Coded Data'!D607="female",0,1)</f>
        <v>1</v>
      </c>
      <c r="C604">
        <v>25.3</v>
      </c>
      <c r="D604">
        <v>0</v>
      </c>
      <c r="E604">
        <f>IF('Coded Data'!G607="yes",1,0)</f>
        <v>0</v>
      </c>
      <c r="F604">
        <f>IF('Coded Data'!H607="southwest",0,IF('Coded Data'!H607="southeast",1,IF('Coded Data'!H607="northwest",2,3)))</f>
        <v>3</v>
      </c>
      <c r="G604">
        <v>11070.535</v>
      </c>
    </row>
    <row r="605" spans="1:7" x14ac:dyDescent="0.25">
      <c r="A605">
        <v>64</v>
      </c>
      <c r="B605">
        <f>IF('Coded Data'!D608="female",0,1)</f>
        <v>1</v>
      </c>
      <c r="C605">
        <v>39.049999999999997</v>
      </c>
      <c r="D605">
        <v>3</v>
      </c>
      <c r="E605">
        <f>IF('Coded Data'!G608="yes",1,0)</f>
        <v>0</v>
      </c>
      <c r="F605">
        <f>IF('Coded Data'!H608="southwest",0,IF('Coded Data'!H608="southeast",1,IF('Coded Data'!H608="northwest",2,3)))</f>
        <v>3</v>
      </c>
      <c r="G605">
        <v>16085.127500000001</v>
      </c>
    </row>
    <row r="606" spans="1:7" x14ac:dyDescent="0.25">
      <c r="A606">
        <v>19</v>
      </c>
      <c r="B606">
        <f>IF('Coded Data'!D609="female",0,1)</f>
        <v>1</v>
      </c>
      <c r="C606">
        <v>28.31</v>
      </c>
      <c r="D606">
        <v>0</v>
      </c>
      <c r="E606">
        <f>IF('Coded Data'!G609="yes",1,0)</f>
        <v>0</v>
      </c>
      <c r="F606">
        <f>IF('Coded Data'!H609="southwest",0,IF('Coded Data'!H609="southeast",1,IF('Coded Data'!H609="northwest",2,3)))</f>
        <v>3</v>
      </c>
      <c r="G606">
        <v>17468.983899999999</v>
      </c>
    </row>
    <row r="607" spans="1:7" x14ac:dyDescent="0.25">
      <c r="A607">
        <v>51</v>
      </c>
      <c r="B607">
        <f>IF('Coded Data'!D610="female",0,1)</f>
        <v>1</v>
      </c>
      <c r="C607">
        <v>34.1</v>
      </c>
      <c r="D607">
        <v>0</v>
      </c>
      <c r="E607">
        <f>IF('Coded Data'!G610="yes",1,0)</f>
        <v>0</v>
      </c>
      <c r="F607">
        <f>IF('Coded Data'!H610="southwest",0,IF('Coded Data'!H610="southeast",1,IF('Coded Data'!H610="northwest",2,3)))</f>
        <v>3</v>
      </c>
      <c r="G607">
        <v>9283.5619999999999</v>
      </c>
    </row>
    <row r="608" spans="1:7" x14ac:dyDescent="0.25">
      <c r="A608">
        <v>27</v>
      </c>
      <c r="B608">
        <f>IF('Coded Data'!D611="female",0,1)</f>
        <v>1</v>
      </c>
      <c r="C608">
        <v>25.175000000000001</v>
      </c>
      <c r="D608">
        <v>0</v>
      </c>
      <c r="E608">
        <f>IF('Coded Data'!G611="yes",1,0)</f>
        <v>0</v>
      </c>
      <c r="F608">
        <f>IF('Coded Data'!H611="southwest",0,IF('Coded Data'!H611="southeast",1,IF('Coded Data'!H611="northwest",2,3)))</f>
        <v>3</v>
      </c>
      <c r="G608">
        <v>3558.6202499999999</v>
      </c>
    </row>
    <row r="609" spans="1:7" x14ac:dyDescent="0.25">
      <c r="A609">
        <v>59</v>
      </c>
      <c r="B609">
        <f>IF('Coded Data'!D612="female",0,1)</f>
        <v>1</v>
      </c>
      <c r="C609">
        <v>23.655000000000001</v>
      </c>
      <c r="D609">
        <v>0</v>
      </c>
      <c r="E609">
        <f>IF('Coded Data'!G612="yes",1,0)</f>
        <v>0</v>
      </c>
      <c r="F609">
        <f>IF('Coded Data'!H612="southwest",0,IF('Coded Data'!H612="southeast",1,IF('Coded Data'!H612="northwest",2,3)))</f>
        <v>3</v>
      </c>
      <c r="G609">
        <v>25678.778450000002</v>
      </c>
    </row>
    <row r="610" spans="1:7" x14ac:dyDescent="0.25">
      <c r="A610">
        <v>28</v>
      </c>
      <c r="B610">
        <f>IF('Coded Data'!D613="female",0,1)</f>
        <v>1</v>
      </c>
      <c r="C610">
        <v>26.98</v>
      </c>
      <c r="D610">
        <v>2</v>
      </c>
      <c r="E610">
        <f>IF('Coded Data'!G613="yes",1,0)</f>
        <v>0</v>
      </c>
      <c r="F610">
        <f>IF('Coded Data'!H613="southwest",0,IF('Coded Data'!H613="southeast",1,IF('Coded Data'!H613="northwest",2,3)))</f>
        <v>3</v>
      </c>
      <c r="G610">
        <v>4435.0941999999995</v>
      </c>
    </row>
    <row r="611" spans="1:7" x14ac:dyDescent="0.25">
      <c r="A611">
        <v>30</v>
      </c>
      <c r="B611">
        <f>IF('Coded Data'!D614="female",0,1)</f>
        <v>1</v>
      </c>
      <c r="C611">
        <v>37.799999999999997</v>
      </c>
      <c r="D611">
        <v>2</v>
      </c>
      <c r="E611">
        <f>IF('Coded Data'!G614="yes",1,0)</f>
        <v>0</v>
      </c>
      <c r="F611">
        <f>IF('Coded Data'!H614="southwest",0,IF('Coded Data'!H614="southeast",1,IF('Coded Data'!H614="northwest",2,3)))</f>
        <v>3</v>
      </c>
      <c r="G611">
        <v>39241.442000000003</v>
      </c>
    </row>
    <row r="612" spans="1:7" x14ac:dyDescent="0.25">
      <c r="A612">
        <v>47</v>
      </c>
      <c r="B612">
        <f>IF('Coded Data'!D615="female",0,1)</f>
        <v>1</v>
      </c>
      <c r="C612">
        <v>29.37</v>
      </c>
      <c r="D612">
        <v>1</v>
      </c>
      <c r="E612">
        <f>IF('Coded Data'!G615="yes",1,0)</f>
        <v>0</v>
      </c>
      <c r="F612">
        <f>IF('Coded Data'!H615="southwest",0,IF('Coded Data'!H615="southeast",1,IF('Coded Data'!H615="northwest",2,3)))</f>
        <v>3</v>
      </c>
      <c r="G612">
        <v>8547.6913000000004</v>
      </c>
    </row>
    <row r="613" spans="1:7" x14ac:dyDescent="0.25">
      <c r="A613">
        <v>38</v>
      </c>
      <c r="B613">
        <f>IF('Coded Data'!D616="female",0,1)</f>
        <v>1</v>
      </c>
      <c r="C613">
        <v>34.799999999999997</v>
      </c>
      <c r="D613">
        <v>2</v>
      </c>
      <c r="E613">
        <f>IF('Coded Data'!G616="yes",1,0)</f>
        <v>0</v>
      </c>
      <c r="F613">
        <f>IF('Coded Data'!H616="southwest",0,IF('Coded Data'!H616="southeast",1,IF('Coded Data'!H616="northwest",2,3)))</f>
        <v>3</v>
      </c>
      <c r="G613">
        <v>6571.5439999999999</v>
      </c>
    </row>
    <row r="614" spans="1:7" x14ac:dyDescent="0.25">
      <c r="A614">
        <v>18</v>
      </c>
      <c r="B614">
        <f>IF('Coded Data'!D617="female",0,1)</f>
        <v>1</v>
      </c>
      <c r="C614">
        <v>33.155000000000001</v>
      </c>
      <c r="D614">
        <v>0</v>
      </c>
      <c r="E614">
        <f>IF('Coded Data'!G617="yes",1,0)</f>
        <v>0</v>
      </c>
      <c r="F614">
        <f>IF('Coded Data'!H617="southwest",0,IF('Coded Data'!H617="southeast",1,IF('Coded Data'!H617="northwest",2,3)))</f>
        <v>3</v>
      </c>
      <c r="G614">
        <v>2207.6974500000001</v>
      </c>
    </row>
    <row r="615" spans="1:7" x14ac:dyDescent="0.25">
      <c r="A615">
        <v>34</v>
      </c>
      <c r="B615">
        <f>IF('Coded Data'!D618="female",0,1)</f>
        <v>1</v>
      </c>
      <c r="C615">
        <v>19</v>
      </c>
      <c r="D615">
        <v>3</v>
      </c>
      <c r="E615">
        <f>IF('Coded Data'!G618="yes",1,0)</f>
        <v>0</v>
      </c>
      <c r="F615">
        <f>IF('Coded Data'!H618="southwest",0,IF('Coded Data'!H618="southeast",1,IF('Coded Data'!H618="northwest",2,3)))</f>
        <v>3</v>
      </c>
      <c r="G615">
        <v>6753.0379999999996</v>
      </c>
    </row>
    <row r="616" spans="1:7" x14ac:dyDescent="0.25">
      <c r="A616">
        <v>20</v>
      </c>
      <c r="B616">
        <f>IF('Coded Data'!D619="female",0,1)</f>
        <v>1</v>
      </c>
      <c r="C616">
        <v>33</v>
      </c>
      <c r="D616">
        <v>0</v>
      </c>
      <c r="E616">
        <f>IF('Coded Data'!G619="yes",1,0)</f>
        <v>0</v>
      </c>
      <c r="F616">
        <f>IF('Coded Data'!H619="southwest",0,IF('Coded Data'!H619="southeast",1,IF('Coded Data'!H619="northwest",2,3)))</f>
        <v>3</v>
      </c>
      <c r="G616">
        <v>1880.07</v>
      </c>
    </row>
    <row r="617" spans="1:7" x14ac:dyDescent="0.25">
      <c r="A617">
        <v>47</v>
      </c>
      <c r="B617">
        <f>IF('Coded Data'!D620="female",0,1)</f>
        <v>1</v>
      </c>
      <c r="C617">
        <v>36.630000000000003</v>
      </c>
      <c r="D617">
        <v>1</v>
      </c>
      <c r="E617">
        <f>IF('Coded Data'!G620="yes",1,0)</f>
        <v>0</v>
      </c>
      <c r="F617">
        <f>IF('Coded Data'!H620="southwest",0,IF('Coded Data'!H620="southeast",1,IF('Coded Data'!H620="northwest",2,3)))</f>
        <v>3</v>
      </c>
      <c r="G617">
        <v>42969.852700000003</v>
      </c>
    </row>
    <row r="618" spans="1:7" x14ac:dyDescent="0.25">
      <c r="A618">
        <v>56</v>
      </c>
      <c r="B618">
        <f>IF('Coded Data'!D621="female",0,1)</f>
        <v>1</v>
      </c>
      <c r="C618">
        <v>28.594999999999999</v>
      </c>
      <c r="D618">
        <v>0</v>
      </c>
      <c r="E618">
        <f>IF('Coded Data'!G621="yes",1,0)</f>
        <v>0</v>
      </c>
      <c r="F618">
        <f>IF('Coded Data'!H621="southwest",0,IF('Coded Data'!H621="southeast",1,IF('Coded Data'!H621="northwest",2,3)))</f>
        <v>3</v>
      </c>
      <c r="G618">
        <v>11658.11505</v>
      </c>
    </row>
    <row r="619" spans="1:7" x14ac:dyDescent="0.25">
      <c r="A619">
        <v>49</v>
      </c>
      <c r="B619">
        <f>IF('Coded Data'!D622="female",0,1)</f>
        <v>1</v>
      </c>
      <c r="C619">
        <v>25.6</v>
      </c>
      <c r="D619">
        <v>2</v>
      </c>
      <c r="E619">
        <f>IF('Coded Data'!G622="yes",1,0)</f>
        <v>0</v>
      </c>
      <c r="F619">
        <f>IF('Coded Data'!H622="southwest",0,IF('Coded Data'!H622="southeast",1,IF('Coded Data'!H622="northwest",2,3)))</f>
        <v>3</v>
      </c>
      <c r="G619">
        <v>23306.546999999999</v>
      </c>
    </row>
    <row r="620" spans="1:7" x14ac:dyDescent="0.25">
      <c r="A620">
        <v>19</v>
      </c>
      <c r="B620">
        <f>IF('Coded Data'!D623="female",0,1)</f>
        <v>1</v>
      </c>
      <c r="C620">
        <v>33.11</v>
      </c>
      <c r="D620">
        <v>0</v>
      </c>
      <c r="E620">
        <f>IF('Coded Data'!G623="yes",1,0)</f>
        <v>0</v>
      </c>
      <c r="F620">
        <f>IF('Coded Data'!H623="southwest",0,IF('Coded Data'!H623="southeast",1,IF('Coded Data'!H623="northwest",2,3)))</f>
        <v>3</v>
      </c>
      <c r="G620">
        <v>34439.855900000002</v>
      </c>
    </row>
    <row r="621" spans="1:7" x14ac:dyDescent="0.25">
      <c r="A621">
        <v>55</v>
      </c>
      <c r="B621">
        <f>IF('Coded Data'!D624="female",0,1)</f>
        <v>1</v>
      </c>
      <c r="C621">
        <v>37.1</v>
      </c>
      <c r="D621">
        <v>0</v>
      </c>
      <c r="E621">
        <f>IF('Coded Data'!G624="yes",1,0)</f>
        <v>0</v>
      </c>
      <c r="F621">
        <f>IF('Coded Data'!H624="southwest",0,IF('Coded Data'!H624="southeast",1,IF('Coded Data'!H624="northwest",2,3)))</f>
        <v>3</v>
      </c>
      <c r="G621">
        <v>10713.644</v>
      </c>
    </row>
    <row r="622" spans="1:7" x14ac:dyDescent="0.25">
      <c r="A622">
        <v>30</v>
      </c>
      <c r="B622">
        <f>IF('Coded Data'!D625="female",0,1)</f>
        <v>1</v>
      </c>
      <c r="C622">
        <v>31.4</v>
      </c>
      <c r="D622">
        <v>1</v>
      </c>
      <c r="E622">
        <f>IF('Coded Data'!G625="yes",1,0)</f>
        <v>0</v>
      </c>
      <c r="F622">
        <f>IF('Coded Data'!H625="southwest",0,IF('Coded Data'!H625="southeast",1,IF('Coded Data'!H625="northwest",2,3)))</f>
        <v>3</v>
      </c>
      <c r="G622">
        <v>3659.346</v>
      </c>
    </row>
    <row r="623" spans="1:7" x14ac:dyDescent="0.25">
      <c r="A623">
        <v>37</v>
      </c>
      <c r="B623">
        <f>IF('Coded Data'!D626="female",0,1)</f>
        <v>1</v>
      </c>
      <c r="C623">
        <v>34.1</v>
      </c>
      <c r="D623">
        <v>4</v>
      </c>
      <c r="E623">
        <f>IF('Coded Data'!G626="yes",1,0)</f>
        <v>0</v>
      </c>
      <c r="F623">
        <f>IF('Coded Data'!H626="southwest",0,IF('Coded Data'!H626="southeast",1,IF('Coded Data'!H626="northwest",2,3)))</f>
        <v>3</v>
      </c>
      <c r="G623">
        <v>40182.245999999999</v>
      </c>
    </row>
    <row r="624" spans="1:7" x14ac:dyDescent="0.25">
      <c r="A624">
        <v>49</v>
      </c>
      <c r="B624">
        <f>IF('Coded Data'!D627="female",0,1)</f>
        <v>1</v>
      </c>
      <c r="C624">
        <v>21.3</v>
      </c>
      <c r="D624">
        <v>1</v>
      </c>
      <c r="E624">
        <f>IF('Coded Data'!G627="yes",1,0)</f>
        <v>0</v>
      </c>
      <c r="F624">
        <f>IF('Coded Data'!H627="southwest",0,IF('Coded Data'!H627="southeast",1,IF('Coded Data'!H627="northwest",2,3)))</f>
        <v>3</v>
      </c>
      <c r="G624">
        <v>9182.17</v>
      </c>
    </row>
    <row r="625" spans="1:7" x14ac:dyDescent="0.25">
      <c r="A625">
        <v>18</v>
      </c>
      <c r="B625">
        <f>IF('Coded Data'!D628="female",0,1)</f>
        <v>1</v>
      </c>
      <c r="C625">
        <v>33.534999999999997</v>
      </c>
      <c r="D625">
        <v>0</v>
      </c>
      <c r="E625">
        <f>IF('Coded Data'!G628="yes",1,0)</f>
        <v>0</v>
      </c>
      <c r="F625">
        <f>IF('Coded Data'!H628="southwest",0,IF('Coded Data'!H628="southeast",1,IF('Coded Data'!H628="northwest",2,3)))</f>
        <v>3</v>
      </c>
      <c r="G625">
        <v>34617.840649999998</v>
      </c>
    </row>
    <row r="626" spans="1:7" x14ac:dyDescent="0.25">
      <c r="A626">
        <v>59</v>
      </c>
      <c r="B626">
        <f>IF('Coded Data'!D629="female",0,1)</f>
        <v>1</v>
      </c>
      <c r="C626">
        <v>28.785</v>
      </c>
      <c r="D626">
        <v>0</v>
      </c>
      <c r="E626">
        <f>IF('Coded Data'!G629="yes",1,0)</f>
        <v>0</v>
      </c>
      <c r="F626">
        <f>IF('Coded Data'!H629="southwest",0,IF('Coded Data'!H629="southeast",1,IF('Coded Data'!H629="northwest",2,3)))</f>
        <v>3</v>
      </c>
      <c r="G626">
        <v>12129.614149999999</v>
      </c>
    </row>
    <row r="627" spans="1:7" x14ac:dyDescent="0.25">
      <c r="A627">
        <v>29</v>
      </c>
      <c r="B627">
        <f>IF('Coded Data'!D630="female",0,1)</f>
        <v>1</v>
      </c>
      <c r="C627">
        <v>26.03</v>
      </c>
      <c r="D627">
        <v>0</v>
      </c>
      <c r="E627">
        <f>IF('Coded Data'!G630="yes",1,0)</f>
        <v>0</v>
      </c>
      <c r="F627">
        <f>IF('Coded Data'!H630="southwest",0,IF('Coded Data'!H630="southeast",1,IF('Coded Data'!H630="northwest",2,3)))</f>
        <v>3</v>
      </c>
      <c r="G627">
        <v>3736.4647</v>
      </c>
    </row>
    <row r="628" spans="1:7" x14ac:dyDescent="0.25">
      <c r="A628">
        <v>36</v>
      </c>
      <c r="B628">
        <f>IF('Coded Data'!D631="female",0,1)</f>
        <v>1</v>
      </c>
      <c r="C628">
        <v>28.88</v>
      </c>
      <c r="D628">
        <v>3</v>
      </c>
      <c r="E628">
        <f>IF('Coded Data'!G631="yes",1,0)</f>
        <v>0</v>
      </c>
      <c r="F628">
        <f>IF('Coded Data'!H631="southwest",0,IF('Coded Data'!H631="southeast",1,IF('Coded Data'!H631="northwest",2,3)))</f>
        <v>3</v>
      </c>
      <c r="G628">
        <v>6748.5911999999998</v>
      </c>
    </row>
    <row r="629" spans="1:7" x14ac:dyDescent="0.25">
      <c r="A629">
        <v>33</v>
      </c>
      <c r="B629">
        <f>IF('Coded Data'!D632="female",0,1)</f>
        <v>1</v>
      </c>
      <c r="C629">
        <v>42.46</v>
      </c>
      <c r="D629">
        <v>1</v>
      </c>
      <c r="E629">
        <f>IF('Coded Data'!G632="yes",1,0)</f>
        <v>0</v>
      </c>
      <c r="F629">
        <f>IF('Coded Data'!H632="southwest",0,IF('Coded Data'!H632="southeast",1,IF('Coded Data'!H632="northwest",2,3)))</f>
        <v>3</v>
      </c>
      <c r="G629">
        <v>11326.71487</v>
      </c>
    </row>
    <row r="630" spans="1:7" x14ac:dyDescent="0.25">
      <c r="A630">
        <v>58</v>
      </c>
      <c r="B630">
        <f>IF('Coded Data'!D633="female",0,1)</f>
        <v>1</v>
      </c>
      <c r="C630">
        <v>38</v>
      </c>
      <c r="D630">
        <v>0</v>
      </c>
      <c r="E630">
        <f>IF('Coded Data'!G633="yes",1,0)</f>
        <v>0</v>
      </c>
      <c r="F630">
        <f>IF('Coded Data'!H633="southwest",0,IF('Coded Data'!H633="southeast",1,IF('Coded Data'!H633="northwest",2,3)))</f>
        <v>3</v>
      </c>
      <c r="G630">
        <v>11365.951999999999</v>
      </c>
    </row>
    <row r="631" spans="1:7" x14ac:dyDescent="0.25">
      <c r="A631">
        <v>44</v>
      </c>
      <c r="B631">
        <f>IF('Coded Data'!D634="female",0,1)</f>
        <v>1</v>
      </c>
      <c r="C631">
        <v>38.950000000000003</v>
      </c>
      <c r="D631">
        <v>0</v>
      </c>
      <c r="E631">
        <f>IF('Coded Data'!G634="yes",1,0)</f>
        <v>0</v>
      </c>
      <c r="F631">
        <f>IF('Coded Data'!H634="southwest",0,IF('Coded Data'!H634="southeast",1,IF('Coded Data'!H634="northwest",2,3)))</f>
        <v>3</v>
      </c>
      <c r="G631">
        <v>42983.458500000001</v>
      </c>
    </row>
    <row r="632" spans="1:7" x14ac:dyDescent="0.25">
      <c r="A632">
        <v>53</v>
      </c>
      <c r="B632">
        <f>IF('Coded Data'!D635="female",0,1)</f>
        <v>1</v>
      </c>
      <c r="C632">
        <v>36.1</v>
      </c>
      <c r="D632">
        <v>1</v>
      </c>
      <c r="E632">
        <f>IF('Coded Data'!G635="yes",1,0)</f>
        <v>0</v>
      </c>
      <c r="F632">
        <f>IF('Coded Data'!H635="southwest",0,IF('Coded Data'!H635="southeast",1,IF('Coded Data'!H635="northwest",2,3)))</f>
        <v>3</v>
      </c>
      <c r="G632">
        <v>10085.846</v>
      </c>
    </row>
    <row r="633" spans="1:7" x14ac:dyDescent="0.25">
      <c r="A633">
        <v>24</v>
      </c>
      <c r="B633">
        <f>IF('Coded Data'!D636="female",0,1)</f>
        <v>1</v>
      </c>
      <c r="C633">
        <v>29.3</v>
      </c>
      <c r="D633">
        <v>0</v>
      </c>
      <c r="E633">
        <f>IF('Coded Data'!G636="yes",1,0)</f>
        <v>0</v>
      </c>
      <c r="F633">
        <f>IF('Coded Data'!H636="southwest",0,IF('Coded Data'!H636="southeast",1,IF('Coded Data'!H636="northwest",2,3)))</f>
        <v>3</v>
      </c>
      <c r="G633">
        <v>1977.8150000000001</v>
      </c>
    </row>
    <row r="634" spans="1:7" x14ac:dyDescent="0.25">
      <c r="A634">
        <v>29</v>
      </c>
      <c r="B634">
        <f>IF('Coded Data'!D637="female",0,1)</f>
        <v>1</v>
      </c>
      <c r="C634">
        <v>35.53</v>
      </c>
      <c r="D634">
        <v>0</v>
      </c>
      <c r="E634">
        <f>IF('Coded Data'!G637="yes",1,0)</f>
        <v>0</v>
      </c>
      <c r="F634">
        <f>IF('Coded Data'!H637="southwest",0,IF('Coded Data'!H637="southeast",1,IF('Coded Data'!H637="northwest",2,3)))</f>
        <v>3</v>
      </c>
      <c r="G634">
        <v>3366.6696999999999</v>
      </c>
    </row>
    <row r="635" spans="1:7" x14ac:dyDescent="0.25">
      <c r="A635">
        <v>40</v>
      </c>
      <c r="B635">
        <f>IF('Coded Data'!D638="female",0,1)</f>
        <v>1</v>
      </c>
      <c r="C635">
        <v>22.704999999999998</v>
      </c>
      <c r="D635">
        <v>2</v>
      </c>
      <c r="E635">
        <f>IF('Coded Data'!G638="yes",1,0)</f>
        <v>0</v>
      </c>
      <c r="F635">
        <f>IF('Coded Data'!H638="southwest",0,IF('Coded Data'!H638="southeast",1,IF('Coded Data'!H638="northwest",2,3)))</f>
        <v>3</v>
      </c>
      <c r="G635">
        <v>7173.35995</v>
      </c>
    </row>
    <row r="636" spans="1:7" x14ac:dyDescent="0.25">
      <c r="A636">
        <v>51</v>
      </c>
      <c r="B636">
        <f>IF('Coded Data'!D639="female",0,1)</f>
        <v>1</v>
      </c>
      <c r="C636">
        <v>39.700000000000003</v>
      </c>
      <c r="D636">
        <v>1</v>
      </c>
      <c r="E636">
        <f>IF('Coded Data'!G639="yes",1,0)</f>
        <v>0</v>
      </c>
      <c r="F636">
        <f>IF('Coded Data'!H639="southwest",0,IF('Coded Data'!H639="southeast",1,IF('Coded Data'!H639="northwest",2,3)))</f>
        <v>3</v>
      </c>
      <c r="G636">
        <v>9391.3459999999995</v>
      </c>
    </row>
    <row r="637" spans="1:7" x14ac:dyDescent="0.25">
      <c r="A637">
        <v>64</v>
      </c>
      <c r="B637">
        <f>IF('Coded Data'!D640="female",0,1)</f>
        <v>1</v>
      </c>
      <c r="C637">
        <v>38.19</v>
      </c>
      <c r="D637">
        <v>0</v>
      </c>
      <c r="E637">
        <f>IF('Coded Data'!G640="yes",1,0)</f>
        <v>0</v>
      </c>
      <c r="F637">
        <f>IF('Coded Data'!H640="southwest",0,IF('Coded Data'!H640="southeast",1,IF('Coded Data'!H640="northwest",2,3)))</f>
        <v>3</v>
      </c>
      <c r="G637">
        <v>14410.9321</v>
      </c>
    </row>
    <row r="638" spans="1:7" x14ac:dyDescent="0.25">
      <c r="A638">
        <v>19</v>
      </c>
      <c r="B638">
        <f>IF('Coded Data'!D641="female",0,1)</f>
        <v>1</v>
      </c>
      <c r="C638">
        <v>24.51</v>
      </c>
      <c r="D638">
        <v>1</v>
      </c>
      <c r="E638">
        <f>IF('Coded Data'!G641="yes",1,0)</f>
        <v>0</v>
      </c>
      <c r="F638">
        <f>IF('Coded Data'!H641="southwest",0,IF('Coded Data'!H641="southeast",1,IF('Coded Data'!H641="northwest",2,3)))</f>
        <v>3</v>
      </c>
      <c r="G638">
        <v>2709.1118999999999</v>
      </c>
    </row>
    <row r="639" spans="1:7" x14ac:dyDescent="0.25">
      <c r="A639">
        <v>35</v>
      </c>
      <c r="B639">
        <f>IF('Coded Data'!D642="female",0,1)</f>
        <v>1</v>
      </c>
      <c r="C639">
        <v>38.094999999999999</v>
      </c>
      <c r="D639">
        <v>2</v>
      </c>
      <c r="E639">
        <f>IF('Coded Data'!G642="yes",1,0)</f>
        <v>0</v>
      </c>
      <c r="F639">
        <f>IF('Coded Data'!H642="southwest",0,IF('Coded Data'!H642="southeast",1,IF('Coded Data'!H642="northwest",2,3)))</f>
        <v>3</v>
      </c>
      <c r="G639">
        <v>24915.046259999999</v>
      </c>
    </row>
    <row r="640" spans="1:7" x14ac:dyDescent="0.25">
      <c r="A640">
        <v>39</v>
      </c>
      <c r="B640">
        <f>IF('Coded Data'!D643="female",0,1)</f>
        <v>1</v>
      </c>
      <c r="C640">
        <v>26.41</v>
      </c>
      <c r="D640">
        <v>0</v>
      </c>
      <c r="E640">
        <f>IF('Coded Data'!G643="yes",1,0)</f>
        <v>0</v>
      </c>
      <c r="F640">
        <f>IF('Coded Data'!H643="southwest",0,IF('Coded Data'!H643="southeast",1,IF('Coded Data'!H643="northwest",2,3)))</f>
        <v>3</v>
      </c>
      <c r="G640">
        <v>20149.322899999999</v>
      </c>
    </row>
    <row r="641" spans="1:7" x14ac:dyDescent="0.25">
      <c r="A641">
        <v>56</v>
      </c>
      <c r="B641">
        <f>IF('Coded Data'!D644="female",0,1)</f>
        <v>1</v>
      </c>
      <c r="C641">
        <v>33.659999999999997</v>
      </c>
      <c r="D641">
        <v>4</v>
      </c>
      <c r="E641">
        <f>IF('Coded Data'!G644="yes",1,0)</f>
        <v>0</v>
      </c>
      <c r="F641">
        <f>IF('Coded Data'!H644="southwest",0,IF('Coded Data'!H644="southeast",1,IF('Coded Data'!H644="northwest",2,3)))</f>
        <v>3</v>
      </c>
      <c r="G641">
        <v>12949.1554</v>
      </c>
    </row>
    <row r="642" spans="1:7" x14ac:dyDescent="0.25">
      <c r="A642">
        <v>33</v>
      </c>
      <c r="B642">
        <f>IF('Coded Data'!D645="female",0,1)</f>
        <v>1</v>
      </c>
      <c r="C642">
        <v>42.4</v>
      </c>
      <c r="D642">
        <v>5</v>
      </c>
      <c r="E642">
        <f>IF('Coded Data'!G645="yes",1,0)</f>
        <v>0</v>
      </c>
      <c r="F642">
        <f>IF('Coded Data'!H645="southwest",0,IF('Coded Data'!H645="southeast",1,IF('Coded Data'!H645="northwest",2,3)))</f>
        <v>3</v>
      </c>
      <c r="G642">
        <v>6666.2430000000004</v>
      </c>
    </row>
    <row r="643" spans="1:7" x14ac:dyDescent="0.25">
      <c r="A643">
        <v>42</v>
      </c>
      <c r="B643">
        <f>IF('Coded Data'!D646="female",0,1)</f>
        <v>1</v>
      </c>
      <c r="C643">
        <v>28.31</v>
      </c>
      <c r="D643">
        <v>3</v>
      </c>
      <c r="E643">
        <f>IF('Coded Data'!G646="yes",1,0)</f>
        <v>0</v>
      </c>
      <c r="F643">
        <f>IF('Coded Data'!H646="southwest",0,IF('Coded Data'!H646="southeast",1,IF('Coded Data'!H646="northwest",2,3)))</f>
        <v>3</v>
      </c>
      <c r="G643">
        <v>32787.458590000002</v>
      </c>
    </row>
    <row r="644" spans="1:7" x14ac:dyDescent="0.25">
      <c r="A644">
        <v>61</v>
      </c>
      <c r="B644">
        <f>IF('Coded Data'!D647="female",0,1)</f>
        <v>1</v>
      </c>
      <c r="C644">
        <v>33.914999999999999</v>
      </c>
      <c r="D644">
        <v>0</v>
      </c>
      <c r="E644">
        <f>IF('Coded Data'!G647="yes",1,0)</f>
        <v>0</v>
      </c>
      <c r="F644">
        <f>IF('Coded Data'!H647="southwest",0,IF('Coded Data'!H647="southeast",1,IF('Coded Data'!H647="northwest",2,3)))</f>
        <v>3</v>
      </c>
      <c r="G644">
        <v>13143.86485</v>
      </c>
    </row>
    <row r="645" spans="1:7" x14ac:dyDescent="0.25">
      <c r="A645">
        <v>23</v>
      </c>
      <c r="B645">
        <f>IF('Coded Data'!D648="female",0,1)</f>
        <v>1</v>
      </c>
      <c r="C645">
        <v>34.96</v>
      </c>
      <c r="D645">
        <v>3</v>
      </c>
      <c r="E645">
        <f>IF('Coded Data'!G648="yes",1,0)</f>
        <v>0</v>
      </c>
      <c r="F645">
        <f>IF('Coded Data'!H648="southwest",0,IF('Coded Data'!H648="southeast",1,IF('Coded Data'!H648="northwest",2,3)))</f>
        <v>3</v>
      </c>
      <c r="G645">
        <v>4466.6214</v>
      </c>
    </row>
    <row r="646" spans="1:7" x14ac:dyDescent="0.25">
      <c r="A646">
        <v>43</v>
      </c>
      <c r="B646">
        <f>IF('Coded Data'!D649="female",0,1)</f>
        <v>1</v>
      </c>
      <c r="C646">
        <v>35.31</v>
      </c>
      <c r="D646">
        <v>2</v>
      </c>
      <c r="E646">
        <f>IF('Coded Data'!G649="yes",1,0)</f>
        <v>0</v>
      </c>
      <c r="F646">
        <f>IF('Coded Data'!H649="southwest",0,IF('Coded Data'!H649="southeast",1,IF('Coded Data'!H649="northwest",2,3)))</f>
        <v>3</v>
      </c>
      <c r="G646">
        <v>18806.145469999999</v>
      </c>
    </row>
    <row r="647" spans="1:7" x14ac:dyDescent="0.25">
      <c r="A647">
        <v>48</v>
      </c>
      <c r="B647">
        <f>IF('Coded Data'!D650="female",0,1)</f>
        <v>1</v>
      </c>
      <c r="C647">
        <v>30.78</v>
      </c>
      <c r="D647">
        <v>3</v>
      </c>
      <c r="E647">
        <f>IF('Coded Data'!G650="yes",1,0)</f>
        <v>0</v>
      </c>
      <c r="F647">
        <f>IF('Coded Data'!H650="southwest",0,IF('Coded Data'!H650="southeast",1,IF('Coded Data'!H650="northwest",2,3)))</f>
        <v>3</v>
      </c>
      <c r="G647">
        <v>10141.136200000001</v>
      </c>
    </row>
    <row r="648" spans="1:7" x14ac:dyDescent="0.25">
      <c r="A648">
        <v>39</v>
      </c>
      <c r="B648">
        <f>IF('Coded Data'!D651="female",0,1)</f>
        <v>1</v>
      </c>
      <c r="C648">
        <v>26.22</v>
      </c>
      <c r="D648">
        <v>1</v>
      </c>
      <c r="E648">
        <f>IF('Coded Data'!G651="yes",1,0)</f>
        <v>0</v>
      </c>
      <c r="F648">
        <f>IF('Coded Data'!H651="southwest",0,IF('Coded Data'!H651="southeast",1,IF('Coded Data'!H651="northwest",2,3)))</f>
        <v>3</v>
      </c>
      <c r="G648">
        <v>6123.5688</v>
      </c>
    </row>
    <row r="649" spans="1:7" x14ac:dyDescent="0.25">
      <c r="A649">
        <v>40</v>
      </c>
      <c r="B649">
        <f>IF('Coded Data'!D652="female",0,1)</f>
        <v>1</v>
      </c>
      <c r="C649">
        <v>23.37</v>
      </c>
      <c r="D649">
        <v>3</v>
      </c>
      <c r="E649">
        <f>IF('Coded Data'!G652="yes",1,0)</f>
        <v>0</v>
      </c>
      <c r="F649">
        <f>IF('Coded Data'!H652="southwest",0,IF('Coded Data'!H652="southeast",1,IF('Coded Data'!H652="northwest",2,3)))</f>
        <v>3</v>
      </c>
      <c r="G649">
        <v>8252.2842999999993</v>
      </c>
    </row>
    <row r="650" spans="1:7" x14ac:dyDescent="0.25">
      <c r="A650">
        <v>18</v>
      </c>
      <c r="B650">
        <f>IF('Coded Data'!D653="female",0,1)</f>
        <v>1</v>
      </c>
      <c r="C650">
        <v>28.5</v>
      </c>
      <c r="D650">
        <v>0</v>
      </c>
      <c r="E650">
        <f>IF('Coded Data'!G653="yes",1,0)</f>
        <v>0</v>
      </c>
      <c r="F650">
        <f>IF('Coded Data'!H653="southwest",0,IF('Coded Data'!H653="southeast",1,IF('Coded Data'!H653="northwest",2,3)))</f>
        <v>3</v>
      </c>
      <c r="G650">
        <v>1712.2270000000001</v>
      </c>
    </row>
    <row r="651" spans="1:7" x14ac:dyDescent="0.25">
      <c r="A651">
        <v>58</v>
      </c>
      <c r="B651">
        <f>IF('Coded Data'!D654="female",0,1)</f>
        <v>1</v>
      </c>
      <c r="C651">
        <v>32.965000000000003</v>
      </c>
      <c r="D651">
        <v>0</v>
      </c>
      <c r="E651">
        <f>IF('Coded Data'!G654="yes",1,0)</f>
        <v>0</v>
      </c>
      <c r="F651">
        <f>IF('Coded Data'!H654="southwest",0,IF('Coded Data'!H654="southeast",1,IF('Coded Data'!H654="northwest",2,3)))</f>
        <v>3</v>
      </c>
      <c r="G651">
        <v>12430.95335</v>
      </c>
    </row>
    <row r="652" spans="1:7" x14ac:dyDescent="0.25">
      <c r="A652">
        <v>49</v>
      </c>
      <c r="B652">
        <f>IF('Coded Data'!D655="female",0,1)</f>
        <v>1</v>
      </c>
      <c r="C652">
        <v>42.68</v>
      </c>
      <c r="D652">
        <v>2</v>
      </c>
      <c r="E652">
        <f>IF('Coded Data'!G655="yes",1,0)</f>
        <v>0</v>
      </c>
      <c r="F652">
        <f>IF('Coded Data'!H655="southwest",0,IF('Coded Data'!H655="southeast",1,IF('Coded Data'!H655="northwest",2,3)))</f>
        <v>3</v>
      </c>
      <c r="G652">
        <v>9800.8881999999994</v>
      </c>
    </row>
    <row r="653" spans="1:7" x14ac:dyDescent="0.25">
      <c r="A653">
        <v>53</v>
      </c>
      <c r="B653">
        <f>IF('Coded Data'!D656="female",0,1)</f>
        <v>1</v>
      </c>
      <c r="C653">
        <v>39.6</v>
      </c>
      <c r="D653">
        <v>1</v>
      </c>
      <c r="E653">
        <f>IF('Coded Data'!G656="yes",1,0)</f>
        <v>0</v>
      </c>
      <c r="F653">
        <f>IF('Coded Data'!H656="southwest",0,IF('Coded Data'!H656="southeast",1,IF('Coded Data'!H656="northwest",2,3)))</f>
        <v>3</v>
      </c>
      <c r="G653">
        <v>10579.710999999999</v>
      </c>
    </row>
    <row r="654" spans="1:7" x14ac:dyDescent="0.25">
      <c r="A654">
        <v>48</v>
      </c>
      <c r="B654">
        <f>IF('Coded Data'!D657="female",0,1)</f>
        <v>1</v>
      </c>
      <c r="C654">
        <v>31.13</v>
      </c>
      <c r="D654">
        <v>0</v>
      </c>
      <c r="E654">
        <f>IF('Coded Data'!G657="yes",1,0)</f>
        <v>0</v>
      </c>
      <c r="F654">
        <f>IF('Coded Data'!H657="southwest",0,IF('Coded Data'!H657="southeast",1,IF('Coded Data'!H657="northwest",2,3)))</f>
        <v>3</v>
      </c>
      <c r="G654">
        <v>8280.6226999999999</v>
      </c>
    </row>
    <row r="655" spans="1:7" x14ac:dyDescent="0.25">
      <c r="A655">
        <v>45</v>
      </c>
      <c r="B655">
        <f>IF('Coded Data'!D658="female",0,1)</f>
        <v>1</v>
      </c>
      <c r="C655">
        <v>36.299999999999997</v>
      </c>
      <c r="D655">
        <v>2</v>
      </c>
      <c r="E655">
        <f>IF('Coded Data'!G658="yes",1,0)</f>
        <v>0</v>
      </c>
      <c r="F655">
        <f>IF('Coded Data'!H658="southwest",0,IF('Coded Data'!H658="southeast",1,IF('Coded Data'!H658="northwest",2,3)))</f>
        <v>3</v>
      </c>
      <c r="G655">
        <v>8527.5319999999992</v>
      </c>
    </row>
    <row r="656" spans="1:7" x14ac:dyDescent="0.25">
      <c r="A656">
        <v>59</v>
      </c>
      <c r="B656">
        <f>IF('Coded Data'!D659="female",0,1)</f>
        <v>1</v>
      </c>
      <c r="C656">
        <v>35.200000000000003</v>
      </c>
      <c r="D656">
        <v>0</v>
      </c>
      <c r="E656">
        <f>IF('Coded Data'!G659="yes",1,0)</f>
        <v>0</v>
      </c>
      <c r="F656">
        <f>IF('Coded Data'!H659="southwest",0,IF('Coded Data'!H659="southeast",1,IF('Coded Data'!H659="northwest",2,3)))</f>
        <v>3</v>
      </c>
      <c r="G656">
        <v>12244.531000000001</v>
      </c>
    </row>
    <row r="657" spans="1:7" x14ac:dyDescent="0.25">
      <c r="A657">
        <v>52</v>
      </c>
      <c r="B657">
        <f>IF('Coded Data'!D660="female",0,1)</f>
        <v>1</v>
      </c>
      <c r="C657">
        <v>25.3</v>
      </c>
      <c r="D657">
        <v>2</v>
      </c>
      <c r="E657">
        <f>IF('Coded Data'!G660="yes",1,0)</f>
        <v>0</v>
      </c>
      <c r="F657">
        <f>IF('Coded Data'!H660="southwest",0,IF('Coded Data'!H660="southeast",1,IF('Coded Data'!H660="northwest",2,3)))</f>
        <v>3</v>
      </c>
      <c r="G657">
        <v>24667.419000000002</v>
      </c>
    </row>
    <row r="658" spans="1:7" x14ac:dyDescent="0.25">
      <c r="A658">
        <v>26</v>
      </c>
      <c r="B658">
        <f>IF('Coded Data'!D661="female",0,1)</f>
        <v>1</v>
      </c>
      <c r="C658">
        <v>42.4</v>
      </c>
      <c r="D658">
        <v>1</v>
      </c>
      <c r="E658">
        <f>IF('Coded Data'!G661="yes",1,0)</f>
        <v>0</v>
      </c>
      <c r="F658">
        <f>IF('Coded Data'!H661="southwest",0,IF('Coded Data'!H661="southeast",1,IF('Coded Data'!H661="northwest",2,3)))</f>
        <v>3</v>
      </c>
      <c r="G658">
        <v>3410.3240000000001</v>
      </c>
    </row>
    <row r="659" spans="1:7" x14ac:dyDescent="0.25">
      <c r="A659">
        <v>27</v>
      </c>
      <c r="B659">
        <f>IF('Coded Data'!D662="female",0,1)</f>
        <v>1</v>
      </c>
      <c r="C659">
        <v>33.155000000000001</v>
      </c>
      <c r="D659">
        <v>2</v>
      </c>
      <c r="E659">
        <f>IF('Coded Data'!G662="yes",1,0)</f>
        <v>0</v>
      </c>
      <c r="F659">
        <f>IF('Coded Data'!H662="southwest",0,IF('Coded Data'!H662="southeast",1,IF('Coded Data'!H662="northwest",2,3)))</f>
        <v>3</v>
      </c>
      <c r="G659">
        <v>4058.71245</v>
      </c>
    </row>
    <row r="660" spans="1:7" x14ac:dyDescent="0.25">
      <c r="A660">
        <v>48</v>
      </c>
      <c r="B660">
        <f>IF('Coded Data'!D663="female",0,1)</f>
        <v>1</v>
      </c>
      <c r="C660">
        <v>35.909999999999997</v>
      </c>
      <c r="D660">
        <v>1</v>
      </c>
      <c r="E660">
        <f>IF('Coded Data'!G663="yes",1,0)</f>
        <v>0</v>
      </c>
      <c r="F660">
        <f>IF('Coded Data'!H663="southwest",0,IF('Coded Data'!H663="southeast",1,IF('Coded Data'!H663="northwest",2,3)))</f>
        <v>3</v>
      </c>
      <c r="G660">
        <v>26392.260289999998</v>
      </c>
    </row>
    <row r="661" spans="1:7" x14ac:dyDescent="0.25">
      <c r="A661">
        <v>57</v>
      </c>
      <c r="B661">
        <f>IF('Coded Data'!D664="female",0,1)</f>
        <v>1</v>
      </c>
      <c r="C661">
        <v>28.785</v>
      </c>
      <c r="D661">
        <v>4</v>
      </c>
      <c r="E661">
        <f>IF('Coded Data'!G664="yes",1,0)</f>
        <v>0</v>
      </c>
      <c r="F661">
        <f>IF('Coded Data'!H664="southwest",0,IF('Coded Data'!H664="southeast",1,IF('Coded Data'!H664="northwest",2,3)))</f>
        <v>3</v>
      </c>
      <c r="G661">
        <v>14394.398150000001</v>
      </c>
    </row>
    <row r="662" spans="1:7" x14ac:dyDescent="0.25">
      <c r="A662">
        <v>37</v>
      </c>
      <c r="B662">
        <f>IF('Coded Data'!D665="female",0,1)</f>
        <v>1</v>
      </c>
      <c r="C662">
        <v>46.53</v>
      </c>
      <c r="D662">
        <v>3</v>
      </c>
      <c r="E662">
        <f>IF('Coded Data'!G665="yes",1,0)</f>
        <v>0</v>
      </c>
      <c r="F662">
        <f>IF('Coded Data'!H665="southwest",0,IF('Coded Data'!H665="southeast",1,IF('Coded Data'!H665="northwest",2,3)))</f>
        <v>3</v>
      </c>
      <c r="G662">
        <v>6435.6237000000001</v>
      </c>
    </row>
    <row r="663" spans="1:7" x14ac:dyDescent="0.25">
      <c r="A663">
        <v>57</v>
      </c>
      <c r="B663">
        <f>IF('Coded Data'!D666="female",0,1)</f>
        <v>1</v>
      </c>
      <c r="C663">
        <v>23.98</v>
      </c>
      <c r="D663">
        <v>1</v>
      </c>
      <c r="E663">
        <f>IF('Coded Data'!G666="yes",1,0)</f>
        <v>0</v>
      </c>
      <c r="F663">
        <f>IF('Coded Data'!H666="southwest",0,IF('Coded Data'!H666="southeast",1,IF('Coded Data'!H666="northwest",2,3)))</f>
        <v>3</v>
      </c>
      <c r="G663">
        <v>22192.437109999999</v>
      </c>
    </row>
    <row r="664" spans="1:7" x14ac:dyDescent="0.25">
      <c r="A664">
        <v>32</v>
      </c>
      <c r="B664">
        <f>IF('Coded Data'!D667="female",0,1)</f>
        <v>1</v>
      </c>
      <c r="C664">
        <v>31.54</v>
      </c>
      <c r="D664">
        <v>1</v>
      </c>
      <c r="E664">
        <f>IF('Coded Data'!G667="yes",1,0)</f>
        <v>0</v>
      </c>
      <c r="F664">
        <f>IF('Coded Data'!H667="southwest",0,IF('Coded Data'!H667="southeast",1,IF('Coded Data'!H667="northwest",2,3)))</f>
        <v>3</v>
      </c>
      <c r="G664">
        <v>5148.5526</v>
      </c>
    </row>
    <row r="665" spans="1:7" x14ac:dyDescent="0.25">
      <c r="A665">
        <v>18</v>
      </c>
      <c r="B665">
        <f>IF('Coded Data'!D668="female",0,1)</f>
        <v>1</v>
      </c>
      <c r="C665">
        <v>33.659999999999997</v>
      </c>
      <c r="D665">
        <v>0</v>
      </c>
      <c r="E665">
        <f>IF('Coded Data'!G668="yes",1,0)</f>
        <v>0</v>
      </c>
      <c r="F665">
        <f>IF('Coded Data'!H668="southwest",0,IF('Coded Data'!H668="southeast",1,IF('Coded Data'!H668="northwest",2,3)))</f>
        <v>3</v>
      </c>
      <c r="G665">
        <v>1136.3994</v>
      </c>
    </row>
    <row r="666" spans="1:7" x14ac:dyDescent="0.25">
      <c r="A666">
        <v>64</v>
      </c>
      <c r="B666">
        <f>IF('Coded Data'!D669="female",0,1)</f>
        <v>1</v>
      </c>
      <c r="C666">
        <v>22.99</v>
      </c>
      <c r="D666">
        <v>0</v>
      </c>
      <c r="E666">
        <f>IF('Coded Data'!G669="yes",1,0)</f>
        <v>0</v>
      </c>
      <c r="F666">
        <f>IF('Coded Data'!H669="southwest",0,IF('Coded Data'!H669="southeast",1,IF('Coded Data'!H669="northwest",2,3)))</f>
        <v>3</v>
      </c>
      <c r="G666">
        <v>27037.914100000002</v>
      </c>
    </row>
    <row r="667" spans="1:7" x14ac:dyDescent="0.25">
      <c r="A667">
        <v>43</v>
      </c>
      <c r="B667">
        <f>IF('Coded Data'!D670="female",0,1)</f>
        <v>1</v>
      </c>
      <c r="C667">
        <v>38.06</v>
      </c>
      <c r="D667">
        <v>2</v>
      </c>
      <c r="E667">
        <f>IF('Coded Data'!G670="yes",1,0)</f>
        <v>0</v>
      </c>
      <c r="F667">
        <f>IF('Coded Data'!H670="southwest",0,IF('Coded Data'!H670="southeast",1,IF('Coded Data'!H670="northwest",2,3)))</f>
        <v>3</v>
      </c>
      <c r="G667">
        <v>42560.430399999997</v>
      </c>
    </row>
    <row r="668" spans="1:7" x14ac:dyDescent="0.25">
      <c r="A668">
        <v>49</v>
      </c>
      <c r="B668">
        <f>IF('Coded Data'!D671="female",0,1)</f>
        <v>1</v>
      </c>
      <c r="C668">
        <v>28.7</v>
      </c>
      <c r="D668">
        <v>1</v>
      </c>
      <c r="E668">
        <f>IF('Coded Data'!G671="yes",1,0)</f>
        <v>0</v>
      </c>
      <c r="F668">
        <f>IF('Coded Data'!H671="southwest",0,IF('Coded Data'!H671="southeast",1,IF('Coded Data'!H671="northwest",2,3)))</f>
        <v>3</v>
      </c>
      <c r="G668">
        <v>8703.4560000000001</v>
      </c>
    </row>
    <row r="669" spans="1:7" x14ac:dyDescent="0.25">
      <c r="A669">
        <v>40</v>
      </c>
      <c r="B669">
        <f>IF('Coded Data'!D672="female",0,1)</f>
        <v>1</v>
      </c>
      <c r="C669">
        <v>32.774999999999999</v>
      </c>
      <c r="D669">
        <v>2</v>
      </c>
      <c r="E669">
        <f>IF('Coded Data'!G672="yes",1,0)</f>
        <v>0</v>
      </c>
      <c r="F669">
        <f>IF('Coded Data'!H672="southwest",0,IF('Coded Data'!H672="southeast",1,IF('Coded Data'!H672="northwest",2,3)))</f>
        <v>3</v>
      </c>
      <c r="G669">
        <v>40003.332249999999</v>
      </c>
    </row>
    <row r="670" spans="1:7" x14ac:dyDescent="0.25">
      <c r="A670">
        <v>62</v>
      </c>
      <c r="B670">
        <f>IF('Coded Data'!D673="female",0,1)</f>
        <v>1</v>
      </c>
      <c r="C670">
        <v>32.015000000000001</v>
      </c>
      <c r="D670">
        <v>0</v>
      </c>
      <c r="E670">
        <f>IF('Coded Data'!G673="yes",1,0)</f>
        <v>0</v>
      </c>
      <c r="F670">
        <f>IF('Coded Data'!H673="southwest",0,IF('Coded Data'!H673="southeast",1,IF('Coded Data'!H673="northwest",2,3)))</f>
        <v>3</v>
      </c>
      <c r="G670">
        <v>45710.207849999999</v>
      </c>
    </row>
    <row r="671" spans="1:7" x14ac:dyDescent="0.25">
      <c r="A671">
        <v>40</v>
      </c>
      <c r="B671">
        <f>IF('Coded Data'!D674="female",0,1)</f>
        <v>1</v>
      </c>
      <c r="C671">
        <v>29.81</v>
      </c>
      <c r="D671">
        <v>1</v>
      </c>
      <c r="E671">
        <f>IF('Coded Data'!G674="yes",1,0)</f>
        <v>0</v>
      </c>
      <c r="F671">
        <f>IF('Coded Data'!H674="southwest",0,IF('Coded Data'!H674="southeast",1,IF('Coded Data'!H674="northwest",2,3)))</f>
        <v>3</v>
      </c>
      <c r="G671">
        <v>6500.2358999999997</v>
      </c>
    </row>
    <row r="672" spans="1:7" x14ac:dyDescent="0.25">
      <c r="A672">
        <v>30</v>
      </c>
      <c r="B672">
        <f>IF('Coded Data'!D675="female",0,1)</f>
        <v>1</v>
      </c>
      <c r="C672">
        <v>31.57</v>
      </c>
      <c r="D672">
        <v>3</v>
      </c>
      <c r="E672">
        <f>IF('Coded Data'!G675="yes",1,0)</f>
        <v>0</v>
      </c>
      <c r="F672">
        <f>IF('Coded Data'!H675="southwest",0,IF('Coded Data'!H675="southeast",1,IF('Coded Data'!H675="northwest",2,3)))</f>
        <v>3</v>
      </c>
      <c r="G672">
        <v>4837.5823</v>
      </c>
    </row>
    <row r="673" spans="1:7" x14ac:dyDescent="0.25">
      <c r="A673">
        <v>29</v>
      </c>
      <c r="B673">
        <f>IF('Coded Data'!D676="female",0,1)</f>
        <v>1</v>
      </c>
      <c r="C673">
        <v>31.16</v>
      </c>
      <c r="D673">
        <v>0</v>
      </c>
      <c r="E673">
        <f>IF('Coded Data'!G676="yes",1,0)</f>
        <v>0</v>
      </c>
      <c r="F673">
        <f>IF('Coded Data'!H676="southwest",0,IF('Coded Data'!H676="southeast",1,IF('Coded Data'!H676="northwest",2,3)))</f>
        <v>3</v>
      </c>
      <c r="G673">
        <v>3943.5954000000002</v>
      </c>
    </row>
    <row r="674" spans="1:7" x14ac:dyDescent="0.25">
      <c r="A674">
        <v>36</v>
      </c>
      <c r="B674">
        <f>IF('Coded Data'!D677="female",0,1)</f>
        <v>1</v>
      </c>
      <c r="C674">
        <v>29.7</v>
      </c>
      <c r="D674">
        <v>0</v>
      </c>
      <c r="E674">
        <f>IF('Coded Data'!G677="yes",1,0)</f>
        <v>0</v>
      </c>
      <c r="F674">
        <f>IF('Coded Data'!H677="southwest",0,IF('Coded Data'!H677="southeast",1,IF('Coded Data'!H677="northwest",2,3)))</f>
        <v>3</v>
      </c>
      <c r="G674">
        <v>4399.7309999999998</v>
      </c>
    </row>
    <row r="675" spans="1:7" x14ac:dyDescent="0.25">
      <c r="A675">
        <v>41</v>
      </c>
      <c r="B675">
        <f>IF('Coded Data'!D678="female",0,1)</f>
        <v>1</v>
      </c>
      <c r="C675">
        <v>31.02</v>
      </c>
      <c r="D675">
        <v>0</v>
      </c>
      <c r="E675">
        <f>IF('Coded Data'!G678="yes",1,0)</f>
        <v>0</v>
      </c>
      <c r="F675">
        <f>IF('Coded Data'!H678="southwest",0,IF('Coded Data'!H678="southeast",1,IF('Coded Data'!H678="northwest",2,3)))</f>
        <v>3</v>
      </c>
      <c r="G675">
        <v>6185.3208000000004</v>
      </c>
    </row>
    <row r="676" spans="1:7" x14ac:dyDescent="0.25">
      <c r="A676">
        <v>44</v>
      </c>
      <c r="B676">
        <f>IF('Coded Data'!D679="female",0,1)</f>
        <v>1</v>
      </c>
      <c r="C676">
        <v>43.89</v>
      </c>
      <c r="D676">
        <v>2</v>
      </c>
      <c r="E676">
        <f>IF('Coded Data'!G679="yes",1,0)</f>
        <v>0</v>
      </c>
      <c r="F676">
        <f>IF('Coded Data'!H679="southwest",0,IF('Coded Data'!H679="southeast",1,IF('Coded Data'!H679="northwest",2,3)))</f>
        <v>3</v>
      </c>
      <c r="G676">
        <v>46200.985099999998</v>
      </c>
    </row>
    <row r="677" spans="1:7" x14ac:dyDescent="0.25">
      <c r="A677">
        <v>45</v>
      </c>
      <c r="B677">
        <f>IF('Coded Data'!D680="female",0,1)</f>
        <v>1</v>
      </c>
      <c r="C677">
        <v>21.375</v>
      </c>
      <c r="D677">
        <v>0</v>
      </c>
      <c r="E677">
        <f>IF('Coded Data'!G680="yes",1,0)</f>
        <v>0</v>
      </c>
      <c r="F677">
        <f>IF('Coded Data'!H680="southwest",0,IF('Coded Data'!H680="southeast",1,IF('Coded Data'!H680="northwest",2,3)))</f>
        <v>3</v>
      </c>
      <c r="G677">
        <v>7222.7862500000001</v>
      </c>
    </row>
    <row r="678" spans="1:7" x14ac:dyDescent="0.25">
      <c r="A678">
        <v>55</v>
      </c>
      <c r="B678">
        <f>IF('Coded Data'!D681="female",0,1)</f>
        <v>1</v>
      </c>
      <c r="C678">
        <v>40.81</v>
      </c>
      <c r="D678">
        <v>3</v>
      </c>
      <c r="E678">
        <f>IF('Coded Data'!G681="yes",1,0)</f>
        <v>0</v>
      </c>
      <c r="F678">
        <f>IF('Coded Data'!H681="southwest",0,IF('Coded Data'!H681="southeast",1,IF('Coded Data'!H681="northwest",2,3)))</f>
        <v>3</v>
      </c>
      <c r="G678">
        <v>12485.8009</v>
      </c>
    </row>
    <row r="679" spans="1:7" x14ac:dyDescent="0.25">
      <c r="A679">
        <v>60</v>
      </c>
      <c r="B679">
        <f>IF('Coded Data'!D682="female",0,1)</f>
        <v>1</v>
      </c>
      <c r="C679">
        <v>31.35</v>
      </c>
      <c r="D679">
        <v>3</v>
      </c>
      <c r="E679">
        <f>IF('Coded Data'!G682="yes",1,0)</f>
        <v>0</v>
      </c>
      <c r="F679">
        <f>IF('Coded Data'!H682="southwest",0,IF('Coded Data'!H682="southeast",1,IF('Coded Data'!H682="northwest",2,3)))</f>
        <v>3</v>
      </c>
      <c r="G679">
        <v>46130.5265</v>
      </c>
    </row>
    <row r="680" spans="1:7" x14ac:dyDescent="0.25">
      <c r="A680">
        <v>56</v>
      </c>
      <c r="B680">
        <f>IF('Coded Data'!D683="female",0,1)</f>
        <v>1</v>
      </c>
      <c r="C680">
        <v>36.1</v>
      </c>
      <c r="D680">
        <v>3</v>
      </c>
      <c r="E680">
        <f>IF('Coded Data'!G683="yes",1,0)</f>
        <v>0</v>
      </c>
      <c r="F680">
        <f>IF('Coded Data'!H683="southwest",0,IF('Coded Data'!H683="southeast",1,IF('Coded Data'!H683="northwest",2,3)))</f>
        <v>3</v>
      </c>
      <c r="G680">
        <v>12363.547</v>
      </c>
    </row>
    <row r="681" spans="1:7" x14ac:dyDescent="0.25">
      <c r="A681">
        <v>49</v>
      </c>
      <c r="B681">
        <f>IF('Coded Data'!D684="female",0,1)</f>
        <v>1</v>
      </c>
      <c r="C681">
        <v>23.18</v>
      </c>
      <c r="D681">
        <v>2</v>
      </c>
      <c r="E681">
        <f>IF('Coded Data'!G684="yes",1,0)</f>
        <v>0</v>
      </c>
      <c r="F681">
        <f>IF('Coded Data'!H684="southwest",0,IF('Coded Data'!H684="southeast",1,IF('Coded Data'!H684="northwest",2,3)))</f>
        <v>3</v>
      </c>
      <c r="G681">
        <v>10156.7832</v>
      </c>
    </row>
    <row r="682" spans="1:7" x14ac:dyDescent="0.25">
      <c r="A682">
        <v>21</v>
      </c>
      <c r="B682">
        <f>IF('Coded Data'!D685="female",0,1)</f>
        <v>1</v>
      </c>
      <c r="C682">
        <v>17.399999999999999</v>
      </c>
      <c r="D682">
        <v>1</v>
      </c>
      <c r="E682">
        <f>IF('Coded Data'!G685="yes",1,0)</f>
        <v>0</v>
      </c>
      <c r="F682">
        <f>IF('Coded Data'!H685="southwest",0,IF('Coded Data'!H685="southeast",1,IF('Coded Data'!H685="northwest",2,3)))</f>
        <v>3</v>
      </c>
      <c r="G682">
        <v>2585.2689999999998</v>
      </c>
    </row>
    <row r="683" spans="1:7" x14ac:dyDescent="0.25">
      <c r="A683">
        <v>19</v>
      </c>
      <c r="B683">
        <f>IF('Coded Data'!D686="female",0,1)</f>
        <v>1</v>
      </c>
      <c r="C683">
        <v>20.3</v>
      </c>
      <c r="D683">
        <v>0</v>
      </c>
      <c r="E683">
        <f>IF('Coded Data'!G686="yes",1,0)</f>
        <v>0</v>
      </c>
      <c r="F683">
        <f>IF('Coded Data'!H686="southwest",0,IF('Coded Data'!H686="southeast",1,IF('Coded Data'!H686="northwest",2,3)))</f>
        <v>3</v>
      </c>
      <c r="G683">
        <v>1242.26</v>
      </c>
    </row>
    <row r="684" spans="1:7" x14ac:dyDescent="0.25">
      <c r="A684">
        <v>39</v>
      </c>
      <c r="B684">
        <f>IF('Coded Data'!D687="female",0,1)</f>
        <v>1</v>
      </c>
      <c r="C684">
        <v>35.299999999999997</v>
      </c>
      <c r="D684">
        <v>2</v>
      </c>
      <c r="E684">
        <f>IF('Coded Data'!G687="yes",1,0)</f>
        <v>0</v>
      </c>
      <c r="F684">
        <f>IF('Coded Data'!H687="southwest",0,IF('Coded Data'!H687="southeast",1,IF('Coded Data'!H687="northwest",2,3)))</f>
        <v>3</v>
      </c>
      <c r="G684">
        <v>40103.89</v>
      </c>
    </row>
    <row r="685" spans="1:7" x14ac:dyDescent="0.25">
      <c r="A685">
        <v>53</v>
      </c>
      <c r="B685">
        <f>IF('Coded Data'!D688="female",0,1)</f>
        <v>1</v>
      </c>
      <c r="C685">
        <v>24.32</v>
      </c>
      <c r="D685">
        <v>0</v>
      </c>
      <c r="E685">
        <f>IF('Coded Data'!G688="yes",1,0)</f>
        <v>0</v>
      </c>
      <c r="F685">
        <f>IF('Coded Data'!H688="southwest",0,IF('Coded Data'!H688="southeast",1,IF('Coded Data'!H688="northwest",2,3)))</f>
        <v>3</v>
      </c>
      <c r="G685">
        <v>9863.4717999999993</v>
      </c>
    </row>
    <row r="686" spans="1:7" x14ac:dyDescent="0.25">
      <c r="A686">
        <v>33</v>
      </c>
      <c r="B686">
        <f>IF('Coded Data'!D689="female",0,1)</f>
        <v>1</v>
      </c>
      <c r="C686">
        <v>18.5</v>
      </c>
      <c r="D686">
        <v>1</v>
      </c>
      <c r="E686">
        <f>IF('Coded Data'!G689="yes",1,0)</f>
        <v>0</v>
      </c>
      <c r="F686">
        <f>IF('Coded Data'!H689="southwest",0,IF('Coded Data'!H689="southeast",1,IF('Coded Data'!H689="northwest",2,3)))</f>
        <v>3</v>
      </c>
      <c r="G686">
        <v>4766.0219999999999</v>
      </c>
    </row>
    <row r="687" spans="1:7" x14ac:dyDescent="0.25">
      <c r="A687">
        <v>53</v>
      </c>
      <c r="B687">
        <f>IF('Coded Data'!D690="female",0,1)</f>
        <v>1</v>
      </c>
      <c r="C687">
        <v>26.41</v>
      </c>
      <c r="D687">
        <v>2</v>
      </c>
      <c r="E687">
        <f>IF('Coded Data'!G690="yes",1,0)</f>
        <v>0</v>
      </c>
      <c r="F687">
        <f>IF('Coded Data'!H690="southwest",0,IF('Coded Data'!H690="southeast",1,IF('Coded Data'!H690="northwest",2,3)))</f>
        <v>3</v>
      </c>
      <c r="G687">
        <v>11244.376899999999</v>
      </c>
    </row>
    <row r="688" spans="1:7" x14ac:dyDescent="0.25">
      <c r="A688">
        <v>42</v>
      </c>
      <c r="B688">
        <f>IF('Coded Data'!D691="female",0,1)</f>
        <v>1</v>
      </c>
      <c r="C688">
        <v>26.125</v>
      </c>
      <c r="D688">
        <v>2</v>
      </c>
      <c r="E688">
        <f>IF('Coded Data'!G691="yes",1,0)</f>
        <v>0</v>
      </c>
      <c r="F688">
        <f>IF('Coded Data'!H691="southwest",0,IF('Coded Data'!H691="southeast",1,IF('Coded Data'!H691="northwest",2,3)))</f>
        <v>3</v>
      </c>
      <c r="G688">
        <v>7729.6457499999997</v>
      </c>
    </row>
    <row r="689" spans="1:7" x14ac:dyDescent="0.25">
      <c r="A689">
        <v>40</v>
      </c>
      <c r="B689">
        <f>IF('Coded Data'!D692="female",0,1)</f>
        <v>1</v>
      </c>
      <c r="C689">
        <v>41.69</v>
      </c>
      <c r="D689">
        <v>0</v>
      </c>
      <c r="E689">
        <f>IF('Coded Data'!G692="yes",1,0)</f>
        <v>0</v>
      </c>
      <c r="F689">
        <f>IF('Coded Data'!H692="southwest",0,IF('Coded Data'!H692="southeast",1,IF('Coded Data'!H692="northwest",2,3)))</f>
        <v>3</v>
      </c>
      <c r="G689">
        <v>5438.7491</v>
      </c>
    </row>
    <row r="690" spans="1:7" x14ac:dyDescent="0.25">
      <c r="A690">
        <v>47</v>
      </c>
      <c r="B690">
        <f>IF('Coded Data'!D693="female",0,1)</f>
        <v>1</v>
      </c>
      <c r="C690">
        <v>24.1</v>
      </c>
      <c r="D690">
        <v>1</v>
      </c>
      <c r="E690">
        <f>IF('Coded Data'!G693="yes",1,0)</f>
        <v>0</v>
      </c>
      <c r="F690">
        <f>IF('Coded Data'!H693="southwest",0,IF('Coded Data'!H693="southeast",1,IF('Coded Data'!H693="northwest",2,3)))</f>
        <v>3</v>
      </c>
      <c r="G690">
        <v>26236.579969999999</v>
      </c>
    </row>
    <row r="691" spans="1:7" x14ac:dyDescent="0.25">
      <c r="A691">
        <v>27</v>
      </c>
      <c r="B691">
        <f>IF('Coded Data'!D694="female",0,1)</f>
        <v>1</v>
      </c>
      <c r="C691">
        <v>31.13</v>
      </c>
      <c r="D691">
        <v>1</v>
      </c>
      <c r="E691">
        <f>IF('Coded Data'!G694="yes",1,0)</f>
        <v>0</v>
      </c>
      <c r="F691">
        <f>IF('Coded Data'!H694="southwest",0,IF('Coded Data'!H694="southeast",1,IF('Coded Data'!H694="northwest",2,3)))</f>
        <v>3</v>
      </c>
      <c r="G691">
        <v>34806.467700000001</v>
      </c>
    </row>
    <row r="692" spans="1:7" x14ac:dyDescent="0.25">
      <c r="A692">
        <v>21</v>
      </c>
      <c r="B692">
        <f>IF('Coded Data'!D695="female",0,1)</f>
        <v>1</v>
      </c>
      <c r="C692">
        <v>27.36</v>
      </c>
      <c r="D692">
        <v>0</v>
      </c>
      <c r="E692">
        <f>IF('Coded Data'!G695="yes",1,0)</f>
        <v>0</v>
      </c>
      <c r="F692">
        <f>IF('Coded Data'!H695="southwest",0,IF('Coded Data'!H695="southeast",1,IF('Coded Data'!H695="northwest",2,3)))</f>
        <v>3</v>
      </c>
      <c r="G692">
        <v>2104.1134000000002</v>
      </c>
    </row>
    <row r="693" spans="1:7" x14ac:dyDescent="0.25">
      <c r="A693">
        <v>47</v>
      </c>
      <c r="B693">
        <f>IF('Coded Data'!D696="female",0,1)</f>
        <v>1</v>
      </c>
      <c r="C693">
        <v>36.200000000000003</v>
      </c>
      <c r="D693">
        <v>1</v>
      </c>
      <c r="E693">
        <f>IF('Coded Data'!G696="yes",1,0)</f>
        <v>0</v>
      </c>
      <c r="F693">
        <f>IF('Coded Data'!H696="southwest",0,IF('Coded Data'!H696="southeast",1,IF('Coded Data'!H696="northwest",2,3)))</f>
        <v>3</v>
      </c>
      <c r="G693">
        <v>8068.1850000000004</v>
      </c>
    </row>
    <row r="694" spans="1:7" x14ac:dyDescent="0.25">
      <c r="A694">
        <v>20</v>
      </c>
      <c r="B694">
        <f>IF('Coded Data'!D697="female",0,1)</f>
        <v>1</v>
      </c>
      <c r="C694">
        <v>32.395000000000003</v>
      </c>
      <c r="D694">
        <v>1</v>
      </c>
      <c r="E694">
        <f>IF('Coded Data'!G697="yes",1,0)</f>
        <v>0</v>
      </c>
      <c r="F694">
        <f>IF('Coded Data'!H697="southwest",0,IF('Coded Data'!H697="southeast",1,IF('Coded Data'!H697="northwest",2,3)))</f>
        <v>3</v>
      </c>
      <c r="G694">
        <v>2362.2290499999999</v>
      </c>
    </row>
    <row r="695" spans="1:7" x14ac:dyDescent="0.25">
      <c r="A695">
        <v>24</v>
      </c>
      <c r="B695">
        <f>IF('Coded Data'!D698="female",0,1)</f>
        <v>1</v>
      </c>
      <c r="C695">
        <v>23.655000000000001</v>
      </c>
      <c r="D695">
        <v>0</v>
      </c>
      <c r="E695">
        <f>IF('Coded Data'!G698="yes",1,0)</f>
        <v>0</v>
      </c>
      <c r="F695">
        <f>IF('Coded Data'!H698="southwest",0,IF('Coded Data'!H698="southeast",1,IF('Coded Data'!H698="northwest",2,3)))</f>
        <v>3</v>
      </c>
      <c r="G695">
        <v>2352.9684499999998</v>
      </c>
    </row>
    <row r="696" spans="1:7" x14ac:dyDescent="0.25">
      <c r="A696">
        <v>27</v>
      </c>
      <c r="B696">
        <f>IF('Coded Data'!D699="female",0,1)</f>
        <v>1</v>
      </c>
      <c r="C696">
        <v>34.799999999999997</v>
      </c>
      <c r="D696">
        <v>1</v>
      </c>
      <c r="E696">
        <f>IF('Coded Data'!G699="yes",1,0)</f>
        <v>0</v>
      </c>
      <c r="F696">
        <f>IF('Coded Data'!H699="southwest",0,IF('Coded Data'!H699="southeast",1,IF('Coded Data'!H699="northwest",2,3)))</f>
        <v>3</v>
      </c>
      <c r="G696">
        <v>3577.9989999999998</v>
      </c>
    </row>
    <row r="697" spans="1:7" x14ac:dyDescent="0.25">
      <c r="A697">
        <v>26</v>
      </c>
      <c r="B697">
        <f>IF('Coded Data'!D700="female",0,1)</f>
        <v>1</v>
      </c>
      <c r="C697">
        <v>40.185000000000002</v>
      </c>
      <c r="D697">
        <v>0</v>
      </c>
      <c r="E697">
        <f>IF('Coded Data'!G700="yes",1,0)</f>
        <v>0</v>
      </c>
      <c r="F697">
        <f>IF('Coded Data'!H700="southwest",0,IF('Coded Data'!H700="southeast",1,IF('Coded Data'!H700="northwest",2,3)))</f>
        <v>3</v>
      </c>
      <c r="G697">
        <v>3201.2451500000002</v>
      </c>
    </row>
    <row r="698" spans="1:7" x14ac:dyDescent="0.25">
      <c r="A698">
        <v>53</v>
      </c>
      <c r="B698">
        <f>IF('Coded Data'!D701="female",0,1)</f>
        <v>1</v>
      </c>
      <c r="C698">
        <v>32.299999999999997</v>
      </c>
      <c r="D698">
        <v>2</v>
      </c>
      <c r="E698">
        <f>IF('Coded Data'!G701="yes",1,0)</f>
        <v>0</v>
      </c>
      <c r="F698">
        <f>IF('Coded Data'!H701="southwest",0,IF('Coded Data'!H701="southeast",1,IF('Coded Data'!H701="northwest",2,3)))</f>
        <v>3</v>
      </c>
      <c r="G698">
        <v>29186.482360000002</v>
      </c>
    </row>
    <row r="699" spans="1:7" x14ac:dyDescent="0.25">
      <c r="A699">
        <v>41</v>
      </c>
      <c r="B699">
        <f>IF('Coded Data'!D702="female",0,1)</f>
        <v>1</v>
      </c>
      <c r="C699">
        <v>35.75</v>
      </c>
      <c r="D699">
        <v>1</v>
      </c>
      <c r="E699">
        <f>IF('Coded Data'!G702="yes",1,0)</f>
        <v>0</v>
      </c>
      <c r="F699">
        <f>IF('Coded Data'!H702="southwest",0,IF('Coded Data'!H702="southeast",1,IF('Coded Data'!H702="northwest",2,3)))</f>
        <v>3</v>
      </c>
      <c r="G699">
        <v>40273.645499999999</v>
      </c>
    </row>
    <row r="700" spans="1:7" x14ac:dyDescent="0.25">
      <c r="A700">
        <v>56</v>
      </c>
      <c r="B700">
        <f>IF('Coded Data'!D703="female",0,1)</f>
        <v>1</v>
      </c>
      <c r="C700">
        <v>33.725000000000001</v>
      </c>
      <c r="D700">
        <v>0</v>
      </c>
      <c r="E700">
        <f>IF('Coded Data'!G703="yes",1,0)</f>
        <v>0</v>
      </c>
      <c r="F700">
        <f>IF('Coded Data'!H703="southwest",0,IF('Coded Data'!H703="southeast",1,IF('Coded Data'!H703="northwest",2,3)))</f>
        <v>3</v>
      </c>
      <c r="G700">
        <v>10976.24575</v>
      </c>
    </row>
    <row r="701" spans="1:7" x14ac:dyDescent="0.25">
      <c r="A701">
        <v>23</v>
      </c>
      <c r="B701">
        <f>IF('Coded Data'!D704="female",0,1)</f>
        <v>1</v>
      </c>
      <c r="C701">
        <v>39.270000000000003</v>
      </c>
      <c r="D701">
        <v>2</v>
      </c>
      <c r="E701">
        <f>IF('Coded Data'!G704="yes",1,0)</f>
        <v>0</v>
      </c>
      <c r="F701">
        <f>IF('Coded Data'!H704="southwest",0,IF('Coded Data'!H704="southeast",1,IF('Coded Data'!H704="northwest",2,3)))</f>
        <v>3</v>
      </c>
      <c r="G701">
        <v>3500.6122999999998</v>
      </c>
    </row>
    <row r="702" spans="1:7" x14ac:dyDescent="0.25">
      <c r="A702">
        <v>21</v>
      </c>
      <c r="B702">
        <f>IF('Coded Data'!D705="female",0,1)</f>
        <v>1</v>
      </c>
      <c r="C702">
        <v>34.869999999999997</v>
      </c>
      <c r="D702">
        <v>0</v>
      </c>
      <c r="E702">
        <f>IF('Coded Data'!G705="yes",1,0)</f>
        <v>0</v>
      </c>
      <c r="F702">
        <f>IF('Coded Data'!H705="southwest",0,IF('Coded Data'!H705="southeast",1,IF('Coded Data'!H705="northwest",2,3)))</f>
        <v>3</v>
      </c>
      <c r="G702">
        <v>2020.5523000000001</v>
      </c>
    </row>
    <row r="703" spans="1:7" x14ac:dyDescent="0.25">
      <c r="A703">
        <v>50</v>
      </c>
      <c r="B703">
        <f>IF('Coded Data'!D706="female",0,1)</f>
        <v>1</v>
      </c>
      <c r="C703">
        <v>44.744999999999997</v>
      </c>
      <c r="D703">
        <v>0</v>
      </c>
      <c r="E703">
        <f>IF('Coded Data'!G706="yes",1,0)</f>
        <v>0</v>
      </c>
      <c r="F703">
        <f>IF('Coded Data'!H706="southwest",0,IF('Coded Data'!H706="southeast",1,IF('Coded Data'!H706="northwest",2,3)))</f>
        <v>3</v>
      </c>
      <c r="G703">
        <v>9541.6955500000004</v>
      </c>
    </row>
    <row r="704" spans="1:7" x14ac:dyDescent="0.25">
      <c r="A704">
        <v>53</v>
      </c>
      <c r="B704">
        <f>IF('Coded Data'!D707="female",0,1)</f>
        <v>1</v>
      </c>
      <c r="C704">
        <v>41.47</v>
      </c>
      <c r="D704">
        <v>0</v>
      </c>
      <c r="E704">
        <f>IF('Coded Data'!G707="yes",1,0)</f>
        <v>0</v>
      </c>
      <c r="F704">
        <f>IF('Coded Data'!H707="southwest",0,IF('Coded Data'!H707="southeast",1,IF('Coded Data'!H707="northwest",2,3)))</f>
        <v>3</v>
      </c>
      <c r="G704">
        <v>9504.3102999999992</v>
      </c>
    </row>
    <row r="705" spans="1:7" x14ac:dyDescent="0.25">
      <c r="A705">
        <v>34</v>
      </c>
      <c r="B705">
        <f>IF('Coded Data'!D708="female",0,1)</f>
        <v>1</v>
      </c>
      <c r="C705">
        <v>26.41</v>
      </c>
      <c r="D705">
        <v>1</v>
      </c>
      <c r="E705">
        <f>IF('Coded Data'!G708="yes",1,0)</f>
        <v>0</v>
      </c>
      <c r="F705">
        <f>IF('Coded Data'!H708="southwest",0,IF('Coded Data'!H708="southeast",1,IF('Coded Data'!H708="northwest",2,3)))</f>
        <v>3</v>
      </c>
      <c r="G705">
        <v>5385.3379000000004</v>
      </c>
    </row>
    <row r="706" spans="1:7" x14ac:dyDescent="0.25">
      <c r="A706">
        <v>47</v>
      </c>
      <c r="B706">
        <f>IF('Coded Data'!D709="female",0,1)</f>
        <v>1</v>
      </c>
      <c r="C706">
        <v>29.545000000000002</v>
      </c>
      <c r="D706">
        <v>1</v>
      </c>
      <c r="E706">
        <f>IF('Coded Data'!G709="yes",1,0)</f>
        <v>0</v>
      </c>
      <c r="F706">
        <f>IF('Coded Data'!H709="southwest",0,IF('Coded Data'!H709="southeast",1,IF('Coded Data'!H709="northwest",2,3)))</f>
        <v>3</v>
      </c>
      <c r="G706">
        <v>8930.9345499999999</v>
      </c>
    </row>
    <row r="707" spans="1:7" x14ac:dyDescent="0.25">
      <c r="A707">
        <v>33</v>
      </c>
      <c r="B707">
        <f>IF('Coded Data'!D710="female",0,1)</f>
        <v>1</v>
      </c>
      <c r="C707">
        <v>32.9</v>
      </c>
      <c r="D707">
        <v>2</v>
      </c>
      <c r="E707">
        <f>IF('Coded Data'!G710="yes",1,0)</f>
        <v>0</v>
      </c>
      <c r="F707">
        <f>IF('Coded Data'!H710="southwest",0,IF('Coded Data'!H710="southeast",1,IF('Coded Data'!H710="northwest",2,3)))</f>
        <v>3</v>
      </c>
      <c r="G707">
        <v>5375.0379999999996</v>
      </c>
    </row>
    <row r="708" spans="1:7" x14ac:dyDescent="0.25">
      <c r="A708">
        <v>51</v>
      </c>
      <c r="B708">
        <f>IF('Coded Data'!D711="female",0,1)</f>
        <v>1</v>
      </c>
      <c r="C708">
        <v>38.06</v>
      </c>
      <c r="D708">
        <v>0</v>
      </c>
      <c r="E708">
        <f>IF('Coded Data'!G711="yes",1,0)</f>
        <v>0</v>
      </c>
      <c r="F708">
        <f>IF('Coded Data'!H711="southwest",0,IF('Coded Data'!H711="southeast",1,IF('Coded Data'!H711="northwest",2,3)))</f>
        <v>3</v>
      </c>
      <c r="G708">
        <v>44400.4064</v>
      </c>
    </row>
    <row r="709" spans="1:7" x14ac:dyDescent="0.25">
      <c r="A709">
        <v>49</v>
      </c>
      <c r="B709">
        <f>IF('Coded Data'!D712="female",0,1)</f>
        <v>1</v>
      </c>
      <c r="C709">
        <v>28.69</v>
      </c>
      <c r="D709">
        <v>3</v>
      </c>
      <c r="E709">
        <f>IF('Coded Data'!G712="yes",1,0)</f>
        <v>0</v>
      </c>
      <c r="F709">
        <f>IF('Coded Data'!H712="southwest",0,IF('Coded Data'!H712="southeast",1,IF('Coded Data'!H712="northwest",2,3)))</f>
        <v>3</v>
      </c>
      <c r="G709">
        <v>10264.4421</v>
      </c>
    </row>
    <row r="710" spans="1:7" x14ac:dyDescent="0.25">
      <c r="A710">
        <v>31</v>
      </c>
      <c r="B710">
        <f>IF('Coded Data'!D713="female",0,1)</f>
        <v>1</v>
      </c>
      <c r="C710">
        <v>30.495000000000001</v>
      </c>
      <c r="D710">
        <v>3</v>
      </c>
      <c r="E710">
        <f>IF('Coded Data'!G713="yes",1,0)</f>
        <v>0</v>
      </c>
      <c r="F710">
        <f>IF('Coded Data'!H713="southwest",0,IF('Coded Data'!H713="southeast",1,IF('Coded Data'!H713="northwest",2,3)))</f>
        <v>3</v>
      </c>
      <c r="G710">
        <v>6113.2310500000003</v>
      </c>
    </row>
    <row r="711" spans="1:7" x14ac:dyDescent="0.25">
      <c r="A711">
        <v>36</v>
      </c>
      <c r="B711">
        <f>IF('Coded Data'!D714="female",0,1)</f>
        <v>1</v>
      </c>
      <c r="C711">
        <v>27.74</v>
      </c>
      <c r="D711">
        <v>0</v>
      </c>
      <c r="E711">
        <f>IF('Coded Data'!G714="yes",1,0)</f>
        <v>0</v>
      </c>
      <c r="F711">
        <f>IF('Coded Data'!H714="southwest",0,IF('Coded Data'!H714="southeast",1,IF('Coded Data'!H714="northwest",2,3)))</f>
        <v>3</v>
      </c>
      <c r="G711">
        <v>5469.0065999999997</v>
      </c>
    </row>
    <row r="712" spans="1:7" x14ac:dyDescent="0.25">
      <c r="A712">
        <v>18</v>
      </c>
      <c r="B712">
        <f>IF('Coded Data'!D715="female",0,1)</f>
        <v>1</v>
      </c>
      <c r="C712">
        <v>35.200000000000003</v>
      </c>
      <c r="D712">
        <v>1</v>
      </c>
      <c r="E712">
        <f>IF('Coded Data'!G715="yes",1,0)</f>
        <v>0</v>
      </c>
      <c r="F712">
        <f>IF('Coded Data'!H715="southwest",0,IF('Coded Data'!H715="southeast",1,IF('Coded Data'!H715="northwest",2,3)))</f>
        <v>3</v>
      </c>
      <c r="G712">
        <v>1727.54</v>
      </c>
    </row>
    <row r="713" spans="1:7" x14ac:dyDescent="0.25">
      <c r="A713">
        <v>50</v>
      </c>
      <c r="B713">
        <f>IF('Coded Data'!D716="female",0,1)</f>
        <v>1</v>
      </c>
      <c r="C713">
        <v>23.54</v>
      </c>
      <c r="D713">
        <v>2</v>
      </c>
      <c r="E713">
        <f>IF('Coded Data'!G716="yes",1,0)</f>
        <v>0</v>
      </c>
      <c r="F713">
        <f>IF('Coded Data'!H716="southwest",0,IF('Coded Data'!H716="southeast",1,IF('Coded Data'!H716="northwest",2,3)))</f>
        <v>3</v>
      </c>
      <c r="G713">
        <v>10107.220600000001</v>
      </c>
    </row>
    <row r="714" spans="1:7" x14ac:dyDescent="0.25">
      <c r="A714">
        <v>43</v>
      </c>
      <c r="B714">
        <f>IF('Coded Data'!D717="female",0,1)</f>
        <v>1</v>
      </c>
      <c r="C714">
        <v>30.684999999999999</v>
      </c>
      <c r="D714">
        <v>2</v>
      </c>
      <c r="E714">
        <f>IF('Coded Data'!G717="yes",1,0)</f>
        <v>0</v>
      </c>
      <c r="F714">
        <f>IF('Coded Data'!H717="southwest",0,IF('Coded Data'!H717="southeast",1,IF('Coded Data'!H717="northwest",2,3)))</f>
        <v>3</v>
      </c>
      <c r="G714">
        <v>8310.8391499999998</v>
      </c>
    </row>
    <row r="715" spans="1:7" x14ac:dyDescent="0.25">
      <c r="A715">
        <v>20</v>
      </c>
      <c r="B715">
        <f>IF('Coded Data'!D718="female",0,1)</f>
        <v>1</v>
      </c>
      <c r="C715">
        <v>40.47</v>
      </c>
      <c r="D715">
        <v>0</v>
      </c>
      <c r="E715">
        <f>IF('Coded Data'!G718="yes",1,0)</f>
        <v>0</v>
      </c>
      <c r="F715">
        <f>IF('Coded Data'!H718="southwest",0,IF('Coded Data'!H718="southeast",1,IF('Coded Data'!H718="northwest",2,3)))</f>
        <v>3</v>
      </c>
      <c r="G715">
        <v>1984.4532999999999</v>
      </c>
    </row>
    <row r="716" spans="1:7" x14ac:dyDescent="0.25">
      <c r="A716">
        <v>24</v>
      </c>
      <c r="B716">
        <f>IF('Coded Data'!D719="female",0,1)</f>
        <v>1</v>
      </c>
      <c r="C716">
        <v>22.6</v>
      </c>
      <c r="D716">
        <v>0</v>
      </c>
      <c r="E716">
        <f>IF('Coded Data'!G719="yes",1,0)</f>
        <v>0</v>
      </c>
      <c r="F716">
        <f>IF('Coded Data'!H719="southwest",0,IF('Coded Data'!H719="southeast",1,IF('Coded Data'!H719="northwest",2,3)))</f>
        <v>3</v>
      </c>
      <c r="G716">
        <v>2457.502</v>
      </c>
    </row>
    <row r="717" spans="1:7" x14ac:dyDescent="0.25">
      <c r="A717">
        <v>60</v>
      </c>
      <c r="B717">
        <f>IF('Coded Data'!D720="female",0,1)</f>
        <v>1</v>
      </c>
      <c r="C717">
        <v>28.9</v>
      </c>
      <c r="D717">
        <v>0</v>
      </c>
      <c r="E717">
        <f>IF('Coded Data'!G720="yes",1,0)</f>
        <v>0</v>
      </c>
      <c r="F717">
        <f>IF('Coded Data'!H720="southwest",0,IF('Coded Data'!H720="southeast",1,IF('Coded Data'!H720="northwest",2,3)))</f>
        <v>3</v>
      </c>
      <c r="G717">
        <v>12146.971</v>
      </c>
    </row>
    <row r="718" spans="1:7" x14ac:dyDescent="0.25">
      <c r="A718">
        <v>49</v>
      </c>
      <c r="B718">
        <f>IF('Coded Data'!D721="female",0,1)</f>
        <v>1</v>
      </c>
      <c r="C718">
        <v>22.61</v>
      </c>
      <c r="D718">
        <v>1</v>
      </c>
      <c r="E718">
        <f>IF('Coded Data'!G721="yes",1,0)</f>
        <v>0</v>
      </c>
      <c r="F718">
        <f>IF('Coded Data'!H721="southwest",0,IF('Coded Data'!H721="southeast",1,IF('Coded Data'!H721="northwest",2,3)))</f>
        <v>3</v>
      </c>
      <c r="G718">
        <v>9566.9909000000007</v>
      </c>
    </row>
    <row r="719" spans="1:7" x14ac:dyDescent="0.25">
      <c r="A719">
        <v>60</v>
      </c>
      <c r="B719">
        <f>IF('Coded Data'!D722="female",0,1)</f>
        <v>1</v>
      </c>
      <c r="C719">
        <v>24.32</v>
      </c>
      <c r="D719">
        <v>1</v>
      </c>
      <c r="E719">
        <f>IF('Coded Data'!G722="yes",1,0)</f>
        <v>0</v>
      </c>
      <c r="F719">
        <f>IF('Coded Data'!H722="southwest",0,IF('Coded Data'!H722="southeast",1,IF('Coded Data'!H722="northwest",2,3)))</f>
        <v>3</v>
      </c>
      <c r="G719">
        <v>13112.604799999999</v>
      </c>
    </row>
    <row r="720" spans="1:7" x14ac:dyDescent="0.25">
      <c r="A720">
        <v>51</v>
      </c>
      <c r="B720">
        <f>IF('Coded Data'!D723="female",0,1)</f>
        <v>1</v>
      </c>
      <c r="C720">
        <v>36.67</v>
      </c>
      <c r="D720">
        <v>2</v>
      </c>
      <c r="E720">
        <f>IF('Coded Data'!G723="yes",1,0)</f>
        <v>0</v>
      </c>
      <c r="F720">
        <f>IF('Coded Data'!H723="southwest",0,IF('Coded Data'!H723="southeast",1,IF('Coded Data'!H723="northwest",2,3)))</f>
        <v>3</v>
      </c>
      <c r="G720">
        <v>10848.1343</v>
      </c>
    </row>
    <row r="721" spans="1:7" x14ac:dyDescent="0.25">
      <c r="A721">
        <v>58</v>
      </c>
      <c r="B721">
        <f>IF('Coded Data'!D724="female",0,1)</f>
        <v>1</v>
      </c>
      <c r="C721">
        <v>33.44</v>
      </c>
      <c r="D721">
        <v>0</v>
      </c>
      <c r="E721">
        <f>IF('Coded Data'!G724="yes",1,0)</f>
        <v>0</v>
      </c>
      <c r="F721">
        <f>IF('Coded Data'!H724="southwest",0,IF('Coded Data'!H724="southeast",1,IF('Coded Data'!H724="northwest",2,3)))</f>
        <v>3</v>
      </c>
      <c r="G721">
        <v>12231.613600000001</v>
      </c>
    </row>
    <row r="722" spans="1:7" x14ac:dyDescent="0.25">
      <c r="A722">
        <v>51</v>
      </c>
      <c r="B722">
        <f>IF('Coded Data'!D725="female",0,1)</f>
        <v>1</v>
      </c>
      <c r="C722">
        <v>40.659999999999997</v>
      </c>
      <c r="D722">
        <v>0</v>
      </c>
      <c r="E722">
        <f>IF('Coded Data'!G725="yes",1,0)</f>
        <v>0</v>
      </c>
      <c r="F722">
        <f>IF('Coded Data'!H725="southwest",0,IF('Coded Data'!H725="southeast",1,IF('Coded Data'!H725="northwest",2,3)))</f>
        <v>3</v>
      </c>
      <c r="G722">
        <v>9875.6803999999993</v>
      </c>
    </row>
    <row r="723" spans="1:7" x14ac:dyDescent="0.25">
      <c r="A723">
        <v>53</v>
      </c>
      <c r="B723">
        <f>IF('Coded Data'!D726="female",0,1)</f>
        <v>1</v>
      </c>
      <c r="C723">
        <v>36.6</v>
      </c>
      <c r="D723">
        <v>3</v>
      </c>
      <c r="E723">
        <f>IF('Coded Data'!G726="yes",1,0)</f>
        <v>0</v>
      </c>
      <c r="F723">
        <f>IF('Coded Data'!H726="southwest",0,IF('Coded Data'!H726="southeast",1,IF('Coded Data'!H726="northwest",2,3)))</f>
        <v>3</v>
      </c>
      <c r="G723">
        <v>11264.540999999999</v>
      </c>
    </row>
    <row r="724" spans="1:7" x14ac:dyDescent="0.25">
      <c r="A724">
        <v>62</v>
      </c>
      <c r="B724">
        <f>IF('Coded Data'!D727="female",0,1)</f>
        <v>1</v>
      </c>
      <c r="C724">
        <v>37.4</v>
      </c>
      <c r="D724">
        <v>0</v>
      </c>
      <c r="E724">
        <f>IF('Coded Data'!G727="yes",1,0)</f>
        <v>0</v>
      </c>
      <c r="F724">
        <f>IF('Coded Data'!H727="southwest",0,IF('Coded Data'!H727="southeast",1,IF('Coded Data'!H727="northwest",2,3)))</f>
        <v>3</v>
      </c>
      <c r="G724">
        <v>12979.358</v>
      </c>
    </row>
    <row r="725" spans="1:7" x14ac:dyDescent="0.25">
      <c r="A725">
        <v>19</v>
      </c>
      <c r="B725">
        <f>IF('Coded Data'!D728="female",0,1)</f>
        <v>1</v>
      </c>
      <c r="C725">
        <v>35.4</v>
      </c>
      <c r="D725">
        <v>0</v>
      </c>
      <c r="E725">
        <f>IF('Coded Data'!G728="yes",1,0)</f>
        <v>0</v>
      </c>
      <c r="F725">
        <f>IF('Coded Data'!H728="southwest",0,IF('Coded Data'!H728="southeast",1,IF('Coded Data'!H728="northwest",2,3)))</f>
        <v>3</v>
      </c>
      <c r="G725">
        <v>1263.249</v>
      </c>
    </row>
    <row r="726" spans="1:7" x14ac:dyDescent="0.25">
      <c r="A726">
        <v>50</v>
      </c>
      <c r="B726">
        <f>IF('Coded Data'!D729="female",0,1)</f>
        <v>1</v>
      </c>
      <c r="C726">
        <v>27.074999999999999</v>
      </c>
      <c r="D726">
        <v>1</v>
      </c>
      <c r="E726">
        <f>IF('Coded Data'!G729="yes",1,0)</f>
        <v>0</v>
      </c>
      <c r="F726">
        <f>IF('Coded Data'!H729="southwest",0,IF('Coded Data'!H729="southeast",1,IF('Coded Data'!H729="northwest",2,3)))</f>
        <v>3</v>
      </c>
      <c r="G726">
        <v>10106.134249999999</v>
      </c>
    </row>
    <row r="727" spans="1:7" x14ac:dyDescent="0.25">
      <c r="A727">
        <v>30</v>
      </c>
      <c r="B727">
        <f>IF('Coded Data'!D730="female",0,1)</f>
        <v>1</v>
      </c>
      <c r="C727">
        <v>39.049999999999997</v>
      </c>
      <c r="D727">
        <v>3</v>
      </c>
      <c r="E727">
        <f>IF('Coded Data'!G730="yes",1,0)</f>
        <v>0</v>
      </c>
      <c r="F727">
        <f>IF('Coded Data'!H730="southwest",0,IF('Coded Data'!H730="southeast",1,IF('Coded Data'!H730="northwest",2,3)))</f>
        <v>3</v>
      </c>
      <c r="G727">
        <v>40932.429499999998</v>
      </c>
    </row>
    <row r="728" spans="1:7" x14ac:dyDescent="0.25">
      <c r="A728">
        <v>41</v>
      </c>
      <c r="B728">
        <f>IF('Coded Data'!D731="female",0,1)</f>
        <v>1</v>
      </c>
      <c r="C728">
        <v>28.405000000000001</v>
      </c>
      <c r="D728">
        <v>1</v>
      </c>
      <c r="E728">
        <f>IF('Coded Data'!G731="yes",1,0)</f>
        <v>0</v>
      </c>
      <c r="F728">
        <f>IF('Coded Data'!H731="southwest",0,IF('Coded Data'!H731="southeast",1,IF('Coded Data'!H731="northwest",2,3)))</f>
        <v>3</v>
      </c>
      <c r="G728">
        <v>6664.68595</v>
      </c>
    </row>
    <row r="729" spans="1:7" x14ac:dyDescent="0.25">
      <c r="A729">
        <v>29</v>
      </c>
      <c r="B729">
        <f>IF('Coded Data'!D732="female",0,1)</f>
        <v>1</v>
      </c>
      <c r="C729">
        <v>21.754999999999999</v>
      </c>
      <c r="D729">
        <v>1</v>
      </c>
      <c r="E729">
        <f>IF('Coded Data'!G732="yes",1,0)</f>
        <v>0</v>
      </c>
      <c r="F729">
        <f>IF('Coded Data'!H732="southwest",0,IF('Coded Data'!H732="southeast",1,IF('Coded Data'!H732="northwest",2,3)))</f>
        <v>3</v>
      </c>
      <c r="G729">
        <v>16657.71745</v>
      </c>
    </row>
    <row r="730" spans="1:7" x14ac:dyDescent="0.25">
      <c r="A730">
        <v>18</v>
      </c>
      <c r="B730">
        <f>IF('Coded Data'!D733="female",0,1)</f>
        <v>1</v>
      </c>
      <c r="C730">
        <v>40.28</v>
      </c>
      <c r="D730">
        <v>0</v>
      </c>
      <c r="E730">
        <f>IF('Coded Data'!G733="yes",1,0)</f>
        <v>0</v>
      </c>
      <c r="F730">
        <f>IF('Coded Data'!H733="southwest",0,IF('Coded Data'!H733="southeast",1,IF('Coded Data'!H733="northwest",2,3)))</f>
        <v>3</v>
      </c>
      <c r="G730">
        <v>2217.6012000000001</v>
      </c>
    </row>
    <row r="731" spans="1:7" x14ac:dyDescent="0.25">
      <c r="A731">
        <v>41</v>
      </c>
      <c r="B731">
        <f>IF('Coded Data'!D734="female",0,1)</f>
        <v>1</v>
      </c>
      <c r="C731">
        <v>36.08</v>
      </c>
      <c r="D731">
        <v>1</v>
      </c>
      <c r="E731">
        <f>IF('Coded Data'!G734="yes",1,0)</f>
        <v>0</v>
      </c>
      <c r="F731">
        <f>IF('Coded Data'!H734="southwest",0,IF('Coded Data'!H734="southeast",1,IF('Coded Data'!H734="northwest",2,3)))</f>
        <v>3</v>
      </c>
      <c r="G731">
        <v>6781.3541999999998</v>
      </c>
    </row>
    <row r="732" spans="1:7" x14ac:dyDescent="0.25">
      <c r="A732">
        <v>35</v>
      </c>
      <c r="B732">
        <f>IF('Coded Data'!D735="female",0,1)</f>
        <v>1</v>
      </c>
      <c r="C732">
        <v>24.42</v>
      </c>
      <c r="D732">
        <v>3</v>
      </c>
      <c r="E732">
        <f>IF('Coded Data'!G735="yes",1,0)</f>
        <v>0</v>
      </c>
      <c r="F732">
        <f>IF('Coded Data'!H735="southwest",0,IF('Coded Data'!H735="southeast",1,IF('Coded Data'!H735="northwest",2,3)))</f>
        <v>3</v>
      </c>
      <c r="G732">
        <v>19361.998800000001</v>
      </c>
    </row>
    <row r="733" spans="1:7" x14ac:dyDescent="0.25">
      <c r="A733">
        <v>53</v>
      </c>
      <c r="B733">
        <f>IF('Coded Data'!D736="female",0,1)</f>
        <v>1</v>
      </c>
      <c r="C733">
        <v>21.4</v>
      </c>
      <c r="D733">
        <v>1</v>
      </c>
      <c r="E733">
        <f>IF('Coded Data'!G736="yes",1,0)</f>
        <v>0</v>
      </c>
      <c r="F733">
        <f>IF('Coded Data'!H736="southwest",0,IF('Coded Data'!H736="southeast",1,IF('Coded Data'!H736="northwest",2,3)))</f>
        <v>3</v>
      </c>
      <c r="G733">
        <v>10065.413</v>
      </c>
    </row>
    <row r="734" spans="1:7" x14ac:dyDescent="0.25">
      <c r="A734">
        <v>24</v>
      </c>
      <c r="B734">
        <f>IF('Coded Data'!D737="female",0,1)</f>
        <v>1</v>
      </c>
      <c r="C734">
        <v>30.1</v>
      </c>
      <c r="D734">
        <v>3</v>
      </c>
      <c r="E734">
        <f>IF('Coded Data'!G737="yes",1,0)</f>
        <v>0</v>
      </c>
      <c r="F734">
        <f>IF('Coded Data'!H737="southwest",0,IF('Coded Data'!H737="southeast",1,IF('Coded Data'!H737="northwest",2,3)))</f>
        <v>3</v>
      </c>
      <c r="G734">
        <v>4234.9269999999997</v>
      </c>
    </row>
    <row r="735" spans="1:7" x14ac:dyDescent="0.25">
      <c r="A735">
        <v>48</v>
      </c>
      <c r="B735">
        <f>IF('Coded Data'!D738="female",0,1)</f>
        <v>1</v>
      </c>
      <c r="C735">
        <v>27.265000000000001</v>
      </c>
      <c r="D735">
        <v>1</v>
      </c>
      <c r="E735">
        <f>IF('Coded Data'!G738="yes",1,0)</f>
        <v>0</v>
      </c>
      <c r="F735">
        <f>IF('Coded Data'!H738="southwest",0,IF('Coded Data'!H738="southeast",1,IF('Coded Data'!H738="northwest",2,3)))</f>
        <v>3</v>
      </c>
      <c r="G735">
        <v>9447.2503500000003</v>
      </c>
    </row>
    <row r="736" spans="1:7" x14ac:dyDescent="0.25">
      <c r="A736">
        <v>59</v>
      </c>
      <c r="B736">
        <f>IF('Coded Data'!D739="female",0,1)</f>
        <v>1</v>
      </c>
      <c r="C736">
        <v>32.1</v>
      </c>
      <c r="D736">
        <v>3</v>
      </c>
      <c r="E736">
        <f>IF('Coded Data'!G739="yes",1,0)</f>
        <v>0</v>
      </c>
      <c r="F736">
        <f>IF('Coded Data'!H739="southwest",0,IF('Coded Data'!H739="southeast",1,IF('Coded Data'!H739="northwest",2,3)))</f>
        <v>3</v>
      </c>
      <c r="G736">
        <v>14007.222</v>
      </c>
    </row>
    <row r="737" spans="1:7" x14ac:dyDescent="0.25">
      <c r="A737">
        <v>49</v>
      </c>
      <c r="B737">
        <f>IF('Coded Data'!D740="female",0,1)</f>
        <v>1</v>
      </c>
      <c r="C737">
        <v>34.770000000000003</v>
      </c>
      <c r="D737">
        <v>1</v>
      </c>
      <c r="E737">
        <f>IF('Coded Data'!G740="yes",1,0)</f>
        <v>0</v>
      </c>
      <c r="F737">
        <f>IF('Coded Data'!H740="southwest",0,IF('Coded Data'!H740="southeast",1,IF('Coded Data'!H740="northwest",2,3)))</f>
        <v>3</v>
      </c>
      <c r="G737">
        <v>9583.8932999999997</v>
      </c>
    </row>
    <row r="738" spans="1:7" x14ac:dyDescent="0.25">
      <c r="A738">
        <v>37</v>
      </c>
      <c r="B738">
        <f>IF('Coded Data'!D741="female",0,1)</f>
        <v>1</v>
      </c>
      <c r="C738">
        <v>38.39</v>
      </c>
      <c r="D738">
        <v>0</v>
      </c>
      <c r="E738">
        <f>IF('Coded Data'!G741="yes",1,0)</f>
        <v>0</v>
      </c>
      <c r="F738">
        <f>IF('Coded Data'!H741="southwest",0,IF('Coded Data'!H741="southeast",1,IF('Coded Data'!H741="northwest",2,3)))</f>
        <v>3</v>
      </c>
      <c r="G738">
        <v>40419.019099999998</v>
      </c>
    </row>
    <row r="739" spans="1:7" x14ac:dyDescent="0.25">
      <c r="A739">
        <v>26</v>
      </c>
      <c r="B739">
        <f>IF('Coded Data'!D742="female",0,1)</f>
        <v>1</v>
      </c>
      <c r="C739">
        <v>23.7</v>
      </c>
      <c r="D739">
        <v>2</v>
      </c>
      <c r="E739">
        <f>IF('Coded Data'!G742="yes",1,0)</f>
        <v>0</v>
      </c>
      <c r="F739">
        <f>IF('Coded Data'!H742="southwest",0,IF('Coded Data'!H742="southeast",1,IF('Coded Data'!H742="northwest",2,3)))</f>
        <v>3</v>
      </c>
      <c r="G739">
        <v>3484.3310000000001</v>
      </c>
    </row>
    <row r="740" spans="1:7" x14ac:dyDescent="0.25">
      <c r="A740">
        <v>23</v>
      </c>
      <c r="B740">
        <f>IF('Coded Data'!D743="female",0,1)</f>
        <v>1</v>
      </c>
      <c r="C740">
        <v>31.73</v>
      </c>
      <c r="D740">
        <v>3</v>
      </c>
      <c r="E740">
        <f>IF('Coded Data'!G743="yes",1,0)</f>
        <v>0</v>
      </c>
      <c r="F740">
        <f>IF('Coded Data'!H743="southwest",0,IF('Coded Data'!H743="southeast",1,IF('Coded Data'!H743="northwest",2,3)))</f>
        <v>3</v>
      </c>
      <c r="G740">
        <v>36189.101699999999</v>
      </c>
    </row>
    <row r="741" spans="1:7" x14ac:dyDescent="0.25">
      <c r="A741">
        <v>29</v>
      </c>
      <c r="B741">
        <f>IF('Coded Data'!D744="female",0,1)</f>
        <v>1</v>
      </c>
      <c r="C741">
        <v>35.5</v>
      </c>
      <c r="D741">
        <v>2</v>
      </c>
      <c r="E741">
        <f>IF('Coded Data'!G744="yes",1,0)</f>
        <v>0</v>
      </c>
      <c r="F741">
        <f>IF('Coded Data'!H744="southwest",0,IF('Coded Data'!H744="southeast",1,IF('Coded Data'!H744="northwest",2,3)))</f>
        <v>3</v>
      </c>
      <c r="G741">
        <v>44585.455869999998</v>
      </c>
    </row>
    <row r="742" spans="1:7" x14ac:dyDescent="0.25">
      <c r="A742">
        <v>45</v>
      </c>
      <c r="B742">
        <f>IF('Coded Data'!D745="female",0,1)</f>
        <v>1</v>
      </c>
      <c r="C742">
        <v>24.035</v>
      </c>
      <c r="D742">
        <v>2</v>
      </c>
      <c r="E742">
        <f>IF('Coded Data'!G745="yes",1,0)</f>
        <v>0</v>
      </c>
      <c r="F742">
        <f>IF('Coded Data'!H745="southwest",0,IF('Coded Data'!H745="southeast",1,IF('Coded Data'!H745="northwest",2,3)))</f>
        <v>3</v>
      </c>
      <c r="G742">
        <v>8604.4836500000001</v>
      </c>
    </row>
    <row r="743" spans="1:7" x14ac:dyDescent="0.25">
      <c r="A743">
        <v>27</v>
      </c>
      <c r="B743">
        <f>IF('Coded Data'!D746="female",0,1)</f>
        <v>1</v>
      </c>
      <c r="C743">
        <v>29.15</v>
      </c>
      <c r="D743">
        <v>0</v>
      </c>
      <c r="E743">
        <f>IF('Coded Data'!G746="yes",1,0)</f>
        <v>0</v>
      </c>
      <c r="F743">
        <f>IF('Coded Data'!H746="southwest",0,IF('Coded Data'!H746="southeast",1,IF('Coded Data'!H746="northwest",2,3)))</f>
        <v>3</v>
      </c>
      <c r="G743">
        <v>18246.495500000001</v>
      </c>
    </row>
    <row r="744" spans="1:7" x14ac:dyDescent="0.25">
      <c r="A744">
        <v>53</v>
      </c>
      <c r="B744">
        <f>IF('Coded Data'!D747="female",0,1)</f>
        <v>1</v>
      </c>
      <c r="C744">
        <v>34.104999999999997</v>
      </c>
      <c r="D744">
        <v>0</v>
      </c>
      <c r="E744">
        <f>IF('Coded Data'!G747="yes",1,0)</f>
        <v>0</v>
      </c>
      <c r="F744">
        <f>IF('Coded Data'!H747="southwest",0,IF('Coded Data'!H747="southeast",1,IF('Coded Data'!H747="northwest",2,3)))</f>
        <v>3</v>
      </c>
      <c r="G744">
        <v>43254.417950000003</v>
      </c>
    </row>
    <row r="745" spans="1:7" x14ac:dyDescent="0.25">
      <c r="A745">
        <v>31</v>
      </c>
      <c r="B745">
        <f>IF('Coded Data'!D748="female",0,1)</f>
        <v>1</v>
      </c>
      <c r="C745">
        <v>26.62</v>
      </c>
      <c r="D745">
        <v>0</v>
      </c>
      <c r="E745">
        <f>IF('Coded Data'!G748="yes",1,0)</f>
        <v>0</v>
      </c>
      <c r="F745">
        <f>IF('Coded Data'!H748="southwest",0,IF('Coded Data'!H748="southeast",1,IF('Coded Data'!H748="northwest",2,3)))</f>
        <v>3</v>
      </c>
      <c r="G745">
        <v>3757.8447999999999</v>
      </c>
    </row>
    <row r="746" spans="1:7" x14ac:dyDescent="0.25">
      <c r="A746">
        <v>50</v>
      </c>
      <c r="B746">
        <f>IF('Coded Data'!D749="female",0,1)</f>
        <v>1</v>
      </c>
      <c r="C746">
        <v>26.41</v>
      </c>
      <c r="D746">
        <v>0</v>
      </c>
      <c r="E746">
        <f>IF('Coded Data'!G749="yes",1,0)</f>
        <v>0</v>
      </c>
      <c r="F746">
        <f>IF('Coded Data'!H749="southwest",0,IF('Coded Data'!H749="southeast",1,IF('Coded Data'!H749="northwest",2,3)))</f>
        <v>3</v>
      </c>
      <c r="G746">
        <v>8827.2098999999998</v>
      </c>
    </row>
    <row r="747" spans="1:7" x14ac:dyDescent="0.25">
      <c r="A747">
        <v>50</v>
      </c>
      <c r="B747">
        <f>IF('Coded Data'!D750="female",0,1)</f>
        <v>1</v>
      </c>
      <c r="C747">
        <v>30.114999999999998</v>
      </c>
      <c r="D747">
        <v>1</v>
      </c>
      <c r="E747">
        <f>IF('Coded Data'!G750="yes",1,0)</f>
        <v>0</v>
      </c>
      <c r="F747">
        <f>IF('Coded Data'!H750="southwest",0,IF('Coded Data'!H750="southeast",1,IF('Coded Data'!H750="northwest",2,3)))</f>
        <v>3</v>
      </c>
      <c r="G747">
        <v>9910.3598500000007</v>
      </c>
    </row>
    <row r="748" spans="1:7" x14ac:dyDescent="0.25">
      <c r="A748">
        <v>34</v>
      </c>
      <c r="B748">
        <f>IF('Coded Data'!D751="female",0,1)</f>
        <v>1</v>
      </c>
      <c r="C748">
        <v>27</v>
      </c>
      <c r="D748">
        <v>2</v>
      </c>
      <c r="E748">
        <f>IF('Coded Data'!G751="yes",1,0)</f>
        <v>0</v>
      </c>
      <c r="F748">
        <f>IF('Coded Data'!H751="southwest",0,IF('Coded Data'!H751="southeast",1,IF('Coded Data'!H751="northwest",2,3)))</f>
        <v>3</v>
      </c>
      <c r="G748">
        <v>11737.848840000001</v>
      </c>
    </row>
    <row r="749" spans="1:7" x14ac:dyDescent="0.25">
      <c r="A749">
        <v>19</v>
      </c>
      <c r="B749">
        <f>IF('Coded Data'!D752="female",0,1)</f>
        <v>1</v>
      </c>
      <c r="C749">
        <v>21.754999999999999</v>
      </c>
      <c r="D749">
        <v>0</v>
      </c>
      <c r="E749">
        <f>IF('Coded Data'!G752="yes",1,0)</f>
        <v>0</v>
      </c>
      <c r="F749">
        <f>IF('Coded Data'!H752="southwest",0,IF('Coded Data'!H752="southeast",1,IF('Coded Data'!H752="northwest",2,3)))</f>
        <v>3</v>
      </c>
      <c r="G749">
        <v>1627.2824499999999</v>
      </c>
    </row>
    <row r="750" spans="1:7" x14ac:dyDescent="0.25">
      <c r="A750">
        <v>47</v>
      </c>
      <c r="B750">
        <f>IF('Coded Data'!D753="female",0,1)</f>
        <v>1</v>
      </c>
      <c r="C750">
        <v>36</v>
      </c>
      <c r="D750">
        <v>1</v>
      </c>
      <c r="E750">
        <f>IF('Coded Data'!G753="yes",1,0)</f>
        <v>0</v>
      </c>
      <c r="F750">
        <f>IF('Coded Data'!H753="southwest",0,IF('Coded Data'!H753="southeast",1,IF('Coded Data'!H753="northwest",2,3)))</f>
        <v>3</v>
      </c>
      <c r="G750">
        <v>8556.9069999999992</v>
      </c>
    </row>
    <row r="751" spans="1:7" x14ac:dyDescent="0.25">
      <c r="A751">
        <v>28</v>
      </c>
      <c r="B751">
        <f>IF('Coded Data'!D754="female",0,1)</f>
        <v>1</v>
      </c>
      <c r="C751">
        <v>30.875</v>
      </c>
      <c r="D751">
        <v>0</v>
      </c>
      <c r="E751">
        <f>IF('Coded Data'!G754="yes",1,0)</f>
        <v>0</v>
      </c>
      <c r="F751">
        <f>IF('Coded Data'!H754="southwest",0,IF('Coded Data'!H754="southeast",1,IF('Coded Data'!H754="northwest",2,3)))</f>
        <v>3</v>
      </c>
      <c r="G751">
        <v>3062.5082499999999</v>
      </c>
    </row>
    <row r="752" spans="1:7" x14ac:dyDescent="0.25">
      <c r="A752">
        <v>37</v>
      </c>
      <c r="B752">
        <f>IF('Coded Data'!D755="female",0,1)</f>
        <v>1</v>
      </c>
      <c r="C752">
        <v>26.4</v>
      </c>
      <c r="D752">
        <v>0</v>
      </c>
      <c r="E752">
        <f>IF('Coded Data'!G755="yes",1,0)</f>
        <v>0</v>
      </c>
      <c r="F752">
        <f>IF('Coded Data'!H755="southwest",0,IF('Coded Data'!H755="southeast",1,IF('Coded Data'!H755="northwest",2,3)))</f>
        <v>3</v>
      </c>
      <c r="G752">
        <v>19539.242999999999</v>
      </c>
    </row>
    <row r="753" spans="1:7" x14ac:dyDescent="0.25">
      <c r="A753">
        <v>21</v>
      </c>
      <c r="B753">
        <f>IF('Coded Data'!D756="female",0,1)</f>
        <v>1</v>
      </c>
      <c r="C753">
        <v>28.975000000000001</v>
      </c>
      <c r="D753">
        <v>0</v>
      </c>
      <c r="E753">
        <f>IF('Coded Data'!G756="yes",1,0)</f>
        <v>0</v>
      </c>
      <c r="F753">
        <f>IF('Coded Data'!H756="southwest",0,IF('Coded Data'!H756="southeast",1,IF('Coded Data'!H756="northwest",2,3)))</f>
        <v>3</v>
      </c>
      <c r="G753">
        <v>1906.35825</v>
      </c>
    </row>
    <row r="754" spans="1:7" x14ac:dyDescent="0.25">
      <c r="A754">
        <v>64</v>
      </c>
      <c r="B754">
        <f>IF('Coded Data'!D757="female",0,1)</f>
        <v>1</v>
      </c>
      <c r="C754">
        <v>37.905000000000001</v>
      </c>
      <c r="D754">
        <v>0</v>
      </c>
      <c r="E754">
        <f>IF('Coded Data'!G757="yes",1,0)</f>
        <v>0</v>
      </c>
      <c r="F754">
        <f>IF('Coded Data'!H757="southwest",0,IF('Coded Data'!H757="southeast",1,IF('Coded Data'!H757="northwest",2,3)))</f>
        <v>3</v>
      </c>
      <c r="G754">
        <v>14210.53595</v>
      </c>
    </row>
    <row r="755" spans="1:7" x14ac:dyDescent="0.25">
      <c r="A755">
        <v>58</v>
      </c>
      <c r="B755">
        <f>IF('Coded Data'!D758="female",0,1)</f>
        <v>1</v>
      </c>
      <c r="C755">
        <v>22.77</v>
      </c>
      <c r="D755">
        <v>0</v>
      </c>
      <c r="E755">
        <f>IF('Coded Data'!G758="yes",1,0)</f>
        <v>0</v>
      </c>
      <c r="F755">
        <f>IF('Coded Data'!H758="southwest",0,IF('Coded Data'!H758="southeast",1,IF('Coded Data'!H758="northwest",2,3)))</f>
        <v>3</v>
      </c>
      <c r="G755">
        <v>11833.782300000001</v>
      </c>
    </row>
    <row r="756" spans="1:7" x14ac:dyDescent="0.25">
      <c r="A756">
        <v>24</v>
      </c>
      <c r="B756">
        <f>IF('Coded Data'!D759="female",0,1)</f>
        <v>1</v>
      </c>
      <c r="C756">
        <v>33.630000000000003</v>
      </c>
      <c r="D756">
        <v>4</v>
      </c>
      <c r="E756">
        <f>IF('Coded Data'!G759="yes",1,0)</f>
        <v>0</v>
      </c>
      <c r="F756">
        <f>IF('Coded Data'!H759="southwest",0,IF('Coded Data'!H759="southeast",1,IF('Coded Data'!H759="northwest",2,3)))</f>
        <v>3</v>
      </c>
      <c r="G756">
        <v>17128.426080000001</v>
      </c>
    </row>
    <row r="757" spans="1:7" x14ac:dyDescent="0.25">
      <c r="A757">
        <v>31</v>
      </c>
      <c r="B757">
        <f>IF('Coded Data'!D760="female",0,1)</f>
        <v>1</v>
      </c>
      <c r="C757">
        <v>27.645</v>
      </c>
      <c r="D757">
        <v>2</v>
      </c>
      <c r="E757">
        <f>IF('Coded Data'!G760="yes",1,0)</f>
        <v>0</v>
      </c>
      <c r="F757">
        <f>IF('Coded Data'!H760="southwest",0,IF('Coded Data'!H760="southeast",1,IF('Coded Data'!H760="northwest",2,3)))</f>
        <v>3</v>
      </c>
      <c r="G757">
        <v>5031.26955</v>
      </c>
    </row>
    <row r="758" spans="1:7" x14ac:dyDescent="0.25">
      <c r="A758">
        <v>39</v>
      </c>
      <c r="B758">
        <f>IF('Coded Data'!D761="female",0,1)</f>
        <v>1</v>
      </c>
      <c r="C758">
        <v>22.8</v>
      </c>
      <c r="D758">
        <v>3</v>
      </c>
      <c r="E758">
        <f>IF('Coded Data'!G761="yes",1,0)</f>
        <v>0</v>
      </c>
      <c r="F758">
        <f>IF('Coded Data'!H761="southwest",0,IF('Coded Data'!H761="southeast",1,IF('Coded Data'!H761="northwest",2,3)))</f>
        <v>3</v>
      </c>
      <c r="G758">
        <v>7985.8149999999996</v>
      </c>
    </row>
    <row r="759" spans="1:7" x14ac:dyDescent="0.25">
      <c r="A759">
        <v>47</v>
      </c>
      <c r="B759">
        <f>IF('Coded Data'!D762="female",0,1)</f>
        <v>1</v>
      </c>
      <c r="C759">
        <v>27.83</v>
      </c>
      <c r="D759">
        <v>0</v>
      </c>
      <c r="E759">
        <f>IF('Coded Data'!G762="yes",1,0)</f>
        <v>0</v>
      </c>
      <c r="F759">
        <f>IF('Coded Data'!H762="southwest",0,IF('Coded Data'!H762="southeast",1,IF('Coded Data'!H762="northwest",2,3)))</f>
        <v>3</v>
      </c>
      <c r="G759">
        <v>23065.420699999999</v>
      </c>
    </row>
    <row r="760" spans="1:7" x14ac:dyDescent="0.25">
      <c r="A760">
        <v>30</v>
      </c>
      <c r="B760">
        <f>IF('Coded Data'!D763="female",0,1)</f>
        <v>1</v>
      </c>
      <c r="C760">
        <v>37.43</v>
      </c>
      <c r="D760">
        <v>3</v>
      </c>
      <c r="E760">
        <f>IF('Coded Data'!G763="yes",1,0)</f>
        <v>0</v>
      </c>
      <c r="F760">
        <f>IF('Coded Data'!H763="southwest",0,IF('Coded Data'!H763="southeast",1,IF('Coded Data'!H763="northwest",2,3)))</f>
        <v>3</v>
      </c>
      <c r="G760">
        <v>5428.7277000000004</v>
      </c>
    </row>
    <row r="761" spans="1:7" x14ac:dyDescent="0.25">
      <c r="A761">
        <v>18</v>
      </c>
      <c r="B761">
        <f>IF('Coded Data'!D764="female",0,1)</f>
        <v>1</v>
      </c>
      <c r="C761">
        <v>38.17</v>
      </c>
      <c r="D761">
        <v>0</v>
      </c>
      <c r="E761">
        <f>IF('Coded Data'!G764="yes",1,0)</f>
        <v>0</v>
      </c>
      <c r="F761">
        <f>IF('Coded Data'!H764="southwest",0,IF('Coded Data'!H764="southeast",1,IF('Coded Data'!H764="northwest",2,3)))</f>
        <v>3</v>
      </c>
      <c r="G761">
        <v>36307.798300000002</v>
      </c>
    </row>
    <row r="762" spans="1:7" x14ac:dyDescent="0.25">
      <c r="A762">
        <v>22</v>
      </c>
      <c r="B762">
        <f>IF('Coded Data'!D765="female",0,1)</f>
        <v>1</v>
      </c>
      <c r="C762">
        <v>34.58</v>
      </c>
      <c r="D762">
        <v>2</v>
      </c>
      <c r="E762">
        <f>IF('Coded Data'!G765="yes",1,0)</f>
        <v>0</v>
      </c>
      <c r="F762">
        <f>IF('Coded Data'!H765="southwest",0,IF('Coded Data'!H765="southeast",1,IF('Coded Data'!H765="northwest",2,3)))</f>
        <v>3</v>
      </c>
      <c r="G762">
        <v>3925.7582000000002</v>
      </c>
    </row>
    <row r="763" spans="1:7" x14ac:dyDescent="0.25">
      <c r="A763">
        <v>23</v>
      </c>
      <c r="B763">
        <f>IF('Coded Data'!D766="female",0,1)</f>
        <v>1</v>
      </c>
      <c r="C763">
        <v>35.200000000000003</v>
      </c>
      <c r="D763">
        <v>1</v>
      </c>
      <c r="E763">
        <f>IF('Coded Data'!G766="yes",1,0)</f>
        <v>0</v>
      </c>
      <c r="F763">
        <f>IF('Coded Data'!H766="southwest",0,IF('Coded Data'!H766="southeast",1,IF('Coded Data'!H766="northwest",2,3)))</f>
        <v>3</v>
      </c>
      <c r="G763">
        <v>2416.9549999999999</v>
      </c>
    </row>
    <row r="764" spans="1:7" x14ac:dyDescent="0.25">
      <c r="A764">
        <v>33</v>
      </c>
      <c r="B764">
        <f>IF('Coded Data'!D767="female",0,1)</f>
        <v>1</v>
      </c>
      <c r="C764">
        <v>27.1</v>
      </c>
      <c r="D764">
        <v>1</v>
      </c>
      <c r="E764">
        <f>IF('Coded Data'!G767="yes",1,0)</f>
        <v>0</v>
      </c>
      <c r="F764">
        <f>IF('Coded Data'!H767="southwest",0,IF('Coded Data'!H767="southeast",1,IF('Coded Data'!H767="northwest",2,3)))</f>
        <v>3</v>
      </c>
      <c r="G764">
        <v>19040.876</v>
      </c>
    </row>
    <row r="765" spans="1:7" x14ac:dyDescent="0.25">
      <c r="A765">
        <v>27</v>
      </c>
      <c r="B765">
        <f>IF('Coded Data'!D768="female",0,1)</f>
        <v>1</v>
      </c>
      <c r="C765">
        <v>26.03</v>
      </c>
      <c r="D765">
        <v>0</v>
      </c>
      <c r="E765">
        <f>IF('Coded Data'!G768="yes",1,0)</f>
        <v>0</v>
      </c>
      <c r="F765">
        <f>IF('Coded Data'!H768="southwest",0,IF('Coded Data'!H768="southeast",1,IF('Coded Data'!H768="northwest",2,3)))</f>
        <v>3</v>
      </c>
      <c r="G765">
        <v>3070.8087</v>
      </c>
    </row>
    <row r="766" spans="1:7" x14ac:dyDescent="0.25">
      <c r="A766">
        <v>45</v>
      </c>
      <c r="B766">
        <f>IF('Coded Data'!D769="female",0,1)</f>
        <v>1</v>
      </c>
      <c r="C766">
        <v>25.175000000000001</v>
      </c>
      <c r="D766">
        <v>2</v>
      </c>
      <c r="E766">
        <f>IF('Coded Data'!G769="yes",1,0)</f>
        <v>0</v>
      </c>
      <c r="F766">
        <f>IF('Coded Data'!H769="southwest",0,IF('Coded Data'!H769="southeast",1,IF('Coded Data'!H769="northwest",2,3)))</f>
        <v>3</v>
      </c>
      <c r="G766">
        <v>9095.0682500000003</v>
      </c>
    </row>
    <row r="767" spans="1:7" x14ac:dyDescent="0.25">
      <c r="A767">
        <v>57</v>
      </c>
      <c r="B767">
        <f>IF('Coded Data'!D770="female",0,1)</f>
        <v>1</v>
      </c>
      <c r="C767">
        <v>31.824999999999999</v>
      </c>
      <c r="D767">
        <v>0</v>
      </c>
      <c r="E767">
        <f>IF('Coded Data'!G770="yes",1,0)</f>
        <v>0</v>
      </c>
      <c r="F767">
        <f>IF('Coded Data'!H770="southwest",0,IF('Coded Data'!H770="southeast",1,IF('Coded Data'!H770="northwest",2,3)))</f>
        <v>3</v>
      </c>
      <c r="G767">
        <v>11842.623750000001</v>
      </c>
    </row>
    <row r="768" spans="1:7" x14ac:dyDescent="0.25">
      <c r="A768">
        <v>47</v>
      </c>
      <c r="B768">
        <f>IF('Coded Data'!D771="female",0,1)</f>
        <v>1</v>
      </c>
      <c r="C768">
        <v>32.299999999999997</v>
      </c>
      <c r="D768">
        <v>1</v>
      </c>
      <c r="E768">
        <f>IF('Coded Data'!G771="yes",1,0)</f>
        <v>0</v>
      </c>
      <c r="F768">
        <f>IF('Coded Data'!H771="southwest",0,IF('Coded Data'!H771="southeast",1,IF('Coded Data'!H771="northwest",2,3)))</f>
        <v>3</v>
      </c>
      <c r="G768">
        <v>8062.7640000000001</v>
      </c>
    </row>
    <row r="769" spans="1:7" x14ac:dyDescent="0.25">
      <c r="A769">
        <v>42</v>
      </c>
      <c r="B769">
        <f>IF('Coded Data'!D772="female",0,1)</f>
        <v>1</v>
      </c>
      <c r="C769">
        <v>29</v>
      </c>
      <c r="D769">
        <v>1</v>
      </c>
      <c r="E769">
        <f>IF('Coded Data'!G772="yes",1,0)</f>
        <v>0</v>
      </c>
      <c r="F769">
        <f>IF('Coded Data'!H772="southwest",0,IF('Coded Data'!H772="southeast",1,IF('Coded Data'!H772="northwest",2,3)))</f>
        <v>3</v>
      </c>
      <c r="G769">
        <v>7050.6419999999998</v>
      </c>
    </row>
    <row r="770" spans="1:7" x14ac:dyDescent="0.25">
      <c r="A770">
        <v>64</v>
      </c>
      <c r="B770">
        <f>IF('Coded Data'!D773="female",0,1)</f>
        <v>1</v>
      </c>
      <c r="C770">
        <v>39.700000000000003</v>
      </c>
      <c r="D770">
        <v>0</v>
      </c>
      <c r="E770">
        <f>IF('Coded Data'!G773="yes",1,0)</f>
        <v>0</v>
      </c>
      <c r="F770">
        <f>IF('Coded Data'!H773="southwest",0,IF('Coded Data'!H773="southeast",1,IF('Coded Data'!H773="northwest",2,3)))</f>
        <v>3</v>
      </c>
      <c r="G770">
        <v>14319.031000000001</v>
      </c>
    </row>
    <row r="771" spans="1:7" x14ac:dyDescent="0.25">
      <c r="A771">
        <v>38</v>
      </c>
      <c r="B771">
        <f>IF('Coded Data'!D774="female",0,1)</f>
        <v>1</v>
      </c>
      <c r="C771">
        <v>19.475000000000001</v>
      </c>
      <c r="D771">
        <v>2</v>
      </c>
      <c r="E771">
        <f>IF('Coded Data'!G774="yes",1,0)</f>
        <v>0</v>
      </c>
      <c r="F771">
        <f>IF('Coded Data'!H774="southwest",0,IF('Coded Data'!H774="southeast",1,IF('Coded Data'!H774="northwest",2,3)))</f>
        <v>3</v>
      </c>
      <c r="G771">
        <v>6933.2422500000002</v>
      </c>
    </row>
    <row r="772" spans="1:7" x14ac:dyDescent="0.25">
      <c r="A772">
        <v>61</v>
      </c>
      <c r="B772">
        <f>IF('Coded Data'!D775="female",0,1)</f>
        <v>1</v>
      </c>
      <c r="C772">
        <v>36.1</v>
      </c>
      <c r="D772">
        <v>3</v>
      </c>
      <c r="E772">
        <f>IF('Coded Data'!G775="yes",1,0)</f>
        <v>0</v>
      </c>
      <c r="F772">
        <f>IF('Coded Data'!H775="southwest",0,IF('Coded Data'!H775="southeast",1,IF('Coded Data'!H775="northwest",2,3)))</f>
        <v>3</v>
      </c>
      <c r="G772">
        <v>27941.28758</v>
      </c>
    </row>
    <row r="773" spans="1:7" x14ac:dyDescent="0.25">
      <c r="A773">
        <v>53</v>
      </c>
      <c r="B773">
        <f>IF('Coded Data'!D776="female",0,1)</f>
        <v>1</v>
      </c>
      <c r="C773">
        <v>26.7</v>
      </c>
      <c r="D773">
        <v>2</v>
      </c>
      <c r="E773">
        <f>IF('Coded Data'!G776="yes",1,0)</f>
        <v>0</v>
      </c>
      <c r="F773">
        <f>IF('Coded Data'!H776="southwest",0,IF('Coded Data'!H776="southeast",1,IF('Coded Data'!H776="northwest",2,3)))</f>
        <v>3</v>
      </c>
      <c r="G773">
        <v>11150.78</v>
      </c>
    </row>
    <row r="774" spans="1:7" x14ac:dyDescent="0.25">
      <c r="A774">
        <v>44</v>
      </c>
      <c r="B774">
        <f>IF('Coded Data'!D777="female",0,1)</f>
        <v>1</v>
      </c>
      <c r="C774">
        <v>36.479999999999997</v>
      </c>
      <c r="D774">
        <v>0</v>
      </c>
      <c r="E774">
        <f>IF('Coded Data'!G777="yes",1,0)</f>
        <v>0</v>
      </c>
      <c r="F774">
        <f>IF('Coded Data'!H777="southwest",0,IF('Coded Data'!H777="southeast",1,IF('Coded Data'!H777="northwest",2,3)))</f>
        <v>3</v>
      </c>
      <c r="G774">
        <v>12797.20962</v>
      </c>
    </row>
    <row r="775" spans="1:7" x14ac:dyDescent="0.25">
      <c r="A775">
        <v>19</v>
      </c>
      <c r="B775">
        <f>IF('Coded Data'!D778="female",0,1)</f>
        <v>1</v>
      </c>
      <c r="C775">
        <v>28.88</v>
      </c>
      <c r="D775">
        <v>0</v>
      </c>
      <c r="E775">
        <f>IF('Coded Data'!G778="yes",1,0)</f>
        <v>0</v>
      </c>
      <c r="F775">
        <f>IF('Coded Data'!H778="southwest",0,IF('Coded Data'!H778="southeast",1,IF('Coded Data'!H778="northwest",2,3)))</f>
        <v>3</v>
      </c>
      <c r="G775">
        <v>17748.5062</v>
      </c>
    </row>
    <row r="776" spans="1:7" x14ac:dyDescent="0.25">
      <c r="A776">
        <v>41</v>
      </c>
      <c r="B776">
        <f>IF('Coded Data'!D779="female",0,1)</f>
        <v>1</v>
      </c>
      <c r="C776">
        <v>34.200000000000003</v>
      </c>
      <c r="D776">
        <v>2</v>
      </c>
      <c r="E776">
        <f>IF('Coded Data'!G779="yes",1,0)</f>
        <v>0</v>
      </c>
      <c r="F776">
        <f>IF('Coded Data'!H779="southwest",0,IF('Coded Data'!H779="southeast",1,IF('Coded Data'!H779="northwest",2,3)))</f>
        <v>3</v>
      </c>
      <c r="G776">
        <v>7261.741</v>
      </c>
    </row>
    <row r="777" spans="1:7" x14ac:dyDescent="0.25">
      <c r="A777">
        <v>51</v>
      </c>
      <c r="B777">
        <f>IF('Coded Data'!D780="female",0,1)</f>
        <v>1</v>
      </c>
      <c r="C777">
        <v>33.33</v>
      </c>
      <c r="D777">
        <v>3</v>
      </c>
      <c r="E777">
        <f>IF('Coded Data'!G780="yes",1,0)</f>
        <v>0</v>
      </c>
      <c r="F777">
        <f>IF('Coded Data'!H780="southwest",0,IF('Coded Data'!H780="southeast",1,IF('Coded Data'!H780="northwest",2,3)))</f>
        <v>3</v>
      </c>
      <c r="G777">
        <v>10560.4917</v>
      </c>
    </row>
    <row r="778" spans="1:7" x14ac:dyDescent="0.25">
      <c r="A778">
        <v>40</v>
      </c>
      <c r="B778">
        <f>IF('Coded Data'!D781="female",0,1)</f>
        <v>1</v>
      </c>
      <c r="C778">
        <v>32.299999999999997</v>
      </c>
      <c r="D778">
        <v>2</v>
      </c>
      <c r="E778">
        <f>IF('Coded Data'!G781="yes",1,0)</f>
        <v>0</v>
      </c>
      <c r="F778">
        <f>IF('Coded Data'!H781="southwest",0,IF('Coded Data'!H781="southeast",1,IF('Coded Data'!H781="northwest",2,3)))</f>
        <v>3</v>
      </c>
      <c r="G778">
        <v>6986.6970000000001</v>
      </c>
    </row>
    <row r="779" spans="1:7" x14ac:dyDescent="0.25">
      <c r="A779">
        <v>45</v>
      </c>
      <c r="B779">
        <f>IF('Coded Data'!D782="female",0,1)</f>
        <v>1</v>
      </c>
      <c r="C779">
        <v>39.805</v>
      </c>
      <c r="D779">
        <v>0</v>
      </c>
      <c r="E779">
        <f>IF('Coded Data'!G782="yes",1,0)</f>
        <v>0</v>
      </c>
      <c r="F779">
        <f>IF('Coded Data'!H782="southwest",0,IF('Coded Data'!H782="southeast",1,IF('Coded Data'!H782="northwest",2,3)))</f>
        <v>3</v>
      </c>
      <c r="G779">
        <v>7448.4039499999999</v>
      </c>
    </row>
    <row r="780" spans="1:7" x14ac:dyDescent="0.25">
      <c r="A780">
        <v>35</v>
      </c>
      <c r="B780">
        <f>IF('Coded Data'!D783="female",0,1)</f>
        <v>1</v>
      </c>
      <c r="C780">
        <v>34.32</v>
      </c>
      <c r="D780">
        <v>3</v>
      </c>
      <c r="E780">
        <f>IF('Coded Data'!G783="yes",1,0)</f>
        <v>0</v>
      </c>
      <c r="F780">
        <f>IF('Coded Data'!H783="southwest",0,IF('Coded Data'!H783="southeast",1,IF('Coded Data'!H783="northwest",2,3)))</f>
        <v>3</v>
      </c>
      <c r="G780">
        <v>5934.3797999999997</v>
      </c>
    </row>
    <row r="781" spans="1:7" x14ac:dyDescent="0.25">
      <c r="A781">
        <v>53</v>
      </c>
      <c r="B781">
        <f>IF('Coded Data'!D784="female",0,1)</f>
        <v>1</v>
      </c>
      <c r="C781">
        <v>28.88</v>
      </c>
      <c r="D781">
        <v>0</v>
      </c>
      <c r="E781">
        <f>IF('Coded Data'!G784="yes",1,0)</f>
        <v>0</v>
      </c>
      <c r="F781">
        <f>IF('Coded Data'!H784="southwest",0,IF('Coded Data'!H784="southeast",1,IF('Coded Data'!H784="northwest",2,3)))</f>
        <v>3</v>
      </c>
      <c r="G781">
        <v>9869.8101999999999</v>
      </c>
    </row>
    <row r="782" spans="1:7" x14ac:dyDescent="0.25">
      <c r="A782">
        <v>30</v>
      </c>
      <c r="B782">
        <f>IF('Coded Data'!D785="female",0,1)</f>
        <v>1</v>
      </c>
      <c r="C782">
        <v>24.4</v>
      </c>
      <c r="D782">
        <v>3</v>
      </c>
      <c r="E782">
        <f>IF('Coded Data'!G785="yes",1,0)</f>
        <v>0</v>
      </c>
      <c r="F782">
        <f>IF('Coded Data'!H785="southwest",0,IF('Coded Data'!H785="southeast",1,IF('Coded Data'!H785="northwest",2,3)))</f>
        <v>3</v>
      </c>
      <c r="G782">
        <v>18259.216</v>
      </c>
    </row>
    <row r="783" spans="1:7" x14ac:dyDescent="0.25">
      <c r="A783">
        <v>18</v>
      </c>
      <c r="B783">
        <f>IF('Coded Data'!D786="female",0,1)</f>
        <v>1</v>
      </c>
      <c r="C783">
        <v>41.14</v>
      </c>
      <c r="D783">
        <v>0</v>
      </c>
      <c r="E783">
        <f>IF('Coded Data'!G786="yes",1,0)</f>
        <v>0</v>
      </c>
      <c r="F783">
        <f>IF('Coded Data'!H786="southwest",0,IF('Coded Data'!H786="southeast",1,IF('Coded Data'!H786="northwest",2,3)))</f>
        <v>3</v>
      </c>
      <c r="G783">
        <v>1146.7965999999999</v>
      </c>
    </row>
    <row r="784" spans="1:7" x14ac:dyDescent="0.25">
      <c r="A784">
        <v>51</v>
      </c>
      <c r="B784">
        <f>IF('Coded Data'!D787="female",0,1)</f>
        <v>1</v>
      </c>
      <c r="C784">
        <v>35.97</v>
      </c>
      <c r="D784">
        <v>1</v>
      </c>
      <c r="E784">
        <f>IF('Coded Data'!G787="yes",1,0)</f>
        <v>0</v>
      </c>
      <c r="F784">
        <f>IF('Coded Data'!H787="southwest",0,IF('Coded Data'!H787="southeast",1,IF('Coded Data'!H787="northwest",2,3)))</f>
        <v>3</v>
      </c>
      <c r="G784">
        <v>9386.1612999999998</v>
      </c>
    </row>
    <row r="785" spans="1:7" x14ac:dyDescent="0.25">
      <c r="A785">
        <v>50</v>
      </c>
      <c r="B785">
        <f>IF('Coded Data'!D788="female",0,1)</f>
        <v>1</v>
      </c>
      <c r="C785">
        <v>27.6</v>
      </c>
      <c r="D785">
        <v>1</v>
      </c>
      <c r="E785">
        <f>IF('Coded Data'!G788="yes",1,0)</f>
        <v>0</v>
      </c>
      <c r="F785">
        <f>IF('Coded Data'!H788="southwest",0,IF('Coded Data'!H788="southeast",1,IF('Coded Data'!H788="northwest",2,3)))</f>
        <v>3</v>
      </c>
      <c r="G785">
        <v>24520.263999999999</v>
      </c>
    </row>
    <row r="786" spans="1:7" x14ac:dyDescent="0.25">
      <c r="A786">
        <v>31</v>
      </c>
      <c r="B786">
        <f>IF('Coded Data'!D789="female",0,1)</f>
        <v>1</v>
      </c>
      <c r="C786">
        <v>29.26</v>
      </c>
      <c r="D786">
        <v>1</v>
      </c>
      <c r="E786">
        <f>IF('Coded Data'!G789="yes",1,0)</f>
        <v>0</v>
      </c>
      <c r="F786">
        <f>IF('Coded Data'!H789="southwest",0,IF('Coded Data'!H789="southeast",1,IF('Coded Data'!H789="northwest",2,3)))</f>
        <v>3</v>
      </c>
      <c r="G786">
        <v>4350.5144</v>
      </c>
    </row>
    <row r="787" spans="1:7" x14ac:dyDescent="0.25">
      <c r="A787">
        <v>35</v>
      </c>
      <c r="B787">
        <f>IF('Coded Data'!D790="female",0,1)</f>
        <v>1</v>
      </c>
      <c r="C787">
        <v>27.7</v>
      </c>
      <c r="D787">
        <v>3</v>
      </c>
      <c r="E787">
        <f>IF('Coded Data'!G790="yes",1,0)</f>
        <v>0</v>
      </c>
      <c r="F787">
        <f>IF('Coded Data'!H790="southwest",0,IF('Coded Data'!H790="southeast",1,IF('Coded Data'!H790="northwest",2,3)))</f>
        <v>3</v>
      </c>
      <c r="G787">
        <v>6414.1779999999999</v>
      </c>
    </row>
    <row r="788" spans="1:7" x14ac:dyDescent="0.25">
      <c r="A788">
        <v>60</v>
      </c>
      <c r="B788">
        <f>IF('Coded Data'!D791="female",0,1)</f>
        <v>1</v>
      </c>
      <c r="C788">
        <v>36.954999999999998</v>
      </c>
      <c r="D788">
        <v>0</v>
      </c>
      <c r="E788">
        <f>IF('Coded Data'!G791="yes",1,0)</f>
        <v>0</v>
      </c>
      <c r="F788">
        <f>IF('Coded Data'!H791="southwest",0,IF('Coded Data'!H791="southeast",1,IF('Coded Data'!H791="northwest",2,3)))</f>
        <v>3</v>
      </c>
      <c r="G788">
        <v>12741.167450000001</v>
      </c>
    </row>
    <row r="789" spans="1:7" x14ac:dyDescent="0.25">
      <c r="A789">
        <v>21</v>
      </c>
      <c r="B789">
        <f>IF('Coded Data'!D792="female",0,1)</f>
        <v>1</v>
      </c>
      <c r="C789">
        <v>36.86</v>
      </c>
      <c r="D789">
        <v>0</v>
      </c>
      <c r="E789">
        <f>IF('Coded Data'!G792="yes",1,0)</f>
        <v>0</v>
      </c>
      <c r="F789">
        <f>IF('Coded Data'!H792="southwest",0,IF('Coded Data'!H792="southeast",1,IF('Coded Data'!H792="northwest",2,3)))</f>
        <v>3</v>
      </c>
      <c r="G789">
        <v>1917.3184000000001</v>
      </c>
    </row>
    <row r="790" spans="1:7" x14ac:dyDescent="0.25">
      <c r="A790">
        <v>29</v>
      </c>
      <c r="B790">
        <f>IF('Coded Data'!D793="female",0,1)</f>
        <v>1</v>
      </c>
      <c r="C790">
        <v>22.515000000000001</v>
      </c>
      <c r="D790">
        <v>3</v>
      </c>
      <c r="E790">
        <f>IF('Coded Data'!G793="yes",1,0)</f>
        <v>0</v>
      </c>
      <c r="F790">
        <f>IF('Coded Data'!H793="southwest",0,IF('Coded Data'!H793="southeast",1,IF('Coded Data'!H793="northwest",2,3)))</f>
        <v>3</v>
      </c>
      <c r="G790">
        <v>5209.5788499999999</v>
      </c>
    </row>
    <row r="791" spans="1:7" x14ac:dyDescent="0.25">
      <c r="A791">
        <v>62</v>
      </c>
      <c r="B791">
        <f>IF('Coded Data'!D794="female",0,1)</f>
        <v>1</v>
      </c>
      <c r="C791">
        <v>29.92</v>
      </c>
      <c r="D791">
        <v>0</v>
      </c>
      <c r="E791">
        <f>IF('Coded Data'!G794="yes",1,0)</f>
        <v>0</v>
      </c>
      <c r="F791">
        <f>IF('Coded Data'!H794="southwest",0,IF('Coded Data'!H794="southeast",1,IF('Coded Data'!H794="northwest",2,3)))</f>
        <v>3</v>
      </c>
      <c r="G791">
        <v>13457.960800000001</v>
      </c>
    </row>
    <row r="792" spans="1:7" x14ac:dyDescent="0.25">
      <c r="A792">
        <v>39</v>
      </c>
      <c r="B792">
        <f>IF('Coded Data'!D795="female",0,1)</f>
        <v>1</v>
      </c>
      <c r="C792">
        <v>41.8</v>
      </c>
      <c r="D792">
        <v>0</v>
      </c>
      <c r="E792">
        <f>IF('Coded Data'!G795="yes",1,0)</f>
        <v>0</v>
      </c>
      <c r="F792">
        <f>IF('Coded Data'!H795="southwest",0,IF('Coded Data'!H795="southeast",1,IF('Coded Data'!H795="northwest",2,3)))</f>
        <v>3</v>
      </c>
      <c r="G792">
        <v>5662.2250000000004</v>
      </c>
    </row>
    <row r="793" spans="1:7" x14ac:dyDescent="0.25">
      <c r="A793">
        <v>19</v>
      </c>
      <c r="B793">
        <f>IF('Coded Data'!D796="female",0,1)</f>
        <v>1</v>
      </c>
      <c r="C793">
        <v>27.6</v>
      </c>
      <c r="D793">
        <v>0</v>
      </c>
      <c r="E793">
        <f>IF('Coded Data'!G796="yes",1,0)</f>
        <v>0</v>
      </c>
      <c r="F793">
        <f>IF('Coded Data'!H796="southwest",0,IF('Coded Data'!H796="southeast",1,IF('Coded Data'!H796="northwest",2,3)))</f>
        <v>3</v>
      </c>
      <c r="G793">
        <v>1252.4069999999999</v>
      </c>
    </row>
    <row r="794" spans="1:7" x14ac:dyDescent="0.25">
      <c r="A794">
        <v>22</v>
      </c>
      <c r="B794">
        <f>IF('Coded Data'!D797="female",0,1)</f>
        <v>1</v>
      </c>
      <c r="C794">
        <v>23.18</v>
      </c>
      <c r="D794">
        <v>0</v>
      </c>
      <c r="E794">
        <f>IF('Coded Data'!G797="yes",1,0)</f>
        <v>0</v>
      </c>
      <c r="F794">
        <f>IF('Coded Data'!H797="southwest",0,IF('Coded Data'!H797="southeast",1,IF('Coded Data'!H797="northwest",2,3)))</f>
        <v>3</v>
      </c>
      <c r="G794">
        <v>2731.9122000000002</v>
      </c>
    </row>
    <row r="795" spans="1:7" x14ac:dyDescent="0.25">
      <c r="A795">
        <v>53</v>
      </c>
      <c r="B795">
        <f>IF('Coded Data'!D798="female",0,1)</f>
        <v>1</v>
      </c>
      <c r="C795">
        <v>20.9</v>
      </c>
      <c r="D795">
        <v>0</v>
      </c>
      <c r="E795">
        <f>IF('Coded Data'!G798="yes",1,0)</f>
        <v>0</v>
      </c>
      <c r="F795">
        <f>IF('Coded Data'!H798="southwest",0,IF('Coded Data'!H798="southeast",1,IF('Coded Data'!H798="northwest",2,3)))</f>
        <v>3</v>
      </c>
      <c r="G795">
        <v>21195.817999999999</v>
      </c>
    </row>
    <row r="796" spans="1:7" x14ac:dyDescent="0.25">
      <c r="A796">
        <v>39</v>
      </c>
      <c r="B796">
        <f>IF('Coded Data'!D799="female",0,1)</f>
        <v>1</v>
      </c>
      <c r="C796">
        <v>31.92</v>
      </c>
      <c r="D796">
        <v>2</v>
      </c>
      <c r="E796">
        <f>IF('Coded Data'!G799="yes",1,0)</f>
        <v>0</v>
      </c>
      <c r="F796">
        <f>IF('Coded Data'!H799="southwest",0,IF('Coded Data'!H799="southeast",1,IF('Coded Data'!H799="northwest",2,3)))</f>
        <v>3</v>
      </c>
      <c r="G796">
        <v>7209.4917999999998</v>
      </c>
    </row>
    <row r="797" spans="1:7" x14ac:dyDescent="0.25">
      <c r="A797">
        <v>27</v>
      </c>
      <c r="B797">
        <f>IF('Coded Data'!D800="female",0,1)</f>
        <v>1</v>
      </c>
      <c r="C797">
        <v>28.5</v>
      </c>
      <c r="D797">
        <v>0</v>
      </c>
      <c r="E797">
        <f>IF('Coded Data'!G800="yes",1,0)</f>
        <v>0</v>
      </c>
      <c r="F797">
        <f>IF('Coded Data'!H800="southwest",0,IF('Coded Data'!H800="southeast",1,IF('Coded Data'!H800="northwest",2,3)))</f>
        <v>3</v>
      </c>
      <c r="G797">
        <v>18310.741999999998</v>
      </c>
    </row>
    <row r="798" spans="1:7" x14ac:dyDescent="0.25">
      <c r="A798">
        <v>30</v>
      </c>
      <c r="B798">
        <f>IF('Coded Data'!D801="female",0,1)</f>
        <v>1</v>
      </c>
      <c r="C798">
        <v>44.22</v>
      </c>
      <c r="D798">
        <v>2</v>
      </c>
      <c r="E798">
        <f>IF('Coded Data'!G801="yes",1,0)</f>
        <v>0</v>
      </c>
      <c r="F798">
        <f>IF('Coded Data'!H801="southwest",0,IF('Coded Data'!H801="southeast",1,IF('Coded Data'!H801="northwest",2,3)))</f>
        <v>3</v>
      </c>
      <c r="G798">
        <v>4266.1657999999998</v>
      </c>
    </row>
    <row r="799" spans="1:7" x14ac:dyDescent="0.25">
      <c r="A799">
        <v>30</v>
      </c>
      <c r="B799">
        <f>IF('Coded Data'!D802="female",0,1)</f>
        <v>1</v>
      </c>
      <c r="C799">
        <v>22.895</v>
      </c>
      <c r="D799">
        <v>1</v>
      </c>
      <c r="E799">
        <f>IF('Coded Data'!G802="yes",1,0)</f>
        <v>0</v>
      </c>
      <c r="F799">
        <f>IF('Coded Data'!H802="southwest",0,IF('Coded Data'!H802="southeast",1,IF('Coded Data'!H802="northwest",2,3)))</f>
        <v>3</v>
      </c>
      <c r="G799">
        <v>4719.52405</v>
      </c>
    </row>
    <row r="800" spans="1:7" x14ac:dyDescent="0.25">
      <c r="A800">
        <v>58</v>
      </c>
      <c r="B800">
        <f>IF('Coded Data'!D803="female",0,1)</f>
        <v>1</v>
      </c>
      <c r="C800">
        <v>33.1</v>
      </c>
      <c r="D800">
        <v>0</v>
      </c>
      <c r="E800">
        <f>IF('Coded Data'!G803="yes",1,0)</f>
        <v>0</v>
      </c>
      <c r="F800">
        <f>IF('Coded Data'!H803="southwest",0,IF('Coded Data'!H803="southeast",1,IF('Coded Data'!H803="northwest",2,3)))</f>
        <v>3</v>
      </c>
      <c r="G800">
        <v>11848.141</v>
      </c>
    </row>
    <row r="801" spans="1:7" x14ac:dyDescent="0.25">
      <c r="A801">
        <v>33</v>
      </c>
      <c r="B801">
        <f>IF('Coded Data'!D804="female",0,1)</f>
        <v>1</v>
      </c>
      <c r="C801">
        <v>24.795000000000002</v>
      </c>
      <c r="D801">
        <v>0</v>
      </c>
      <c r="E801">
        <f>IF('Coded Data'!G804="yes",1,0)</f>
        <v>0</v>
      </c>
      <c r="F801">
        <f>IF('Coded Data'!H804="southwest",0,IF('Coded Data'!H804="southeast",1,IF('Coded Data'!H804="northwest",2,3)))</f>
        <v>3</v>
      </c>
      <c r="G801">
        <v>17904.527050000001</v>
      </c>
    </row>
    <row r="802" spans="1:7" x14ac:dyDescent="0.25">
      <c r="A802">
        <v>42</v>
      </c>
      <c r="B802">
        <f>IF('Coded Data'!D805="female",0,1)</f>
        <v>1</v>
      </c>
      <c r="C802">
        <v>26.18</v>
      </c>
      <c r="D802">
        <v>1</v>
      </c>
      <c r="E802">
        <f>IF('Coded Data'!G805="yes",1,0)</f>
        <v>0</v>
      </c>
      <c r="F802">
        <f>IF('Coded Data'!H805="southwest",0,IF('Coded Data'!H805="southeast",1,IF('Coded Data'!H805="northwest",2,3)))</f>
        <v>3</v>
      </c>
      <c r="G802">
        <v>7046.7222000000002</v>
      </c>
    </row>
    <row r="803" spans="1:7" x14ac:dyDescent="0.25">
      <c r="A803">
        <v>64</v>
      </c>
      <c r="B803">
        <f>IF('Coded Data'!D806="female",0,1)</f>
        <v>1</v>
      </c>
      <c r="C803">
        <v>35.97</v>
      </c>
      <c r="D803">
        <v>0</v>
      </c>
      <c r="E803">
        <f>IF('Coded Data'!G806="yes",1,0)</f>
        <v>0</v>
      </c>
      <c r="F803">
        <f>IF('Coded Data'!H806="southwest",0,IF('Coded Data'!H806="southeast",1,IF('Coded Data'!H806="northwest",2,3)))</f>
        <v>3</v>
      </c>
      <c r="G803">
        <v>14313.846299999999</v>
      </c>
    </row>
    <row r="804" spans="1:7" x14ac:dyDescent="0.25">
      <c r="A804">
        <v>21</v>
      </c>
      <c r="B804">
        <f>IF('Coded Data'!D807="female",0,1)</f>
        <v>1</v>
      </c>
      <c r="C804">
        <v>22.3</v>
      </c>
      <c r="D804">
        <v>1</v>
      </c>
      <c r="E804">
        <f>IF('Coded Data'!G807="yes",1,0)</f>
        <v>0</v>
      </c>
      <c r="F804">
        <f>IF('Coded Data'!H807="southwest",0,IF('Coded Data'!H807="southeast",1,IF('Coded Data'!H807="northwest",2,3)))</f>
        <v>3</v>
      </c>
      <c r="G804">
        <v>2103.08</v>
      </c>
    </row>
    <row r="805" spans="1:7" x14ac:dyDescent="0.25">
      <c r="A805">
        <v>18</v>
      </c>
      <c r="B805">
        <f>IF('Coded Data'!D808="female",0,1)</f>
        <v>1</v>
      </c>
      <c r="C805">
        <v>42.24</v>
      </c>
      <c r="D805">
        <v>0</v>
      </c>
      <c r="E805">
        <f>IF('Coded Data'!G808="yes",1,0)</f>
        <v>0</v>
      </c>
      <c r="F805">
        <f>IF('Coded Data'!H808="southwest",0,IF('Coded Data'!H808="southeast",1,IF('Coded Data'!H808="northwest",2,3)))</f>
        <v>3</v>
      </c>
      <c r="G805">
        <v>38792.685599999997</v>
      </c>
    </row>
    <row r="806" spans="1:7" x14ac:dyDescent="0.25">
      <c r="A806">
        <v>23</v>
      </c>
      <c r="B806">
        <f>IF('Coded Data'!D809="female",0,1)</f>
        <v>1</v>
      </c>
      <c r="C806">
        <v>26.51</v>
      </c>
      <c r="D806">
        <v>0</v>
      </c>
      <c r="E806">
        <f>IF('Coded Data'!G809="yes",1,0)</f>
        <v>0</v>
      </c>
      <c r="F806">
        <f>IF('Coded Data'!H809="southwest",0,IF('Coded Data'!H809="southeast",1,IF('Coded Data'!H809="northwest",2,3)))</f>
        <v>3</v>
      </c>
      <c r="G806">
        <v>1815.8759</v>
      </c>
    </row>
    <row r="807" spans="1:7" x14ac:dyDescent="0.25">
      <c r="A807">
        <v>45</v>
      </c>
      <c r="B807">
        <f>IF('Coded Data'!D810="female",0,1)</f>
        <v>1</v>
      </c>
      <c r="C807">
        <v>35.814999999999998</v>
      </c>
      <c r="D807">
        <v>0</v>
      </c>
      <c r="E807">
        <f>IF('Coded Data'!G810="yes",1,0)</f>
        <v>0</v>
      </c>
      <c r="F807">
        <f>IF('Coded Data'!H810="southwest",0,IF('Coded Data'!H810="southeast",1,IF('Coded Data'!H810="northwest",2,3)))</f>
        <v>3</v>
      </c>
      <c r="G807">
        <v>7731.8578500000003</v>
      </c>
    </row>
    <row r="808" spans="1:7" x14ac:dyDescent="0.25">
      <c r="A808">
        <v>40</v>
      </c>
      <c r="B808">
        <f>IF('Coded Data'!D811="female",0,1)</f>
        <v>1</v>
      </c>
      <c r="C808">
        <v>41.42</v>
      </c>
      <c r="D808">
        <v>1</v>
      </c>
      <c r="E808">
        <f>IF('Coded Data'!G811="yes",1,0)</f>
        <v>0</v>
      </c>
      <c r="F808">
        <f>IF('Coded Data'!H811="southwest",0,IF('Coded Data'!H811="southeast",1,IF('Coded Data'!H811="northwest",2,3)))</f>
        <v>3</v>
      </c>
      <c r="G808">
        <v>28476.734990000001</v>
      </c>
    </row>
    <row r="809" spans="1:7" x14ac:dyDescent="0.25">
      <c r="A809">
        <v>19</v>
      </c>
      <c r="B809">
        <f>IF('Coded Data'!D812="female",0,1)</f>
        <v>1</v>
      </c>
      <c r="C809">
        <v>36.575000000000003</v>
      </c>
      <c r="D809">
        <v>0</v>
      </c>
      <c r="E809">
        <f>IF('Coded Data'!G812="yes",1,0)</f>
        <v>0</v>
      </c>
      <c r="F809">
        <f>IF('Coded Data'!H812="southwest",0,IF('Coded Data'!H812="southeast",1,IF('Coded Data'!H812="northwest",2,3)))</f>
        <v>3</v>
      </c>
      <c r="G809">
        <v>2136.8822500000001</v>
      </c>
    </row>
    <row r="810" spans="1:7" x14ac:dyDescent="0.25">
      <c r="A810">
        <v>18</v>
      </c>
      <c r="B810">
        <f>IF('Coded Data'!D813="female",0,1)</f>
        <v>1</v>
      </c>
      <c r="C810">
        <v>30.14</v>
      </c>
      <c r="D810">
        <v>0</v>
      </c>
      <c r="E810">
        <f>IF('Coded Data'!G813="yes",1,0)</f>
        <v>0</v>
      </c>
      <c r="F810">
        <f>IF('Coded Data'!H813="southwest",0,IF('Coded Data'!H813="southeast",1,IF('Coded Data'!H813="northwest",2,3)))</f>
        <v>3</v>
      </c>
      <c r="G810">
        <v>1131.5065999999999</v>
      </c>
    </row>
    <row r="811" spans="1:7" x14ac:dyDescent="0.25">
      <c r="A811">
        <v>25</v>
      </c>
      <c r="B811">
        <f>IF('Coded Data'!D814="female",0,1)</f>
        <v>1</v>
      </c>
      <c r="C811">
        <v>25.84</v>
      </c>
      <c r="D811">
        <v>1</v>
      </c>
      <c r="E811">
        <f>IF('Coded Data'!G814="yes",1,0)</f>
        <v>0</v>
      </c>
      <c r="F811">
        <f>IF('Coded Data'!H814="southwest",0,IF('Coded Data'!H814="southeast",1,IF('Coded Data'!H814="northwest",2,3)))</f>
        <v>3</v>
      </c>
      <c r="G811">
        <v>3309.7926000000002</v>
      </c>
    </row>
    <row r="812" spans="1:7" x14ac:dyDescent="0.25">
      <c r="A812">
        <v>46</v>
      </c>
      <c r="B812">
        <f>IF('Coded Data'!D815="female",0,1)</f>
        <v>1</v>
      </c>
      <c r="C812">
        <v>30.8</v>
      </c>
      <c r="D812">
        <v>3</v>
      </c>
      <c r="E812">
        <f>IF('Coded Data'!G815="yes",1,0)</f>
        <v>0</v>
      </c>
      <c r="F812">
        <f>IF('Coded Data'!H815="southwest",0,IF('Coded Data'!H815="southeast",1,IF('Coded Data'!H815="northwest",2,3)))</f>
        <v>3</v>
      </c>
      <c r="G812">
        <v>9414.92</v>
      </c>
    </row>
    <row r="813" spans="1:7" x14ac:dyDescent="0.25">
      <c r="A813">
        <v>33</v>
      </c>
      <c r="B813">
        <f>IF('Coded Data'!D816="female",0,1)</f>
        <v>1</v>
      </c>
      <c r="C813">
        <v>42.94</v>
      </c>
      <c r="D813">
        <v>3</v>
      </c>
      <c r="E813">
        <f>IF('Coded Data'!G816="yes",1,0)</f>
        <v>0</v>
      </c>
      <c r="F813">
        <f>IF('Coded Data'!H816="southwest",0,IF('Coded Data'!H816="southeast",1,IF('Coded Data'!H816="northwest",2,3)))</f>
        <v>3</v>
      </c>
      <c r="G813">
        <v>6360.9935999999998</v>
      </c>
    </row>
    <row r="814" spans="1:7" x14ac:dyDescent="0.25">
      <c r="A814">
        <v>54</v>
      </c>
      <c r="B814">
        <f>IF('Coded Data'!D817="female",0,1)</f>
        <v>1</v>
      </c>
      <c r="C814">
        <v>21.01</v>
      </c>
      <c r="D814">
        <v>2</v>
      </c>
      <c r="E814">
        <f>IF('Coded Data'!G817="yes",1,0)</f>
        <v>0</v>
      </c>
      <c r="F814">
        <f>IF('Coded Data'!H817="southwest",0,IF('Coded Data'!H817="southeast",1,IF('Coded Data'!H817="northwest",2,3)))</f>
        <v>3</v>
      </c>
      <c r="G814">
        <v>11013.7119</v>
      </c>
    </row>
    <row r="815" spans="1:7" x14ac:dyDescent="0.25">
      <c r="A815">
        <v>28</v>
      </c>
      <c r="B815">
        <f>IF('Coded Data'!D818="female",0,1)</f>
        <v>1</v>
      </c>
      <c r="C815">
        <v>22.515000000000001</v>
      </c>
      <c r="D815">
        <v>2</v>
      </c>
      <c r="E815">
        <f>IF('Coded Data'!G818="yes",1,0)</f>
        <v>0</v>
      </c>
      <c r="F815">
        <f>IF('Coded Data'!H818="southwest",0,IF('Coded Data'!H818="southeast",1,IF('Coded Data'!H818="northwest",2,3)))</f>
        <v>3</v>
      </c>
      <c r="G815">
        <v>4428.8878500000001</v>
      </c>
    </row>
    <row r="816" spans="1:7" x14ac:dyDescent="0.25">
      <c r="A816">
        <v>36</v>
      </c>
      <c r="B816">
        <f>IF('Coded Data'!D819="female",0,1)</f>
        <v>1</v>
      </c>
      <c r="C816">
        <v>34.43</v>
      </c>
      <c r="D816">
        <v>2</v>
      </c>
      <c r="E816">
        <f>IF('Coded Data'!G819="yes",1,0)</f>
        <v>0</v>
      </c>
      <c r="F816">
        <f>IF('Coded Data'!H819="southwest",0,IF('Coded Data'!H819="southeast",1,IF('Coded Data'!H819="northwest",2,3)))</f>
        <v>3</v>
      </c>
      <c r="G816">
        <v>5584.3056999999999</v>
      </c>
    </row>
    <row r="817" spans="1:7" x14ac:dyDescent="0.25">
      <c r="A817">
        <v>20</v>
      </c>
      <c r="B817">
        <f>IF('Coded Data'!D820="female",0,1)</f>
        <v>1</v>
      </c>
      <c r="C817">
        <v>31.46</v>
      </c>
      <c r="D817">
        <v>0</v>
      </c>
      <c r="E817">
        <f>IF('Coded Data'!G820="yes",1,0)</f>
        <v>0</v>
      </c>
      <c r="F817">
        <f>IF('Coded Data'!H820="southwest",0,IF('Coded Data'!H820="southeast",1,IF('Coded Data'!H820="northwest",2,3)))</f>
        <v>3</v>
      </c>
      <c r="G817">
        <v>1877.9294</v>
      </c>
    </row>
    <row r="818" spans="1:7" x14ac:dyDescent="0.25">
      <c r="A818">
        <v>24</v>
      </c>
      <c r="B818">
        <f>IF('Coded Data'!D821="female",0,1)</f>
        <v>1</v>
      </c>
      <c r="C818">
        <v>24.225000000000001</v>
      </c>
      <c r="D818">
        <v>0</v>
      </c>
      <c r="E818">
        <f>IF('Coded Data'!G821="yes",1,0)</f>
        <v>0</v>
      </c>
      <c r="F818">
        <f>IF('Coded Data'!H821="southwest",0,IF('Coded Data'!H821="southeast",1,IF('Coded Data'!H821="northwest",2,3)))</f>
        <v>3</v>
      </c>
      <c r="G818">
        <v>2842.7607499999999</v>
      </c>
    </row>
    <row r="819" spans="1:7" x14ac:dyDescent="0.25">
      <c r="A819">
        <v>23</v>
      </c>
      <c r="B819">
        <f>IF('Coded Data'!D822="female",0,1)</f>
        <v>1</v>
      </c>
      <c r="C819">
        <v>37.1</v>
      </c>
      <c r="D819">
        <v>3</v>
      </c>
      <c r="E819">
        <f>IF('Coded Data'!G822="yes",1,0)</f>
        <v>0</v>
      </c>
      <c r="F819">
        <f>IF('Coded Data'!H822="southwest",0,IF('Coded Data'!H822="southeast",1,IF('Coded Data'!H822="northwest",2,3)))</f>
        <v>3</v>
      </c>
      <c r="G819">
        <v>3597.596</v>
      </c>
    </row>
    <row r="820" spans="1:7" x14ac:dyDescent="0.25">
      <c r="A820">
        <v>47</v>
      </c>
      <c r="B820">
        <f>IF('Coded Data'!D823="female",0,1)</f>
        <v>1</v>
      </c>
      <c r="C820">
        <v>26.125</v>
      </c>
      <c r="D820">
        <v>1</v>
      </c>
      <c r="E820">
        <f>IF('Coded Data'!G823="yes",1,0)</f>
        <v>0</v>
      </c>
      <c r="F820">
        <f>IF('Coded Data'!H823="southwest",0,IF('Coded Data'!H823="southeast",1,IF('Coded Data'!H823="northwest",2,3)))</f>
        <v>3</v>
      </c>
      <c r="G820">
        <v>23401.30575</v>
      </c>
    </row>
    <row r="821" spans="1:7" x14ac:dyDescent="0.25">
      <c r="A821">
        <v>33</v>
      </c>
      <c r="B821">
        <f>IF('Coded Data'!D824="female",0,1)</f>
        <v>1</v>
      </c>
      <c r="C821">
        <v>35.53</v>
      </c>
      <c r="D821">
        <v>0</v>
      </c>
      <c r="E821">
        <f>IF('Coded Data'!G824="yes",1,0)</f>
        <v>0</v>
      </c>
      <c r="F821">
        <f>IF('Coded Data'!H824="southwest",0,IF('Coded Data'!H824="southeast",1,IF('Coded Data'!H824="northwest",2,3)))</f>
        <v>3</v>
      </c>
      <c r="G821">
        <v>55135.402090000003</v>
      </c>
    </row>
    <row r="822" spans="1:7" x14ac:dyDescent="0.25">
      <c r="A822">
        <v>45</v>
      </c>
      <c r="B822">
        <f>IF('Coded Data'!D825="female",0,1)</f>
        <v>1</v>
      </c>
      <c r="C822">
        <v>33.700000000000003</v>
      </c>
      <c r="D822">
        <v>1</v>
      </c>
      <c r="E822">
        <f>IF('Coded Data'!G825="yes",1,0)</f>
        <v>0</v>
      </c>
      <c r="F822">
        <f>IF('Coded Data'!H825="southwest",0,IF('Coded Data'!H825="southeast",1,IF('Coded Data'!H825="northwest",2,3)))</f>
        <v>3</v>
      </c>
      <c r="G822">
        <v>7445.9179999999997</v>
      </c>
    </row>
    <row r="823" spans="1:7" x14ac:dyDescent="0.25">
      <c r="A823">
        <v>26</v>
      </c>
      <c r="B823">
        <f>IF('Coded Data'!D826="female",0,1)</f>
        <v>1</v>
      </c>
      <c r="C823">
        <v>17.670000000000002</v>
      </c>
      <c r="D823">
        <v>0</v>
      </c>
      <c r="E823">
        <f>IF('Coded Data'!G826="yes",1,0)</f>
        <v>0</v>
      </c>
      <c r="F823">
        <f>IF('Coded Data'!H826="southwest",0,IF('Coded Data'!H826="southeast",1,IF('Coded Data'!H826="northwest",2,3)))</f>
        <v>3</v>
      </c>
      <c r="G823">
        <v>2680.9493000000002</v>
      </c>
    </row>
    <row r="824" spans="1:7" x14ac:dyDescent="0.25">
      <c r="A824">
        <v>18</v>
      </c>
      <c r="B824">
        <f>IF('Coded Data'!D827="female",0,1)</f>
        <v>1</v>
      </c>
      <c r="C824">
        <v>31.13</v>
      </c>
      <c r="D824">
        <v>0</v>
      </c>
      <c r="E824">
        <f>IF('Coded Data'!G827="yes",1,0)</f>
        <v>0</v>
      </c>
      <c r="F824">
        <f>IF('Coded Data'!H827="southwest",0,IF('Coded Data'!H827="southeast",1,IF('Coded Data'!H827="northwest",2,3)))</f>
        <v>3</v>
      </c>
      <c r="G824">
        <v>1621.8827000000001</v>
      </c>
    </row>
    <row r="825" spans="1:7" x14ac:dyDescent="0.25">
      <c r="A825">
        <v>44</v>
      </c>
      <c r="B825">
        <f>IF('Coded Data'!D828="female",0,1)</f>
        <v>1</v>
      </c>
      <c r="C825">
        <v>29.81</v>
      </c>
      <c r="D825">
        <v>2</v>
      </c>
      <c r="E825">
        <f>IF('Coded Data'!G828="yes",1,0)</f>
        <v>0</v>
      </c>
      <c r="F825">
        <f>IF('Coded Data'!H828="southwest",0,IF('Coded Data'!H828="southeast",1,IF('Coded Data'!H828="northwest",2,3)))</f>
        <v>3</v>
      </c>
      <c r="G825">
        <v>8219.2039000000004</v>
      </c>
    </row>
    <row r="826" spans="1:7" x14ac:dyDescent="0.25">
      <c r="A826">
        <v>60</v>
      </c>
      <c r="B826">
        <f>IF('Coded Data'!D829="female",0,1)</f>
        <v>1</v>
      </c>
      <c r="C826">
        <v>24.32</v>
      </c>
      <c r="D826">
        <v>0</v>
      </c>
      <c r="E826">
        <f>IF('Coded Data'!G829="yes",1,0)</f>
        <v>0</v>
      </c>
      <c r="F826">
        <f>IF('Coded Data'!H829="southwest",0,IF('Coded Data'!H829="southeast",1,IF('Coded Data'!H829="northwest",2,3)))</f>
        <v>3</v>
      </c>
      <c r="G826">
        <v>12523.604799999999</v>
      </c>
    </row>
    <row r="827" spans="1:7" x14ac:dyDescent="0.25">
      <c r="A827">
        <v>64</v>
      </c>
      <c r="B827">
        <f>IF('Coded Data'!D830="female",0,1)</f>
        <v>1</v>
      </c>
      <c r="C827">
        <v>31.824999999999999</v>
      </c>
      <c r="D827">
        <v>2</v>
      </c>
      <c r="E827">
        <f>IF('Coded Data'!G830="yes",1,0)</f>
        <v>0</v>
      </c>
      <c r="F827">
        <f>IF('Coded Data'!H830="southwest",0,IF('Coded Data'!H830="southeast",1,IF('Coded Data'!H830="northwest",2,3)))</f>
        <v>3</v>
      </c>
      <c r="G827">
        <v>16069.08475</v>
      </c>
    </row>
    <row r="828" spans="1:7" x14ac:dyDescent="0.25">
      <c r="A828">
        <v>56</v>
      </c>
      <c r="B828">
        <f>IF('Coded Data'!D831="female",0,1)</f>
        <v>1</v>
      </c>
      <c r="C828">
        <v>31.79</v>
      </c>
      <c r="D828">
        <v>2</v>
      </c>
      <c r="E828">
        <f>IF('Coded Data'!G831="yes",1,0)</f>
        <v>0</v>
      </c>
      <c r="F828">
        <f>IF('Coded Data'!H831="southwest",0,IF('Coded Data'!H831="southeast",1,IF('Coded Data'!H831="northwest",2,3)))</f>
        <v>3</v>
      </c>
      <c r="G828">
        <v>43813.866099999999</v>
      </c>
    </row>
    <row r="829" spans="1:7" x14ac:dyDescent="0.25">
      <c r="A829">
        <v>36</v>
      </c>
      <c r="B829">
        <f>IF('Coded Data'!D832="female",0,1)</f>
        <v>1</v>
      </c>
      <c r="C829">
        <v>28.024999999999999</v>
      </c>
      <c r="D829">
        <v>1</v>
      </c>
      <c r="E829">
        <f>IF('Coded Data'!G832="yes",1,0)</f>
        <v>0</v>
      </c>
      <c r="F829">
        <f>IF('Coded Data'!H832="southwest",0,IF('Coded Data'!H832="southeast",1,IF('Coded Data'!H832="northwest",2,3)))</f>
        <v>3</v>
      </c>
      <c r="G829">
        <v>20773.62775</v>
      </c>
    </row>
    <row r="830" spans="1:7" x14ac:dyDescent="0.25">
      <c r="A830">
        <v>41</v>
      </c>
      <c r="B830">
        <f>IF('Coded Data'!D833="female",0,1)</f>
        <v>1</v>
      </c>
      <c r="C830">
        <v>30.78</v>
      </c>
      <c r="D830">
        <v>3</v>
      </c>
      <c r="E830">
        <f>IF('Coded Data'!G833="yes",1,0)</f>
        <v>0</v>
      </c>
      <c r="F830">
        <f>IF('Coded Data'!H833="southwest",0,IF('Coded Data'!H833="southeast",1,IF('Coded Data'!H833="northwest",2,3)))</f>
        <v>3</v>
      </c>
      <c r="G830">
        <v>39597.407200000001</v>
      </c>
    </row>
    <row r="831" spans="1:7" x14ac:dyDescent="0.25">
      <c r="A831">
        <v>39</v>
      </c>
      <c r="B831">
        <f>IF('Coded Data'!D834="female",0,1)</f>
        <v>1</v>
      </c>
      <c r="C831">
        <v>21.85</v>
      </c>
      <c r="D831">
        <v>1</v>
      </c>
      <c r="E831">
        <f>IF('Coded Data'!G834="yes",1,0)</f>
        <v>0</v>
      </c>
      <c r="F831">
        <f>IF('Coded Data'!H834="southwest",0,IF('Coded Data'!H834="southeast",1,IF('Coded Data'!H834="northwest",2,3)))</f>
        <v>3</v>
      </c>
      <c r="G831">
        <v>6117.4944999999998</v>
      </c>
    </row>
    <row r="832" spans="1:7" x14ac:dyDescent="0.25">
      <c r="A832">
        <v>63</v>
      </c>
      <c r="B832">
        <f>IF('Coded Data'!D835="female",0,1)</f>
        <v>1</v>
      </c>
      <c r="C832">
        <v>33.1</v>
      </c>
      <c r="D832">
        <v>0</v>
      </c>
      <c r="E832">
        <f>IF('Coded Data'!G835="yes",1,0)</f>
        <v>0</v>
      </c>
      <c r="F832">
        <f>IF('Coded Data'!H835="southwest",0,IF('Coded Data'!H835="southeast",1,IF('Coded Data'!H835="northwest",2,3)))</f>
        <v>3</v>
      </c>
      <c r="G832">
        <v>13393.755999999999</v>
      </c>
    </row>
    <row r="833" spans="1:7" x14ac:dyDescent="0.25">
      <c r="A833">
        <v>36</v>
      </c>
      <c r="B833">
        <f>IF('Coded Data'!D836="female",0,1)</f>
        <v>1</v>
      </c>
      <c r="C833">
        <v>25.84</v>
      </c>
      <c r="D833">
        <v>0</v>
      </c>
      <c r="E833">
        <f>IF('Coded Data'!G836="yes",1,0)</f>
        <v>0</v>
      </c>
      <c r="F833">
        <f>IF('Coded Data'!H836="southwest",0,IF('Coded Data'!H836="southeast",1,IF('Coded Data'!H836="northwest",2,3)))</f>
        <v>3</v>
      </c>
      <c r="G833">
        <v>5266.3656000000001</v>
      </c>
    </row>
    <row r="834" spans="1:7" x14ac:dyDescent="0.25">
      <c r="A834">
        <v>28</v>
      </c>
      <c r="B834">
        <f>IF('Coded Data'!D837="female",0,1)</f>
        <v>1</v>
      </c>
      <c r="C834">
        <v>23.844999999999999</v>
      </c>
      <c r="D834">
        <v>2</v>
      </c>
      <c r="E834">
        <f>IF('Coded Data'!G837="yes",1,0)</f>
        <v>0</v>
      </c>
      <c r="F834">
        <f>IF('Coded Data'!H837="southwest",0,IF('Coded Data'!H837="southeast",1,IF('Coded Data'!H837="northwest",2,3)))</f>
        <v>3</v>
      </c>
      <c r="G834">
        <v>4719.7365499999996</v>
      </c>
    </row>
    <row r="835" spans="1:7" x14ac:dyDescent="0.25">
      <c r="A835">
        <v>58</v>
      </c>
      <c r="B835">
        <f>IF('Coded Data'!D838="female",0,1)</f>
        <v>1</v>
      </c>
      <c r="C835">
        <v>34.39</v>
      </c>
      <c r="D835">
        <v>0</v>
      </c>
      <c r="E835">
        <f>IF('Coded Data'!G838="yes",1,0)</f>
        <v>0</v>
      </c>
      <c r="F835">
        <f>IF('Coded Data'!H838="southwest",0,IF('Coded Data'!H838="southeast",1,IF('Coded Data'!H838="northwest",2,3)))</f>
        <v>3</v>
      </c>
      <c r="G835">
        <v>11743.9341</v>
      </c>
    </row>
    <row r="836" spans="1:7" x14ac:dyDescent="0.25">
      <c r="A836">
        <v>36</v>
      </c>
      <c r="B836">
        <f>IF('Coded Data'!D839="female",0,1)</f>
        <v>1</v>
      </c>
      <c r="C836">
        <v>33.82</v>
      </c>
      <c r="D836">
        <v>1</v>
      </c>
      <c r="E836">
        <f>IF('Coded Data'!G839="yes",1,0)</f>
        <v>0</v>
      </c>
      <c r="F836">
        <f>IF('Coded Data'!H839="southwest",0,IF('Coded Data'!H839="southeast",1,IF('Coded Data'!H839="northwest",2,3)))</f>
        <v>3</v>
      </c>
      <c r="G836">
        <v>5377.4578000000001</v>
      </c>
    </row>
    <row r="837" spans="1:7" x14ac:dyDescent="0.25">
      <c r="A837">
        <v>42</v>
      </c>
      <c r="B837">
        <f>IF('Coded Data'!D840="female",0,1)</f>
        <v>1</v>
      </c>
      <c r="C837">
        <v>35.97</v>
      </c>
      <c r="D837">
        <v>2</v>
      </c>
      <c r="E837">
        <f>IF('Coded Data'!G840="yes",1,0)</f>
        <v>0</v>
      </c>
      <c r="F837">
        <f>IF('Coded Data'!H840="southwest",0,IF('Coded Data'!H840="southeast",1,IF('Coded Data'!H840="northwest",2,3)))</f>
        <v>3</v>
      </c>
      <c r="G837">
        <v>7160.3302999999996</v>
      </c>
    </row>
    <row r="838" spans="1:7" x14ac:dyDescent="0.25">
      <c r="A838">
        <v>36</v>
      </c>
      <c r="B838">
        <f>IF('Coded Data'!D841="female",0,1)</f>
        <v>1</v>
      </c>
      <c r="C838">
        <v>31.5</v>
      </c>
      <c r="D838">
        <v>0</v>
      </c>
      <c r="E838">
        <f>IF('Coded Data'!G841="yes",1,0)</f>
        <v>0</v>
      </c>
      <c r="F838">
        <f>IF('Coded Data'!H841="southwest",0,IF('Coded Data'!H841="southeast",1,IF('Coded Data'!H841="northwest",2,3)))</f>
        <v>3</v>
      </c>
      <c r="G838">
        <v>4402.2330000000002</v>
      </c>
    </row>
    <row r="839" spans="1:7" x14ac:dyDescent="0.25">
      <c r="A839">
        <v>56</v>
      </c>
      <c r="B839">
        <f>IF('Coded Data'!D842="female",0,1)</f>
        <v>1</v>
      </c>
      <c r="C839">
        <v>28.31</v>
      </c>
      <c r="D839">
        <v>0</v>
      </c>
      <c r="E839">
        <f>IF('Coded Data'!G842="yes",1,0)</f>
        <v>0</v>
      </c>
      <c r="F839">
        <f>IF('Coded Data'!H842="southwest",0,IF('Coded Data'!H842="southeast",1,IF('Coded Data'!H842="northwest",2,3)))</f>
        <v>3</v>
      </c>
      <c r="G839">
        <v>11657.7189</v>
      </c>
    </row>
    <row r="840" spans="1:7" x14ac:dyDescent="0.25">
      <c r="A840">
        <v>35</v>
      </c>
      <c r="B840">
        <f>IF('Coded Data'!D843="female",0,1)</f>
        <v>1</v>
      </c>
      <c r="C840">
        <v>23.465</v>
      </c>
      <c r="D840">
        <v>2</v>
      </c>
      <c r="E840">
        <f>IF('Coded Data'!G843="yes",1,0)</f>
        <v>0</v>
      </c>
      <c r="F840">
        <f>IF('Coded Data'!H843="southwest",0,IF('Coded Data'!H843="southeast",1,IF('Coded Data'!H843="northwest",2,3)))</f>
        <v>3</v>
      </c>
      <c r="G840">
        <v>6402.2913500000004</v>
      </c>
    </row>
    <row r="841" spans="1:7" x14ac:dyDescent="0.25">
      <c r="A841">
        <v>59</v>
      </c>
      <c r="B841">
        <f>IF('Coded Data'!D844="female",0,1)</f>
        <v>1</v>
      </c>
      <c r="C841">
        <v>31.35</v>
      </c>
      <c r="D841">
        <v>0</v>
      </c>
      <c r="E841">
        <f>IF('Coded Data'!G844="yes",1,0)</f>
        <v>0</v>
      </c>
      <c r="F841">
        <f>IF('Coded Data'!H844="southwest",0,IF('Coded Data'!H844="southeast",1,IF('Coded Data'!H844="northwest",2,3)))</f>
        <v>3</v>
      </c>
      <c r="G841">
        <v>12622.1795</v>
      </c>
    </row>
    <row r="842" spans="1:7" x14ac:dyDescent="0.25">
      <c r="A842">
        <v>21</v>
      </c>
      <c r="B842">
        <f>IF('Coded Data'!D845="female",0,1)</f>
        <v>1</v>
      </c>
      <c r="C842">
        <v>31.1</v>
      </c>
      <c r="D842">
        <v>0</v>
      </c>
      <c r="E842">
        <f>IF('Coded Data'!G845="yes",1,0)</f>
        <v>0</v>
      </c>
      <c r="F842">
        <f>IF('Coded Data'!H845="southwest",0,IF('Coded Data'!H845="southeast",1,IF('Coded Data'!H845="northwest",2,3)))</f>
        <v>3</v>
      </c>
      <c r="G842">
        <v>1526.3119999999999</v>
      </c>
    </row>
    <row r="843" spans="1:7" x14ac:dyDescent="0.25">
      <c r="A843">
        <v>59</v>
      </c>
      <c r="B843">
        <f>IF('Coded Data'!D846="female",0,1)</f>
        <v>1</v>
      </c>
      <c r="C843">
        <v>24.7</v>
      </c>
      <c r="D843">
        <v>0</v>
      </c>
      <c r="E843">
        <f>IF('Coded Data'!G846="yes",1,0)</f>
        <v>0</v>
      </c>
      <c r="F843">
        <f>IF('Coded Data'!H846="southwest",0,IF('Coded Data'!H846="southeast",1,IF('Coded Data'!H846="northwest",2,3)))</f>
        <v>3</v>
      </c>
      <c r="G843">
        <v>12323.936</v>
      </c>
    </row>
    <row r="844" spans="1:7" x14ac:dyDescent="0.25">
      <c r="A844">
        <v>23</v>
      </c>
      <c r="B844">
        <f>IF('Coded Data'!D847="female",0,1)</f>
        <v>1</v>
      </c>
      <c r="C844">
        <v>32.78</v>
      </c>
      <c r="D844">
        <v>2</v>
      </c>
      <c r="E844">
        <f>IF('Coded Data'!G847="yes",1,0)</f>
        <v>0</v>
      </c>
      <c r="F844">
        <f>IF('Coded Data'!H847="southwest",0,IF('Coded Data'!H847="southeast",1,IF('Coded Data'!H847="northwest",2,3)))</f>
        <v>3</v>
      </c>
      <c r="G844">
        <v>36021.011200000001</v>
      </c>
    </row>
    <row r="845" spans="1:7" x14ac:dyDescent="0.25">
      <c r="A845">
        <v>57</v>
      </c>
      <c r="B845">
        <f>IF('Coded Data'!D848="female",0,1)</f>
        <v>1</v>
      </c>
      <c r="C845">
        <v>29.81</v>
      </c>
      <c r="D845">
        <v>0</v>
      </c>
      <c r="E845">
        <f>IF('Coded Data'!G848="yes",1,0)</f>
        <v>0</v>
      </c>
      <c r="F845">
        <f>IF('Coded Data'!H848="southwest",0,IF('Coded Data'!H848="southeast",1,IF('Coded Data'!H848="northwest",2,3)))</f>
        <v>3</v>
      </c>
      <c r="G845">
        <v>27533.912899999999</v>
      </c>
    </row>
    <row r="846" spans="1:7" x14ac:dyDescent="0.25">
      <c r="A846">
        <v>53</v>
      </c>
      <c r="B846">
        <f>IF('Coded Data'!D849="female",0,1)</f>
        <v>1</v>
      </c>
      <c r="C846">
        <v>30.495000000000001</v>
      </c>
      <c r="D846">
        <v>0</v>
      </c>
      <c r="E846">
        <f>IF('Coded Data'!G849="yes",1,0)</f>
        <v>0</v>
      </c>
      <c r="F846">
        <f>IF('Coded Data'!H849="southwest",0,IF('Coded Data'!H849="southeast",1,IF('Coded Data'!H849="northwest",2,3)))</f>
        <v>3</v>
      </c>
      <c r="G846">
        <v>10072.055050000001</v>
      </c>
    </row>
    <row r="847" spans="1:7" x14ac:dyDescent="0.25">
      <c r="A847">
        <v>60</v>
      </c>
      <c r="B847">
        <f>IF('Coded Data'!D850="female",0,1)</f>
        <v>1</v>
      </c>
      <c r="C847">
        <v>32.450000000000003</v>
      </c>
      <c r="D847">
        <v>0</v>
      </c>
      <c r="E847">
        <f>IF('Coded Data'!G850="yes",1,0)</f>
        <v>0</v>
      </c>
      <c r="F847">
        <f>IF('Coded Data'!H850="southwest",0,IF('Coded Data'!H850="southeast",1,IF('Coded Data'!H850="northwest",2,3)))</f>
        <v>3</v>
      </c>
      <c r="G847">
        <v>45008.955499999996</v>
      </c>
    </row>
    <row r="848" spans="1:7" x14ac:dyDescent="0.25">
      <c r="A848">
        <v>51</v>
      </c>
      <c r="B848">
        <f>IF('Coded Data'!D851="female",0,1)</f>
        <v>1</v>
      </c>
      <c r="C848">
        <v>34.200000000000003</v>
      </c>
      <c r="D848">
        <v>1</v>
      </c>
      <c r="E848">
        <f>IF('Coded Data'!G851="yes",1,0)</f>
        <v>0</v>
      </c>
      <c r="F848">
        <f>IF('Coded Data'!H851="southwest",0,IF('Coded Data'!H851="southeast",1,IF('Coded Data'!H851="northwest",2,3)))</f>
        <v>3</v>
      </c>
      <c r="G848">
        <v>9872.7009999999991</v>
      </c>
    </row>
    <row r="849" spans="1:7" x14ac:dyDescent="0.25">
      <c r="A849">
        <v>23</v>
      </c>
      <c r="B849">
        <f>IF('Coded Data'!D852="female",0,1)</f>
        <v>1</v>
      </c>
      <c r="C849">
        <v>50.38</v>
      </c>
      <c r="D849">
        <v>1</v>
      </c>
      <c r="E849">
        <f>IF('Coded Data'!G852="yes",1,0)</f>
        <v>0</v>
      </c>
      <c r="F849">
        <f>IF('Coded Data'!H852="southwest",0,IF('Coded Data'!H852="southeast",1,IF('Coded Data'!H852="northwest",2,3)))</f>
        <v>3</v>
      </c>
      <c r="G849">
        <v>2438.0551999999998</v>
      </c>
    </row>
    <row r="850" spans="1:7" x14ac:dyDescent="0.25">
      <c r="A850">
        <v>27</v>
      </c>
      <c r="B850">
        <f>IF('Coded Data'!D853="female",0,1)</f>
        <v>1</v>
      </c>
      <c r="C850">
        <v>24.1</v>
      </c>
      <c r="D850">
        <v>0</v>
      </c>
      <c r="E850">
        <f>IF('Coded Data'!G853="yes",1,0)</f>
        <v>0</v>
      </c>
      <c r="F850">
        <f>IF('Coded Data'!H853="southwest",0,IF('Coded Data'!H853="southeast",1,IF('Coded Data'!H853="northwest",2,3)))</f>
        <v>3</v>
      </c>
      <c r="G850">
        <v>2974.1260000000002</v>
      </c>
    </row>
    <row r="851" spans="1:7" x14ac:dyDescent="0.25">
      <c r="A851">
        <v>55</v>
      </c>
      <c r="B851">
        <f>IF('Coded Data'!D854="female",0,1)</f>
        <v>1</v>
      </c>
      <c r="C851">
        <v>32.774999999999999</v>
      </c>
      <c r="D851">
        <v>0</v>
      </c>
      <c r="E851">
        <f>IF('Coded Data'!G854="yes",1,0)</f>
        <v>0</v>
      </c>
      <c r="F851">
        <f>IF('Coded Data'!H854="southwest",0,IF('Coded Data'!H854="southeast",1,IF('Coded Data'!H854="northwest",2,3)))</f>
        <v>3</v>
      </c>
      <c r="G851">
        <v>10601.632250000001</v>
      </c>
    </row>
    <row r="852" spans="1:7" x14ac:dyDescent="0.25">
      <c r="A852">
        <v>37</v>
      </c>
      <c r="B852">
        <f>IF('Coded Data'!D855="female",0,1)</f>
        <v>1</v>
      </c>
      <c r="C852">
        <v>30.78</v>
      </c>
      <c r="D852">
        <v>0</v>
      </c>
      <c r="E852">
        <f>IF('Coded Data'!G855="yes",1,0)</f>
        <v>0</v>
      </c>
      <c r="F852">
        <f>IF('Coded Data'!H855="southwest",0,IF('Coded Data'!H855="southeast",1,IF('Coded Data'!H855="northwest",2,3)))</f>
        <v>3</v>
      </c>
      <c r="G852">
        <v>37270.1512</v>
      </c>
    </row>
    <row r="853" spans="1:7" x14ac:dyDescent="0.25">
      <c r="A853">
        <v>61</v>
      </c>
      <c r="B853">
        <f>IF('Coded Data'!D856="female",0,1)</f>
        <v>1</v>
      </c>
      <c r="C853">
        <v>32.299999999999997</v>
      </c>
      <c r="D853">
        <v>2</v>
      </c>
      <c r="E853">
        <f>IF('Coded Data'!G856="yes",1,0)</f>
        <v>0</v>
      </c>
      <c r="F853">
        <f>IF('Coded Data'!H856="southwest",0,IF('Coded Data'!H856="southeast",1,IF('Coded Data'!H856="northwest",2,3)))</f>
        <v>3</v>
      </c>
      <c r="G853">
        <v>14119.62</v>
      </c>
    </row>
    <row r="854" spans="1:7" x14ac:dyDescent="0.25">
      <c r="A854">
        <v>46</v>
      </c>
      <c r="B854">
        <f>IF('Coded Data'!D857="female",0,1)</f>
        <v>1</v>
      </c>
      <c r="C854">
        <v>35.53</v>
      </c>
      <c r="D854">
        <v>0</v>
      </c>
      <c r="E854">
        <f>IF('Coded Data'!G857="yes",1,0)</f>
        <v>0</v>
      </c>
      <c r="F854">
        <f>IF('Coded Data'!H857="southwest",0,IF('Coded Data'!H857="southeast",1,IF('Coded Data'!H857="northwest",2,3)))</f>
        <v>3</v>
      </c>
      <c r="G854">
        <v>42111.664700000001</v>
      </c>
    </row>
    <row r="855" spans="1:7" x14ac:dyDescent="0.25">
      <c r="A855">
        <v>53</v>
      </c>
      <c r="B855">
        <f>IF('Coded Data'!D858="female",0,1)</f>
        <v>1</v>
      </c>
      <c r="C855">
        <v>23.75</v>
      </c>
      <c r="D855">
        <v>2</v>
      </c>
      <c r="E855">
        <f>IF('Coded Data'!G858="yes",1,0)</f>
        <v>0</v>
      </c>
      <c r="F855">
        <f>IF('Coded Data'!H858="southwest",0,IF('Coded Data'!H858="southeast",1,IF('Coded Data'!H858="northwest",2,3)))</f>
        <v>3</v>
      </c>
      <c r="G855">
        <v>11729.6795</v>
      </c>
    </row>
    <row r="856" spans="1:7" x14ac:dyDescent="0.25">
      <c r="A856">
        <v>49</v>
      </c>
      <c r="B856">
        <f>IF('Coded Data'!D859="female",0,1)</f>
        <v>1</v>
      </c>
      <c r="C856">
        <v>23.844999999999999</v>
      </c>
      <c r="D856">
        <v>3</v>
      </c>
      <c r="E856">
        <f>IF('Coded Data'!G859="yes",1,0)</f>
        <v>0</v>
      </c>
      <c r="F856">
        <f>IF('Coded Data'!H859="southwest",0,IF('Coded Data'!H859="southeast",1,IF('Coded Data'!H859="northwest",2,3)))</f>
        <v>3</v>
      </c>
      <c r="G856">
        <v>24106.912550000001</v>
      </c>
    </row>
    <row r="857" spans="1:7" x14ac:dyDescent="0.25">
      <c r="A857">
        <v>20</v>
      </c>
      <c r="B857">
        <f>IF('Coded Data'!D860="female",0,1)</f>
        <v>1</v>
      </c>
      <c r="C857">
        <v>29.6</v>
      </c>
      <c r="D857">
        <v>0</v>
      </c>
      <c r="E857">
        <f>IF('Coded Data'!G860="yes",1,0)</f>
        <v>0</v>
      </c>
      <c r="F857">
        <f>IF('Coded Data'!H860="southwest",0,IF('Coded Data'!H860="southeast",1,IF('Coded Data'!H860="northwest",2,3)))</f>
        <v>3</v>
      </c>
      <c r="G857">
        <v>1875.3440000000001</v>
      </c>
    </row>
    <row r="858" spans="1:7" x14ac:dyDescent="0.25">
      <c r="A858">
        <v>48</v>
      </c>
      <c r="B858">
        <f>IF('Coded Data'!D861="female",0,1)</f>
        <v>1</v>
      </c>
      <c r="C858">
        <v>33.11</v>
      </c>
      <c r="D858">
        <v>0</v>
      </c>
      <c r="E858">
        <f>IF('Coded Data'!G861="yes",1,0)</f>
        <v>0</v>
      </c>
      <c r="F858">
        <f>IF('Coded Data'!H861="southwest",0,IF('Coded Data'!H861="southeast",1,IF('Coded Data'!H861="northwest",2,3)))</f>
        <v>3</v>
      </c>
      <c r="G858">
        <v>40974.164900000003</v>
      </c>
    </row>
    <row r="859" spans="1:7" x14ac:dyDescent="0.25">
      <c r="A859">
        <v>25</v>
      </c>
      <c r="B859">
        <f>IF('Coded Data'!D862="female",0,1)</f>
        <v>1</v>
      </c>
      <c r="C859">
        <v>24.13</v>
      </c>
      <c r="D859">
        <v>0</v>
      </c>
      <c r="E859">
        <f>IF('Coded Data'!G862="yes",1,0)</f>
        <v>0</v>
      </c>
      <c r="F859">
        <f>IF('Coded Data'!H862="southwest",0,IF('Coded Data'!H862="southeast",1,IF('Coded Data'!H862="northwest",2,3)))</f>
        <v>3</v>
      </c>
      <c r="G859">
        <v>15817.985699999999</v>
      </c>
    </row>
    <row r="860" spans="1:7" x14ac:dyDescent="0.25">
      <c r="A860">
        <v>25</v>
      </c>
      <c r="B860">
        <f>IF('Coded Data'!D863="female",0,1)</f>
        <v>1</v>
      </c>
      <c r="C860">
        <v>32.229999999999997</v>
      </c>
      <c r="D860">
        <v>1</v>
      </c>
      <c r="E860">
        <f>IF('Coded Data'!G863="yes",1,0)</f>
        <v>0</v>
      </c>
      <c r="F860">
        <f>IF('Coded Data'!H863="southwest",0,IF('Coded Data'!H863="southeast",1,IF('Coded Data'!H863="northwest",2,3)))</f>
        <v>3</v>
      </c>
      <c r="G860">
        <v>18218.161390000001</v>
      </c>
    </row>
    <row r="861" spans="1:7" x14ac:dyDescent="0.25">
      <c r="A861">
        <v>57</v>
      </c>
      <c r="B861">
        <f>IF('Coded Data'!D864="female",0,1)</f>
        <v>1</v>
      </c>
      <c r="C861">
        <v>28.1</v>
      </c>
      <c r="D861">
        <v>0</v>
      </c>
      <c r="E861">
        <f>IF('Coded Data'!G864="yes",1,0)</f>
        <v>0</v>
      </c>
      <c r="F861">
        <f>IF('Coded Data'!H864="southwest",0,IF('Coded Data'!H864="southeast",1,IF('Coded Data'!H864="northwest",2,3)))</f>
        <v>3</v>
      </c>
      <c r="G861">
        <v>10965.446</v>
      </c>
    </row>
    <row r="862" spans="1:7" x14ac:dyDescent="0.25">
      <c r="A862">
        <v>37</v>
      </c>
      <c r="B862">
        <f>IF('Coded Data'!D865="female",0,1)</f>
        <v>1</v>
      </c>
      <c r="C862">
        <v>47.6</v>
      </c>
      <c r="D862">
        <v>2</v>
      </c>
      <c r="E862">
        <f>IF('Coded Data'!G865="yes",1,0)</f>
        <v>0</v>
      </c>
      <c r="F862">
        <f>IF('Coded Data'!H865="southwest",0,IF('Coded Data'!H865="southeast",1,IF('Coded Data'!H865="northwest",2,3)))</f>
        <v>3</v>
      </c>
      <c r="G862">
        <v>46113.510999999999</v>
      </c>
    </row>
    <row r="863" spans="1:7" x14ac:dyDescent="0.25">
      <c r="A863">
        <v>38</v>
      </c>
      <c r="B863">
        <f>IF('Coded Data'!D866="female",0,1)</f>
        <v>1</v>
      </c>
      <c r="C863">
        <v>28</v>
      </c>
      <c r="D863">
        <v>3</v>
      </c>
      <c r="E863">
        <f>IF('Coded Data'!G866="yes",1,0)</f>
        <v>0</v>
      </c>
      <c r="F863">
        <f>IF('Coded Data'!H866="southwest",0,IF('Coded Data'!H866="southeast",1,IF('Coded Data'!H866="northwest",2,3)))</f>
        <v>3</v>
      </c>
      <c r="G863">
        <v>7151.0919999999996</v>
      </c>
    </row>
    <row r="864" spans="1:7" x14ac:dyDescent="0.25">
      <c r="A864">
        <v>55</v>
      </c>
      <c r="B864">
        <f>IF('Coded Data'!D867="female",0,1)</f>
        <v>1</v>
      </c>
      <c r="C864">
        <v>33.534999999999997</v>
      </c>
      <c r="D864">
        <v>2</v>
      </c>
      <c r="E864">
        <f>IF('Coded Data'!G867="yes",1,0)</f>
        <v>0</v>
      </c>
      <c r="F864">
        <f>IF('Coded Data'!H867="southwest",0,IF('Coded Data'!H867="southeast",1,IF('Coded Data'!H867="northwest",2,3)))</f>
        <v>3</v>
      </c>
      <c r="G864">
        <v>12269.68865</v>
      </c>
    </row>
    <row r="865" spans="1:7" x14ac:dyDescent="0.25">
      <c r="A865">
        <v>36</v>
      </c>
      <c r="B865">
        <f>IF('Coded Data'!D868="female",0,1)</f>
        <v>1</v>
      </c>
      <c r="C865">
        <v>19.855</v>
      </c>
      <c r="D865">
        <v>0</v>
      </c>
      <c r="E865">
        <f>IF('Coded Data'!G868="yes",1,0)</f>
        <v>0</v>
      </c>
      <c r="F865">
        <f>IF('Coded Data'!H868="southwest",0,IF('Coded Data'!H868="southeast",1,IF('Coded Data'!H868="northwest",2,3)))</f>
        <v>3</v>
      </c>
      <c r="G865">
        <v>5458.0464499999998</v>
      </c>
    </row>
    <row r="866" spans="1:7" x14ac:dyDescent="0.25">
      <c r="A866">
        <v>51</v>
      </c>
      <c r="B866">
        <f>IF('Coded Data'!D869="female",0,1)</f>
        <v>1</v>
      </c>
      <c r="C866">
        <v>25.4</v>
      </c>
      <c r="D866">
        <v>0</v>
      </c>
      <c r="E866">
        <f>IF('Coded Data'!G869="yes",1,0)</f>
        <v>0</v>
      </c>
      <c r="F866">
        <f>IF('Coded Data'!H869="southwest",0,IF('Coded Data'!H869="southeast",1,IF('Coded Data'!H869="northwest",2,3)))</f>
        <v>3</v>
      </c>
      <c r="G866">
        <v>8782.4689999999991</v>
      </c>
    </row>
    <row r="867" spans="1:7" x14ac:dyDescent="0.25">
      <c r="A867">
        <v>40</v>
      </c>
      <c r="B867">
        <f>IF('Coded Data'!D870="female",0,1)</f>
        <v>1</v>
      </c>
      <c r="C867">
        <v>29.9</v>
      </c>
      <c r="D867">
        <v>2</v>
      </c>
      <c r="E867">
        <f>IF('Coded Data'!G870="yes",1,0)</f>
        <v>0</v>
      </c>
      <c r="F867">
        <f>IF('Coded Data'!H870="southwest",0,IF('Coded Data'!H870="southeast",1,IF('Coded Data'!H870="northwest",2,3)))</f>
        <v>3</v>
      </c>
      <c r="G867">
        <v>6600.3609999999999</v>
      </c>
    </row>
    <row r="868" spans="1:7" x14ac:dyDescent="0.25">
      <c r="A868">
        <v>18</v>
      </c>
      <c r="B868">
        <f>IF('Coded Data'!D871="female",0,1)</f>
        <v>1</v>
      </c>
      <c r="C868">
        <v>37.29</v>
      </c>
      <c r="D868">
        <v>0</v>
      </c>
      <c r="E868">
        <f>IF('Coded Data'!G871="yes",1,0)</f>
        <v>0</v>
      </c>
      <c r="F868">
        <f>IF('Coded Data'!H871="southwest",0,IF('Coded Data'!H871="southeast",1,IF('Coded Data'!H871="northwest",2,3)))</f>
        <v>3</v>
      </c>
      <c r="G868">
        <v>1141.4450999999999</v>
      </c>
    </row>
    <row r="869" spans="1:7" x14ac:dyDescent="0.25">
      <c r="A869">
        <v>57</v>
      </c>
      <c r="B869">
        <f>IF('Coded Data'!D872="female",0,1)</f>
        <v>1</v>
      </c>
      <c r="C869">
        <v>43.7</v>
      </c>
      <c r="D869">
        <v>1</v>
      </c>
      <c r="E869">
        <f>IF('Coded Data'!G872="yes",1,0)</f>
        <v>0</v>
      </c>
      <c r="F869">
        <f>IF('Coded Data'!H872="southwest",0,IF('Coded Data'!H872="southeast",1,IF('Coded Data'!H872="northwest",2,3)))</f>
        <v>3</v>
      </c>
      <c r="G869">
        <v>11576.13</v>
      </c>
    </row>
    <row r="870" spans="1:7" x14ac:dyDescent="0.25">
      <c r="A870">
        <v>61</v>
      </c>
      <c r="B870">
        <f>IF('Coded Data'!D873="female",0,1)</f>
        <v>1</v>
      </c>
      <c r="C870">
        <v>23.655000000000001</v>
      </c>
      <c r="D870">
        <v>0</v>
      </c>
      <c r="E870">
        <f>IF('Coded Data'!G873="yes",1,0)</f>
        <v>0</v>
      </c>
      <c r="F870">
        <f>IF('Coded Data'!H873="southwest",0,IF('Coded Data'!H873="southeast",1,IF('Coded Data'!H873="northwest",2,3)))</f>
        <v>3</v>
      </c>
      <c r="G870">
        <v>13129.603450000001</v>
      </c>
    </row>
    <row r="871" spans="1:7" x14ac:dyDescent="0.25">
      <c r="A871">
        <v>25</v>
      </c>
      <c r="B871">
        <f>IF('Coded Data'!D874="female",0,1)</f>
        <v>1</v>
      </c>
      <c r="C871">
        <v>24.3</v>
      </c>
      <c r="D871">
        <v>3</v>
      </c>
      <c r="E871">
        <f>IF('Coded Data'!G874="yes",1,0)</f>
        <v>0</v>
      </c>
      <c r="F871">
        <f>IF('Coded Data'!H874="southwest",0,IF('Coded Data'!H874="southeast",1,IF('Coded Data'!H874="northwest",2,3)))</f>
        <v>3</v>
      </c>
      <c r="G871">
        <v>4391.652</v>
      </c>
    </row>
    <row r="872" spans="1:7" x14ac:dyDescent="0.25">
      <c r="A872">
        <v>50</v>
      </c>
      <c r="B872">
        <f>IF('Coded Data'!D875="female",0,1)</f>
        <v>1</v>
      </c>
      <c r="C872">
        <v>36.200000000000003</v>
      </c>
      <c r="D872">
        <v>0</v>
      </c>
      <c r="E872">
        <f>IF('Coded Data'!G875="yes",1,0)</f>
        <v>0</v>
      </c>
      <c r="F872">
        <f>IF('Coded Data'!H875="southwest",0,IF('Coded Data'!H875="southeast",1,IF('Coded Data'!H875="northwest",2,3)))</f>
        <v>3</v>
      </c>
      <c r="G872">
        <v>8457.8179999999993</v>
      </c>
    </row>
    <row r="873" spans="1:7" x14ac:dyDescent="0.25">
      <c r="A873">
        <v>26</v>
      </c>
      <c r="B873">
        <f>IF('Coded Data'!D876="female",0,1)</f>
        <v>1</v>
      </c>
      <c r="C873">
        <v>29.48</v>
      </c>
      <c r="D873">
        <v>1</v>
      </c>
      <c r="E873">
        <f>IF('Coded Data'!G876="yes",1,0)</f>
        <v>0</v>
      </c>
      <c r="F873">
        <f>IF('Coded Data'!H876="southwest",0,IF('Coded Data'!H876="southeast",1,IF('Coded Data'!H876="northwest",2,3)))</f>
        <v>3</v>
      </c>
      <c r="G873">
        <v>3392.3652000000002</v>
      </c>
    </row>
    <row r="874" spans="1:7" x14ac:dyDescent="0.25">
      <c r="A874">
        <v>42</v>
      </c>
      <c r="B874">
        <f>IF('Coded Data'!D877="female",0,1)</f>
        <v>1</v>
      </c>
      <c r="C874">
        <v>24.86</v>
      </c>
      <c r="D874">
        <v>0</v>
      </c>
      <c r="E874">
        <f>IF('Coded Data'!G877="yes",1,0)</f>
        <v>0</v>
      </c>
      <c r="F874">
        <f>IF('Coded Data'!H877="southwest",0,IF('Coded Data'!H877="southeast",1,IF('Coded Data'!H877="northwest",2,3)))</f>
        <v>3</v>
      </c>
      <c r="G874">
        <v>5966.8873999999996</v>
      </c>
    </row>
    <row r="875" spans="1:7" x14ac:dyDescent="0.25">
      <c r="A875">
        <v>43</v>
      </c>
      <c r="B875">
        <f>IF('Coded Data'!D878="female",0,1)</f>
        <v>1</v>
      </c>
      <c r="C875">
        <v>30.1</v>
      </c>
      <c r="D875">
        <v>1</v>
      </c>
      <c r="E875">
        <f>IF('Coded Data'!G878="yes",1,0)</f>
        <v>0</v>
      </c>
      <c r="F875">
        <f>IF('Coded Data'!H878="southwest",0,IF('Coded Data'!H878="southeast",1,IF('Coded Data'!H878="northwest",2,3)))</f>
        <v>3</v>
      </c>
      <c r="G875">
        <v>6849.0259999999998</v>
      </c>
    </row>
    <row r="876" spans="1:7" x14ac:dyDescent="0.25">
      <c r="A876">
        <v>44</v>
      </c>
      <c r="B876">
        <f>IF('Coded Data'!D879="female",0,1)</f>
        <v>1</v>
      </c>
      <c r="C876">
        <v>21.85</v>
      </c>
      <c r="D876">
        <v>3</v>
      </c>
      <c r="E876">
        <f>IF('Coded Data'!G879="yes",1,0)</f>
        <v>0</v>
      </c>
      <c r="F876">
        <f>IF('Coded Data'!H879="southwest",0,IF('Coded Data'!H879="southeast",1,IF('Coded Data'!H879="northwest",2,3)))</f>
        <v>3</v>
      </c>
      <c r="G876">
        <v>8891.1394999999993</v>
      </c>
    </row>
    <row r="877" spans="1:7" x14ac:dyDescent="0.25">
      <c r="A877">
        <v>23</v>
      </c>
      <c r="B877">
        <f>IF('Coded Data'!D880="female",0,1)</f>
        <v>1</v>
      </c>
      <c r="C877">
        <v>28.12</v>
      </c>
      <c r="D877">
        <v>0</v>
      </c>
      <c r="E877">
        <f>IF('Coded Data'!G880="yes",1,0)</f>
        <v>0</v>
      </c>
      <c r="F877">
        <f>IF('Coded Data'!H880="southwest",0,IF('Coded Data'!H880="southeast",1,IF('Coded Data'!H880="northwest",2,3)))</f>
        <v>3</v>
      </c>
      <c r="G877">
        <v>2690.1138000000001</v>
      </c>
    </row>
    <row r="878" spans="1:7" x14ac:dyDescent="0.25">
      <c r="A878">
        <v>49</v>
      </c>
      <c r="B878">
        <f>IF('Coded Data'!D881="female",0,1)</f>
        <v>1</v>
      </c>
      <c r="C878">
        <v>27.1</v>
      </c>
      <c r="D878">
        <v>1</v>
      </c>
      <c r="E878">
        <f>IF('Coded Data'!G881="yes",1,0)</f>
        <v>0</v>
      </c>
      <c r="F878">
        <f>IF('Coded Data'!H881="southwest",0,IF('Coded Data'!H881="southeast",1,IF('Coded Data'!H881="northwest",2,3)))</f>
        <v>3</v>
      </c>
      <c r="G878">
        <v>26140.3603</v>
      </c>
    </row>
    <row r="879" spans="1:7" x14ac:dyDescent="0.25">
      <c r="A879">
        <v>33</v>
      </c>
      <c r="B879">
        <f>IF('Coded Data'!D882="female",0,1)</f>
        <v>1</v>
      </c>
      <c r="C879">
        <v>33.44</v>
      </c>
      <c r="D879">
        <v>5</v>
      </c>
      <c r="E879">
        <f>IF('Coded Data'!G882="yes",1,0)</f>
        <v>0</v>
      </c>
      <c r="F879">
        <f>IF('Coded Data'!H882="southwest",0,IF('Coded Data'!H882="southeast",1,IF('Coded Data'!H882="northwest",2,3)))</f>
        <v>3</v>
      </c>
      <c r="G879">
        <v>6653.7885999999999</v>
      </c>
    </row>
    <row r="880" spans="1:7" x14ac:dyDescent="0.25">
      <c r="A880">
        <v>41</v>
      </c>
      <c r="B880">
        <f>IF('Coded Data'!D883="female",0,1)</f>
        <v>1</v>
      </c>
      <c r="C880">
        <v>28.8</v>
      </c>
      <c r="D880">
        <v>1</v>
      </c>
      <c r="E880">
        <f>IF('Coded Data'!G883="yes",1,0)</f>
        <v>0</v>
      </c>
      <c r="F880">
        <f>IF('Coded Data'!H883="southwest",0,IF('Coded Data'!H883="southeast",1,IF('Coded Data'!H883="northwest",2,3)))</f>
        <v>3</v>
      </c>
      <c r="G880">
        <v>6282.2349999999997</v>
      </c>
    </row>
    <row r="881" spans="1:7" x14ac:dyDescent="0.25">
      <c r="A881">
        <v>37</v>
      </c>
      <c r="B881">
        <f>IF('Coded Data'!D884="female",0,1)</f>
        <v>1</v>
      </c>
      <c r="C881">
        <v>29.5</v>
      </c>
      <c r="D881">
        <v>2</v>
      </c>
      <c r="E881">
        <f>IF('Coded Data'!G884="yes",1,0)</f>
        <v>0</v>
      </c>
      <c r="F881">
        <f>IF('Coded Data'!H884="southwest",0,IF('Coded Data'!H884="southeast",1,IF('Coded Data'!H884="northwest",2,3)))</f>
        <v>3</v>
      </c>
      <c r="G881">
        <v>6311.9520000000002</v>
      </c>
    </row>
    <row r="882" spans="1:7" x14ac:dyDescent="0.25">
      <c r="A882">
        <v>22</v>
      </c>
      <c r="B882">
        <f>IF('Coded Data'!D885="female",0,1)</f>
        <v>1</v>
      </c>
      <c r="C882">
        <v>34.799999999999997</v>
      </c>
      <c r="D882">
        <v>3</v>
      </c>
      <c r="E882">
        <f>IF('Coded Data'!G885="yes",1,0)</f>
        <v>0</v>
      </c>
      <c r="F882">
        <f>IF('Coded Data'!H885="southwest",0,IF('Coded Data'!H885="southeast",1,IF('Coded Data'!H885="northwest",2,3)))</f>
        <v>3</v>
      </c>
      <c r="G882">
        <v>3443.0639999999999</v>
      </c>
    </row>
    <row r="883" spans="1:7" x14ac:dyDescent="0.25">
      <c r="A883">
        <v>23</v>
      </c>
      <c r="B883">
        <f>IF('Coded Data'!D886="female",0,1)</f>
        <v>1</v>
      </c>
      <c r="C883">
        <v>27.36</v>
      </c>
      <c r="D883">
        <v>1</v>
      </c>
      <c r="E883">
        <f>IF('Coded Data'!G886="yes",1,0)</f>
        <v>0</v>
      </c>
      <c r="F883">
        <f>IF('Coded Data'!H886="southwest",0,IF('Coded Data'!H886="southeast",1,IF('Coded Data'!H886="northwest",2,3)))</f>
        <v>3</v>
      </c>
      <c r="G883">
        <v>2789.0574000000001</v>
      </c>
    </row>
    <row r="884" spans="1:7" x14ac:dyDescent="0.25">
      <c r="A884">
        <v>21</v>
      </c>
      <c r="B884">
        <f>IF('Coded Data'!D887="female",0,1)</f>
        <v>1</v>
      </c>
      <c r="C884">
        <v>22.135000000000002</v>
      </c>
      <c r="D884">
        <v>0</v>
      </c>
      <c r="E884">
        <f>IF('Coded Data'!G887="yes",1,0)</f>
        <v>0</v>
      </c>
      <c r="F884">
        <f>IF('Coded Data'!H887="southwest",0,IF('Coded Data'!H887="southeast",1,IF('Coded Data'!H887="northwest",2,3)))</f>
        <v>3</v>
      </c>
      <c r="G884">
        <v>2585.8506499999999</v>
      </c>
    </row>
    <row r="885" spans="1:7" x14ac:dyDescent="0.25">
      <c r="A885">
        <v>51</v>
      </c>
      <c r="B885">
        <f>IF('Coded Data'!D888="female",0,1)</f>
        <v>1</v>
      </c>
      <c r="C885">
        <v>37.049999999999997</v>
      </c>
      <c r="D885">
        <v>3</v>
      </c>
      <c r="E885">
        <f>IF('Coded Data'!G888="yes",1,0)</f>
        <v>0</v>
      </c>
      <c r="F885">
        <f>IF('Coded Data'!H888="southwest",0,IF('Coded Data'!H888="southeast",1,IF('Coded Data'!H888="northwest",2,3)))</f>
        <v>3</v>
      </c>
      <c r="G885">
        <v>46255.112500000003</v>
      </c>
    </row>
    <row r="886" spans="1:7" x14ac:dyDescent="0.25">
      <c r="A886">
        <v>25</v>
      </c>
      <c r="B886">
        <f>IF('Coded Data'!D889="female",0,1)</f>
        <v>1</v>
      </c>
      <c r="C886">
        <v>26.695</v>
      </c>
      <c r="D886">
        <v>4</v>
      </c>
      <c r="E886">
        <f>IF('Coded Data'!G889="yes",1,0)</f>
        <v>0</v>
      </c>
      <c r="F886">
        <f>IF('Coded Data'!H889="southwest",0,IF('Coded Data'!H889="southeast",1,IF('Coded Data'!H889="northwest",2,3)))</f>
        <v>3</v>
      </c>
      <c r="G886">
        <v>4877.9810500000003</v>
      </c>
    </row>
    <row r="887" spans="1:7" x14ac:dyDescent="0.25">
      <c r="A887">
        <v>32</v>
      </c>
      <c r="B887">
        <f>IF('Coded Data'!D890="female",0,1)</f>
        <v>1</v>
      </c>
      <c r="C887">
        <v>28.93</v>
      </c>
      <c r="D887">
        <v>1</v>
      </c>
      <c r="E887">
        <f>IF('Coded Data'!G890="yes",1,0)</f>
        <v>0</v>
      </c>
      <c r="F887">
        <f>IF('Coded Data'!H890="southwest",0,IF('Coded Data'!H890="southeast",1,IF('Coded Data'!H890="northwest",2,3)))</f>
        <v>3</v>
      </c>
      <c r="G887">
        <v>19719.6947</v>
      </c>
    </row>
    <row r="888" spans="1:7" x14ac:dyDescent="0.25">
      <c r="A888">
        <v>57</v>
      </c>
      <c r="B888">
        <f>IF('Coded Data'!D891="female",0,1)</f>
        <v>1</v>
      </c>
      <c r="C888">
        <v>28.975000000000001</v>
      </c>
      <c r="D888">
        <v>0</v>
      </c>
      <c r="E888">
        <f>IF('Coded Data'!G891="yes",1,0)</f>
        <v>0</v>
      </c>
      <c r="F888">
        <f>IF('Coded Data'!H891="southwest",0,IF('Coded Data'!H891="southeast",1,IF('Coded Data'!H891="northwest",2,3)))</f>
        <v>3</v>
      </c>
      <c r="G888">
        <v>27218.437249999999</v>
      </c>
    </row>
    <row r="889" spans="1:7" x14ac:dyDescent="0.25">
      <c r="A889">
        <v>36</v>
      </c>
      <c r="B889">
        <f>IF('Coded Data'!D892="female",0,1)</f>
        <v>1</v>
      </c>
      <c r="C889">
        <v>30.02</v>
      </c>
      <c r="D889">
        <v>0</v>
      </c>
      <c r="E889">
        <f>IF('Coded Data'!G892="yes",1,0)</f>
        <v>0</v>
      </c>
      <c r="F889">
        <f>IF('Coded Data'!H892="southwest",0,IF('Coded Data'!H892="southeast",1,IF('Coded Data'!H892="northwest",2,3)))</f>
        <v>3</v>
      </c>
      <c r="G889">
        <v>5272.1758</v>
      </c>
    </row>
    <row r="890" spans="1:7" x14ac:dyDescent="0.25">
      <c r="A890">
        <v>22</v>
      </c>
      <c r="B890">
        <f>IF('Coded Data'!D893="female",0,1)</f>
        <v>1</v>
      </c>
      <c r="C890">
        <v>39.5</v>
      </c>
      <c r="D890">
        <v>0</v>
      </c>
      <c r="E890">
        <f>IF('Coded Data'!G893="yes",1,0)</f>
        <v>0</v>
      </c>
      <c r="F890">
        <f>IF('Coded Data'!H893="southwest",0,IF('Coded Data'!H893="southeast",1,IF('Coded Data'!H893="northwest",2,3)))</f>
        <v>3</v>
      </c>
      <c r="G890">
        <v>1682.597</v>
      </c>
    </row>
    <row r="891" spans="1:7" x14ac:dyDescent="0.25">
      <c r="A891">
        <v>57</v>
      </c>
      <c r="B891">
        <f>IF('Coded Data'!D894="female",0,1)</f>
        <v>1</v>
      </c>
      <c r="C891">
        <v>33.630000000000003</v>
      </c>
      <c r="D891">
        <v>1</v>
      </c>
      <c r="E891">
        <f>IF('Coded Data'!G894="yes",1,0)</f>
        <v>0</v>
      </c>
      <c r="F891">
        <f>IF('Coded Data'!H894="southwest",0,IF('Coded Data'!H894="southeast",1,IF('Coded Data'!H894="northwest",2,3)))</f>
        <v>3</v>
      </c>
      <c r="G891">
        <v>11945.1327</v>
      </c>
    </row>
    <row r="892" spans="1:7" x14ac:dyDescent="0.25">
      <c r="A892">
        <v>64</v>
      </c>
      <c r="B892">
        <f>IF('Coded Data'!D895="female",0,1)</f>
        <v>1</v>
      </c>
      <c r="C892">
        <v>26.885000000000002</v>
      </c>
      <c r="D892">
        <v>0</v>
      </c>
      <c r="E892">
        <f>IF('Coded Data'!G895="yes",1,0)</f>
        <v>0</v>
      </c>
      <c r="F892">
        <f>IF('Coded Data'!H895="southwest",0,IF('Coded Data'!H895="southeast",1,IF('Coded Data'!H895="northwest",2,3)))</f>
        <v>3</v>
      </c>
      <c r="G892">
        <v>29330.98315</v>
      </c>
    </row>
    <row r="893" spans="1:7" x14ac:dyDescent="0.25">
      <c r="A893">
        <v>36</v>
      </c>
      <c r="B893">
        <f>IF('Coded Data'!D896="female",0,1)</f>
        <v>1</v>
      </c>
      <c r="C893">
        <v>29.04</v>
      </c>
      <c r="D893">
        <v>4</v>
      </c>
      <c r="E893">
        <f>IF('Coded Data'!G896="yes",1,0)</f>
        <v>0</v>
      </c>
      <c r="F893">
        <f>IF('Coded Data'!H896="southwest",0,IF('Coded Data'!H896="southeast",1,IF('Coded Data'!H896="northwest",2,3)))</f>
        <v>3</v>
      </c>
      <c r="G893">
        <v>7243.8136000000004</v>
      </c>
    </row>
    <row r="894" spans="1:7" x14ac:dyDescent="0.25">
      <c r="A894">
        <v>54</v>
      </c>
      <c r="B894">
        <f>IF('Coded Data'!D897="female",0,1)</f>
        <v>1</v>
      </c>
      <c r="C894">
        <v>24.035</v>
      </c>
      <c r="D894">
        <v>0</v>
      </c>
      <c r="E894">
        <f>IF('Coded Data'!G897="yes",1,0)</f>
        <v>0</v>
      </c>
      <c r="F894">
        <f>IF('Coded Data'!H897="southwest",0,IF('Coded Data'!H897="southeast",1,IF('Coded Data'!H897="northwest",2,3)))</f>
        <v>3</v>
      </c>
      <c r="G894">
        <v>10422.916649999999</v>
      </c>
    </row>
    <row r="895" spans="1:7" x14ac:dyDescent="0.25">
      <c r="A895">
        <v>47</v>
      </c>
      <c r="B895">
        <f>IF('Coded Data'!D898="female",0,1)</f>
        <v>1</v>
      </c>
      <c r="C895">
        <v>38.94</v>
      </c>
      <c r="D895">
        <v>2</v>
      </c>
      <c r="E895">
        <f>IF('Coded Data'!G898="yes",1,0)</f>
        <v>0</v>
      </c>
      <c r="F895">
        <f>IF('Coded Data'!H898="southwest",0,IF('Coded Data'!H898="southeast",1,IF('Coded Data'!H898="northwest",2,3)))</f>
        <v>3</v>
      </c>
      <c r="G895">
        <v>44202.653599999998</v>
      </c>
    </row>
    <row r="896" spans="1:7" x14ac:dyDescent="0.25">
      <c r="A896">
        <v>62</v>
      </c>
      <c r="B896">
        <f>IF('Coded Data'!D899="female",0,1)</f>
        <v>1</v>
      </c>
      <c r="C896">
        <v>32.11</v>
      </c>
      <c r="D896">
        <v>0</v>
      </c>
      <c r="E896">
        <f>IF('Coded Data'!G899="yes",1,0)</f>
        <v>0</v>
      </c>
      <c r="F896">
        <f>IF('Coded Data'!H899="southwest",0,IF('Coded Data'!H899="southeast",1,IF('Coded Data'!H899="northwest",2,3)))</f>
        <v>3</v>
      </c>
      <c r="G896">
        <v>13555.0049</v>
      </c>
    </row>
    <row r="897" spans="1:7" x14ac:dyDescent="0.25">
      <c r="A897">
        <v>61</v>
      </c>
      <c r="B897">
        <f>IF('Coded Data'!D900="female",0,1)</f>
        <v>1</v>
      </c>
      <c r="C897">
        <v>44</v>
      </c>
      <c r="D897">
        <v>0</v>
      </c>
      <c r="E897">
        <f>IF('Coded Data'!G900="yes",1,0)</f>
        <v>0</v>
      </c>
      <c r="F897">
        <f>IF('Coded Data'!H900="southwest",0,IF('Coded Data'!H900="southeast",1,IF('Coded Data'!H900="northwest",2,3)))</f>
        <v>3</v>
      </c>
      <c r="G897">
        <v>13063.883</v>
      </c>
    </row>
    <row r="898" spans="1:7" x14ac:dyDescent="0.25">
      <c r="A898">
        <v>43</v>
      </c>
      <c r="B898">
        <f>IF('Coded Data'!D901="female",0,1)</f>
        <v>1</v>
      </c>
      <c r="C898">
        <v>20.045000000000002</v>
      </c>
      <c r="D898">
        <v>2</v>
      </c>
      <c r="E898">
        <f>IF('Coded Data'!G901="yes",1,0)</f>
        <v>0</v>
      </c>
      <c r="F898">
        <f>IF('Coded Data'!H901="southwest",0,IF('Coded Data'!H901="southeast",1,IF('Coded Data'!H901="northwest",2,3)))</f>
        <v>3</v>
      </c>
      <c r="G898">
        <v>19798.054550000001</v>
      </c>
    </row>
    <row r="899" spans="1:7" x14ac:dyDescent="0.25">
      <c r="A899">
        <v>19</v>
      </c>
      <c r="B899">
        <f>IF('Coded Data'!D902="female",0,1)</f>
        <v>1</v>
      </c>
      <c r="C899">
        <v>25.555</v>
      </c>
      <c r="D899">
        <v>1</v>
      </c>
      <c r="E899">
        <f>IF('Coded Data'!G902="yes",1,0)</f>
        <v>0</v>
      </c>
      <c r="F899">
        <f>IF('Coded Data'!H902="southwest",0,IF('Coded Data'!H902="southeast",1,IF('Coded Data'!H902="northwest",2,3)))</f>
        <v>3</v>
      </c>
      <c r="G899">
        <v>2221.5644499999999</v>
      </c>
    </row>
    <row r="900" spans="1:7" x14ac:dyDescent="0.25">
      <c r="A900">
        <v>18</v>
      </c>
      <c r="B900">
        <f>IF('Coded Data'!D903="female",0,1)</f>
        <v>1</v>
      </c>
      <c r="C900">
        <v>40.26</v>
      </c>
      <c r="D900">
        <v>0</v>
      </c>
      <c r="E900">
        <f>IF('Coded Data'!G903="yes",1,0)</f>
        <v>0</v>
      </c>
      <c r="F900">
        <f>IF('Coded Data'!H903="southwest",0,IF('Coded Data'!H903="southeast",1,IF('Coded Data'!H903="northwest",2,3)))</f>
        <v>3</v>
      </c>
      <c r="G900">
        <v>1634.5734</v>
      </c>
    </row>
    <row r="901" spans="1:7" x14ac:dyDescent="0.25">
      <c r="A901">
        <v>19</v>
      </c>
      <c r="B901">
        <f>IF('Coded Data'!D904="female",0,1)</f>
        <v>1</v>
      </c>
      <c r="C901">
        <v>22.515000000000001</v>
      </c>
      <c r="D901">
        <v>0</v>
      </c>
      <c r="E901">
        <f>IF('Coded Data'!G904="yes",1,0)</f>
        <v>0</v>
      </c>
      <c r="F901">
        <f>IF('Coded Data'!H904="southwest",0,IF('Coded Data'!H904="southeast",1,IF('Coded Data'!H904="northwest",2,3)))</f>
        <v>3</v>
      </c>
      <c r="G901">
        <v>2117.3388500000001</v>
      </c>
    </row>
    <row r="902" spans="1:7" x14ac:dyDescent="0.25">
      <c r="A902">
        <v>49</v>
      </c>
      <c r="B902">
        <f>IF('Coded Data'!D905="female",0,1)</f>
        <v>1</v>
      </c>
      <c r="C902">
        <v>22.515000000000001</v>
      </c>
      <c r="D902">
        <v>0</v>
      </c>
      <c r="E902">
        <f>IF('Coded Data'!G905="yes",1,0)</f>
        <v>0</v>
      </c>
      <c r="F902">
        <f>IF('Coded Data'!H905="southwest",0,IF('Coded Data'!H905="southeast",1,IF('Coded Data'!H905="northwest",2,3)))</f>
        <v>3</v>
      </c>
      <c r="G902">
        <v>8688.8588500000005</v>
      </c>
    </row>
    <row r="903" spans="1:7" x14ac:dyDescent="0.25">
      <c r="A903">
        <v>60</v>
      </c>
      <c r="B903">
        <f>IF('Coded Data'!D906="female",0,1)</f>
        <v>1</v>
      </c>
      <c r="C903">
        <v>40.92</v>
      </c>
      <c r="D903">
        <v>0</v>
      </c>
      <c r="E903">
        <f>IF('Coded Data'!G906="yes",1,0)</f>
        <v>0</v>
      </c>
      <c r="F903">
        <f>IF('Coded Data'!H906="southwest",0,IF('Coded Data'!H906="southeast",1,IF('Coded Data'!H906="northwest",2,3)))</f>
        <v>3</v>
      </c>
      <c r="G903">
        <v>48673.558799999999</v>
      </c>
    </row>
    <row r="904" spans="1:7" x14ac:dyDescent="0.25">
      <c r="A904">
        <v>26</v>
      </c>
      <c r="B904">
        <f>IF('Coded Data'!D907="female",0,1)</f>
        <v>1</v>
      </c>
      <c r="C904">
        <v>27.265000000000001</v>
      </c>
      <c r="D904">
        <v>3</v>
      </c>
      <c r="E904">
        <f>IF('Coded Data'!G907="yes",1,0)</f>
        <v>0</v>
      </c>
      <c r="F904">
        <f>IF('Coded Data'!H907="southwest",0,IF('Coded Data'!H907="southeast",1,IF('Coded Data'!H907="northwest",2,3)))</f>
        <v>3</v>
      </c>
      <c r="G904">
        <v>4661.2863500000003</v>
      </c>
    </row>
    <row r="905" spans="1:7" x14ac:dyDescent="0.25">
      <c r="A905">
        <v>49</v>
      </c>
      <c r="B905">
        <f>IF('Coded Data'!D908="female",0,1)</f>
        <v>1</v>
      </c>
      <c r="C905">
        <v>36.85</v>
      </c>
      <c r="D905">
        <v>0</v>
      </c>
      <c r="E905">
        <f>IF('Coded Data'!G908="yes",1,0)</f>
        <v>0</v>
      </c>
      <c r="F905">
        <f>IF('Coded Data'!H908="southwest",0,IF('Coded Data'!H908="southeast",1,IF('Coded Data'!H908="northwest",2,3)))</f>
        <v>3</v>
      </c>
      <c r="G905">
        <v>8125.7844999999998</v>
      </c>
    </row>
    <row r="906" spans="1:7" x14ac:dyDescent="0.25">
      <c r="A906">
        <v>60</v>
      </c>
      <c r="B906">
        <f>IF('Coded Data'!D909="female",0,1)</f>
        <v>1</v>
      </c>
      <c r="C906">
        <v>35.1</v>
      </c>
      <c r="D906">
        <v>0</v>
      </c>
      <c r="E906">
        <f>IF('Coded Data'!G909="yes",1,0)</f>
        <v>0</v>
      </c>
      <c r="F906">
        <f>IF('Coded Data'!H909="southwest",0,IF('Coded Data'!H909="southeast",1,IF('Coded Data'!H909="northwest",2,3)))</f>
        <v>3</v>
      </c>
      <c r="G906">
        <v>12644.589</v>
      </c>
    </row>
    <row r="907" spans="1:7" x14ac:dyDescent="0.25">
      <c r="A907">
        <v>26</v>
      </c>
      <c r="B907">
        <f>IF('Coded Data'!D910="female",0,1)</f>
        <v>1</v>
      </c>
      <c r="C907">
        <v>29.355</v>
      </c>
      <c r="D907">
        <v>2</v>
      </c>
      <c r="E907">
        <f>IF('Coded Data'!G910="yes",1,0)</f>
        <v>0</v>
      </c>
      <c r="F907">
        <f>IF('Coded Data'!H910="southwest",0,IF('Coded Data'!H910="southeast",1,IF('Coded Data'!H910="northwest",2,3)))</f>
        <v>3</v>
      </c>
      <c r="G907">
        <v>4564.1914500000003</v>
      </c>
    </row>
    <row r="908" spans="1:7" x14ac:dyDescent="0.25">
      <c r="A908">
        <v>27</v>
      </c>
      <c r="B908">
        <f>IF('Coded Data'!D911="female",0,1)</f>
        <v>1</v>
      </c>
      <c r="C908">
        <v>32.585000000000001</v>
      </c>
      <c r="D908">
        <v>3</v>
      </c>
      <c r="E908">
        <f>IF('Coded Data'!G911="yes",1,0)</f>
        <v>0</v>
      </c>
      <c r="F908">
        <f>IF('Coded Data'!H911="southwest",0,IF('Coded Data'!H911="southeast",1,IF('Coded Data'!H911="northwest",2,3)))</f>
        <v>3</v>
      </c>
      <c r="G908">
        <v>4846.9201499999999</v>
      </c>
    </row>
    <row r="909" spans="1:7" x14ac:dyDescent="0.25">
      <c r="A909">
        <v>44</v>
      </c>
      <c r="B909">
        <f>IF('Coded Data'!D912="female",0,1)</f>
        <v>1</v>
      </c>
      <c r="C909">
        <v>32.340000000000003</v>
      </c>
      <c r="D909">
        <v>1</v>
      </c>
      <c r="E909">
        <f>IF('Coded Data'!G912="yes",1,0)</f>
        <v>0</v>
      </c>
      <c r="F909">
        <f>IF('Coded Data'!H912="southwest",0,IF('Coded Data'!H912="southeast",1,IF('Coded Data'!H912="northwest",2,3)))</f>
        <v>3</v>
      </c>
      <c r="G909">
        <v>7633.7205999999996</v>
      </c>
    </row>
    <row r="910" spans="1:7" x14ac:dyDescent="0.25">
      <c r="A910">
        <v>63</v>
      </c>
      <c r="B910">
        <f>IF('Coded Data'!D913="female",0,1)</f>
        <v>1</v>
      </c>
      <c r="C910">
        <v>39.799999999999997</v>
      </c>
      <c r="D910">
        <v>3</v>
      </c>
      <c r="E910">
        <f>IF('Coded Data'!G913="yes",1,0)</f>
        <v>0</v>
      </c>
      <c r="F910">
        <f>IF('Coded Data'!H913="southwest",0,IF('Coded Data'!H913="southeast",1,IF('Coded Data'!H913="northwest",2,3)))</f>
        <v>3</v>
      </c>
      <c r="G910">
        <v>15170.069</v>
      </c>
    </row>
    <row r="911" spans="1:7" x14ac:dyDescent="0.25">
      <c r="A911">
        <v>32</v>
      </c>
      <c r="B911">
        <f>IF('Coded Data'!D914="female",0,1)</f>
        <v>1</v>
      </c>
      <c r="C911">
        <v>24.6</v>
      </c>
      <c r="D911">
        <v>0</v>
      </c>
      <c r="E911">
        <f>IF('Coded Data'!G914="yes",1,0)</f>
        <v>0</v>
      </c>
      <c r="F911">
        <f>IF('Coded Data'!H914="southwest",0,IF('Coded Data'!H914="southeast",1,IF('Coded Data'!H914="northwest",2,3)))</f>
        <v>3</v>
      </c>
      <c r="G911">
        <v>17496.306</v>
      </c>
    </row>
    <row r="912" spans="1:7" x14ac:dyDescent="0.25">
      <c r="A912">
        <v>22</v>
      </c>
      <c r="B912">
        <f>IF('Coded Data'!D915="female",0,1)</f>
        <v>1</v>
      </c>
      <c r="C912">
        <v>28.31</v>
      </c>
      <c r="D912">
        <v>1</v>
      </c>
      <c r="E912">
        <f>IF('Coded Data'!G915="yes",1,0)</f>
        <v>0</v>
      </c>
      <c r="F912">
        <f>IF('Coded Data'!H915="southwest",0,IF('Coded Data'!H915="southeast",1,IF('Coded Data'!H915="northwest",2,3)))</f>
        <v>3</v>
      </c>
      <c r="G912">
        <v>2639.0428999999999</v>
      </c>
    </row>
    <row r="913" spans="1:7" x14ac:dyDescent="0.25">
      <c r="A913">
        <v>18</v>
      </c>
      <c r="B913">
        <f>IF('Coded Data'!D916="female",0,1)</f>
        <v>1</v>
      </c>
      <c r="C913">
        <v>31.73</v>
      </c>
      <c r="D913">
        <v>0</v>
      </c>
      <c r="E913">
        <f>IF('Coded Data'!G916="yes",1,0)</f>
        <v>0</v>
      </c>
      <c r="F913">
        <f>IF('Coded Data'!H916="southwest",0,IF('Coded Data'!H916="southeast",1,IF('Coded Data'!H916="northwest",2,3)))</f>
        <v>3</v>
      </c>
      <c r="G913">
        <v>33732.686699999998</v>
      </c>
    </row>
    <row r="914" spans="1:7" x14ac:dyDescent="0.25">
      <c r="A914">
        <v>59</v>
      </c>
      <c r="B914">
        <f>IF('Coded Data'!D917="female",0,1)</f>
        <v>1</v>
      </c>
      <c r="C914">
        <v>26.695</v>
      </c>
      <c r="D914">
        <v>3</v>
      </c>
      <c r="E914">
        <f>IF('Coded Data'!G917="yes",1,0)</f>
        <v>0</v>
      </c>
      <c r="F914">
        <f>IF('Coded Data'!H917="southwest",0,IF('Coded Data'!H917="southeast",1,IF('Coded Data'!H917="northwest",2,3)))</f>
        <v>3</v>
      </c>
      <c r="G914">
        <v>14382.709049999999</v>
      </c>
    </row>
    <row r="915" spans="1:7" x14ac:dyDescent="0.25">
      <c r="A915">
        <v>44</v>
      </c>
      <c r="B915">
        <f>IF('Coded Data'!D918="female",0,1)</f>
        <v>1</v>
      </c>
      <c r="C915">
        <v>27.5</v>
      </c>
      <c r="D915">
        <v>1</v>
      </c>
      <c r="E915">
        <f>IF('Coded Data'!G918="yes",1,0)</f>
        <v>0</v>
      </c>
      <c r="F915">
        <f>IF('Coded Data'!H918="southwest",0,IF('Coded Data'!H918="southeast",1,IF('Coded Data'!H918="northwest",2,3)))</f>
        <v>3</v>
      </c>
      <c r="G915">
        <v>7626.9930000000004</v>
      </c>
    </row>
    <row r="916" spans="1:7" x14ac:dyDescent="0.25">
      <c r="A916">
        <v>33</v>
      </c>
      <c r="B916">
        <f>IF('Coded Data'!D919="female",0,1)</f>
        <v>1</v>
      </c>
      <c r="C916">
        <v>24.605</v>
      </c>
      <c r="D916">
        <v>2</v>
      </c>
      <c r="E916">
        <f>IF('Coded Data'!G919="yes",1,0)</f>
        <v>0</v>
      </c>
      <c r="F916">
        <f>IF('Coded Data'!H919="southwest",0,IF('Coded Data'!H919="southeast",1,IF('Coded Data'!H919="northwest",2,3)))</f>
        <v>3</v>
      </c>
      <c r="G916">
        <v>5257.5079500000002</v>
      </c>
    </row>
    <row r="917" spans="1:7" x14ac:dyDescent="0.25">
      <c r="A917">
        <v>24</v>
      </c>
      <c r="B917">
        <f>IF('Coded Data'!D920="female",0,1)</f>
        <v>1</v>
      </c>
      <c r="C917">
        <v>33.99</v>
      </c>
      <c r="D917">
        <v>0</v>
      </c>
      <c r="E917">
        <f>IF('Coded Data'!G920="yes",1,0)</f>
        <v>0</v>
      </c>
      <c r="F917">
        <f>IF('Coded Data'!H920="southwest",0,IF('Coded Data'!H920="southeast",1,IF('Coded Data'!H920="northwest",2,3)))</f>
        <v>3</v>
      </c>
      <c r="G917">
        <v>2473.3341</v>
      </c>
    </row>
    <row r="918" spans="1:7" x14ac:dyDescent="0.25">
      <c r="A918">
        <v>43</v>
      </c>
      <c r="B918">
        <f>IF('Coded Data'!D921="female",0,1)</f>
        <v>1</v>
      </c>
      <c r="C918">
        <v>26.885000000000002</v>
      </c>
      <c r="D918">
        <v>0</v>
      </c>
      <c r="E918">
        <f>IF('Coded Data'!G921="yes",1,0)</f>
        <v>0</v>
      </c>
      <c r="F918">
        <f>IF('Coded Data'!H921="southwest",0,IF('Coded Data'!H921="southeast",1,IF('Coded Data'!H921="northwest",2,3)))</f>
        <v>3</v>
      </c>
      <c r="G918">
        <v>21774.32215</v>
      </c>
    </row>
    <row r="919" spans="1:7" x14ac:dyDescent="0.25">
      <c r="A919">
        <v>45</v>
      </c>
      <c r="B919">
        <f>IF('Coded Data'!D922="female",0,1)</f>
        <v>1</v>
      </c>
      <c r="C919">
        <v>22.895</v>
      </c>
      <c r="D919">
        <v>0</v>
      </c>
      <c r="E919">
        <f>IF('Coded Data'!G922="yes",1,0)</f>
        <v>0</v>
      </c>
      <c r="F919">
        <f>IF('Coded Data'!H922="southwest",0,IF('Coded Data'!H922="southeast",1,IF('Coded Data'!H922="northwest",2,3)))</f>
        <v>3</v>
      </c>
      <c r="G919">
        <v>35069.374519999998</v>
      </c>
    </row>
    <row r="920" spans="1:7" x14ac:dyDescent="0.25">
      <c r="A920">
        <v>61</v>
      </c>
      <c r="B920">
        <f>IF('Coded Data'!D923="female",0,1)</f>
        <v>1</v>
      </c>
      <c r="C920">
        <v>28.2</v>
      </c>
      <c r="D920">
        <v>0</v>
      </c>
      <c r="E920">
        <f>IF('Coded Data'!G923="yes",1,0)</f>
        <v>0</v>
      </c>
      <c r="F920">
        <f>IF('Coded Data'!H923="southwest",0,IF('Coded Data'!H923="southeast",1,IF('Coded Data'!H923="northwest",2,3)))</f>
        <v>3</v>
      </c>
      <c r="G920">
        <v>13041.921</v>
      </c>
    </row>
    <row r="921" spans="1:7" x14ac:dyDescent="0.25">
      <c r="A921">
        <v>35</v>
      </c>
      <c r="B921">
        <f>IF('Coded Data'!D924="female",0,1)</f>
        <v>1</v>
      </c>
      <c r="C921">
        <v>34.21</v>
      </c>
      <c r="D921">
        <v>1</v>
      </c>
      <c r="E921">
        <f>IF('Coded Data'!G924="yes",1,0)</f>
        <v>0</v>
      </c>
      <c r="F921">
        <f>IF('Coded Data'!H924="southwest",0,IF('Coded Data'!H924="southeast",1,IF('Coded Data'!H924="northwest",2,3)))</f>
        <v>3</v>
      </c>
      <c r="G921">
        <v>5245.2268999999997</v>
      </c>
    </row>
    <row r="922" spans="1:7" x14ac:dyDescent="0.25">
      <c r="A922">
        <v>62</v>
      </c>
      <c r="B922">
        <f>IF('Coded Data'!D925="female",0,1)</f>
        <v>1</v>
      </c>
      <c r="C922">
        <v>25</v>
      </c>
      <c r="D922">
        <v>0</v>
      </c>
      <c r="E922">
        <f>IF('Coded Data'!G925="yes",1,0)</f>
        <v>0</v>
      </c>
      <c r="F922">
        <f>IF('Coded Data'!H925="southwest",0,IF('Coded Data'!H925="southeast",1,IF('Coded Data'!H925="northwest",2,3)))</f>
        <v>3</v>
      </c>
      <c r="G922">
        <v>13451.121999999999</v>
      </c>
    </row>
    <row r="923" spans="1:7" x14ac:dyDescent="0.25">
      <c r="A923">
        <v>62</v>
      </c>
      <c r="B923">
        <f>IF('Coded Data'!D926="female",0,1)</f>
        <v>1</v>
      </c>
      <c r="C923">
        <v>33.200000000000003</v>
      </c>
      <c r="D923">
        <v>0</v>
      </c>
      <c r="E923">
        <f>IF('Coded Data'!G926="yes",1,0)</f>
        <v>0</v>
      </c>
      <c r="F923">
        <f>IF('Coded Data'!H926="southwest",0,IF('Coded Data'!H926="southeast",1,IF('Coded Data'!H926="northwest",2,3)))</f>
        <v>3</v>
      </c>
      <c r="G923">
        <v>13462.52</v>
      </c>
    </row>
    <row r="924" spans="1:7" x14ac:dyDescent="0.25">
      <c r="A924">
        <v>38</v>
      </c>
      <c r="B924">
        <f>IF('Coded Data'!D927="female",0,1)</f>
        <v>1</v>
      </c>
      <c r="C924">
        <v>31</v>
      </c>
      <c r="D924">
        <v>1</v>
      </c>
      <c r="E924">
        <f>IF('Coded Data'!G927="yes",1,0)</f>
        <v>0</v>
      </c>
      <c r="F924">
        <f>IF('Coded Data'!H927="southwest",0,IF('Coded Data'!H927="southeast",1,IF('Coded Data'!H927="northwest",2,3)))</f>
        <v>3</v>
      </c>
      <c r="G924">
        <v>5488.2619999999997</v>
      </c>
    </row>
    <row r="925" spans="1:7" x14ac:dyDescent="0.25">
      <c r="A925">
        <v>34</v>
      </c>
      <c r="B925">
        <f>IF('Coded Data'!D928="female",0,1)</f>
        <v>1</v>
      </c>
      <c r="C925">
        <v>35.814999999999998</v>
      </c>
      <c r="D925">
        <v>0</v>
      </c>
      <c r="E925">
        <f>IF('Coded Data'!G928="yes",1,0)</f>
        <v>0</v>
      </c>
      <c r="F925">
        <f>IF('Coded Data'!H928="southwest",0,IF('Coded Data'!H928="southeast",1,IF('Coded Data'!H928="northwest",2,3)))</f>
        <v>3</v>
      </c>
      <c r="G925">
        <v>4320.4108500000002</v>
      </c>
    </row>
    <row r="926" spans="1:7" x14ac:dyDescent="0.25">
      <c r="A926">
        <v>43</v>
      </c>
      <c r="B926">
        <f>IF('Coded Data'!D929="female",0,1)</f>
        <v>1</v>
      </c>
      <c r="C926">
        <v>23.2</v>
      </c>
      <c r="D926">
        <v>0</v>
      </c>
      <c r="E926">
        <f>IF('Coded Data'!G929="yes",1,0)</f>
        <v>0</v>
      </c>
      <c r="F926">
        <f>IF('Coded Data'!H929="southwest",0,IF('Coded Data'!H929="southeast",1,IF('Coded Data'!H929="northwest",2,3)))</f>
        <v>3</v>
      </c>
      <c r="G926">
        <v>6250.4350000000004</v>
      </c>
    </row>
    <row r="927" spans="1:7" x14ac:dyDescent="0.25">
      <c r="A927">
        <v>50</v>
      </c>
      <c r="B927">
        <f>IF('Coded Data'!D930="female",0,1)</f>
        <v>1</v>
      </c>
      <c r="C927">
        <v>32.11</v>
      </c>
      <c r="D927">
        <v>2</v>
      </c>
      <c r="E927">
        <f>IF('Coded Data'!G930="yes",1,0)</f>
        <v>0</v>
      </c>
      <c r="F927">
        <f>IF('Coded Data'!H930="southwest",0,IF('Coded Data'!H930="southeast",1,IF('Coded Data'!H930="northwest",2,3)))</f>
        <v>3</v>
      </c>
      <c r="G927">
        <v>25333.332839999999</v>
      </c>
    </row>
    <row r="928" spans="1:7" x14ac:dyDescent="0.25">
      <c r="A928">
        <v>19</v>
      </c>
      <c r="B928">
        <f>IF('Coded Data'!D931="female",0,1)</f>
        <v>1</v>
      </c>
      <c r="C928">
        <v>23.4</v>
      </c>
      <c r="D928">
        <v>2</v>
      </c>
      <c r="E928">
        <f>IF('Coded Data'!G931="yes",1,0)</f>
        <v>0</v>
      </c>
      <c r="F928">
        <f>IF('Coded Data'!H931="southwest",0,IF('Coded Data'!H931="southeast",1,IF('Coded Data'!H931="northwest",2,3)))</f>
        <v>3</v>
      </c>
      <c r="G928">
        <v>2913.569</v>
      </c>
    </row>
    <row r="929" spans="1:7" x14ac:dyDescent="0.25">
      <c r="A929">
        <v>57</v>
      </c>
      <c r="B929">
        <f>IF('Coded Data'!D932="female",0,1)</f>
        <v>1</v>
      </c>
      <c r="C929">
        <v>20.100000000000001</v>
      </c>
      <c r="D929">
        <v>1</v>
      </c>
      <c r="E929">
        <f>IF('Coded Data'!G932="yes",1,0)</f>
        <v>0</v>
      </c>
      <c r="F929">
        <f>IF('Coded Data'!H932="southwest",0,IF('Coded Data'!H932="southeast",1,IF('Coded Data'!H932="northwest",2,3)))</f>
        <v>3</v>
      </c>
      <c r="G929">
        <v>12032.325999999999</v>
      </c>
    </row>
    <row r="930" spans="1:7" x14ac:dyDescent="0.25">
      <c r="A930">
        <v>62</v>
      </c>
      <c r="B930">
        <f>IF('Coded Data'!D933="female",0,1)</f>
        <v>1</v>
      </c>
      <c r="C930">
        <v>39.159999999999997</v>
      </c>
      <c r="D930">
        <v>0</v>
      </c>
      <c r="E930">
        <f>IF('Coded Data'!G933="yes",1,0)</f>
        <v>0</v>
      </c>
      <c r="F930">
        <f>IF('Coded Data'!H933="southwest",0,IF('Coded Data'!H933="southeast",1,IF('Coded Data'!H933="northwest",2,3)))</f>
        <v>3</v>
      </c>
      <c r="G930">
        <v>13470.804400000001</v>
      </c>
    </row>
    <row r="931" spans="1:7" x14ac:dyDescent="0.25">
      <c r="A931">
        <v>41</v>
      </c>
      <c r="B931">
        <f>IF('Coded Data'!D934="female",0,1)</f>
        <v>1</v>
      </c>
      <c r="C931">
        <v>34.21</v>
      </c>
      <c r="D931">
        <v>1</v>
      </c>
      <c r="E931">
        <f>IF('Coded Data'!G934="yes",1,0)</f>
        <v>0</v>
      </c>
      <c r="F931">
        <f>IF('Coded Data'!H934="southwest",0,IF('Coded Data'!H934="southeast",1,IF('Coded Data'!H934="northwest",2,3)))</f>
        <v>3</v>
      </c>
      <c r="G931">
        <v>6289.7548999999999</v>
      </c>
    </row>
    <row r="932" spans="1:7" x14ac:dyDescent="0.25">
      <c r="A932">
        <v>26</v>
      </c>
      <c r="B932">
        <f>IF('Coded Data'!D935="female",0,1)</f>
        <v>1</v>
      </c>
      <c r="C932">
        <v>46.53</v>
      </c>
      <c r="D932">
        <v>1</v>
      </c>
      <c r="E932">
        <f>IF('Coded Data'!G935="yes",1,0)</f>
        <v>0</v>
      </c>
      <c r="F932">
        <f>IF('Coded Data'!H935="southwest",0,IF('Coded Data'!H935="southeast",1,IF('Coded Data'!H935="northwest",2,3)))</f>
        <v>3</v>
      </c>
      <c r="G932">
        <v>2927.0646999999999</v>
      </c>
    </row>
    <row r="933" spans="1:7" x14ac:dyDescent="0.25">
      <c r="A933">
        <v>39</v>
      </c>
      <c r="B933">
        <f>IF('Coded Data'!D936="female",0,1)</f>
        <v>1</v>
      </c>
      <c r="C933">
        <v>32.5</v>
      </c>
      <c r="D933">
        <v>1</v>
      </c>
      <c r="E933">
        <f>IF('Coded Data'!G936="yes",1,0)</f>
        <v>0</v>
      </c>
      <c r="F933">
        <f>IF('Coded Data'!H936="southwest",0,IF('Coded Data'!H936="southeast",1,IF('Coded Data'!H936="northwest",2,3)))</f>
        <v>3</v>
      </c>
      <c r="G933">
        <v>6238.2979999999998</v>
      </c>
    </row>
    <row r="934" spans="1:7" x14ac:dyDescent="0.25">
      <c r="A934">
        <v>46</v>
      </c>
      <c r="B934">
        <f>IF('Coded Data'!D937="female",0,1)</f>
        <v>1</v>
      </c>
      <c r="C934">
        <v>25.8</v>
      </c>
      <c r="D934">
        <v>5</v>
      </c>
      <c r="E934">
        <f>IF('Coded Data'!G937="yes",1,0)</f>
        <v>0</v>
      </c>
      <c r="F934">
        <f>IF('Coded Data'!H937="southwest",0,IF('Coded Data'!H937="southeast",1,IF('Coded Data'!H937="northwest",2,3)))</f>
        <v>3</v>
      </c>
      <c r="G934">
        <v>10096.969999999999</v>
      </c>
    </row>
    <row r="935" spans="1:7" x14ac:dyDescent="0.25">
      <c r="A935">
        <v>45</v>
      </c>
      <c r="B935">
        <f>IF('Coded Data'!D938="female",0,1)</f>
        <v>1</v>
      </c>
      <c r="C935">
        <v>35.299999999999997</v>
      </c>
      <c r="D935">
        <v>0</v>
      </c>
      <c r="E935">
        <f>IF('Coded Data'!G938="yes",1,0)</f>
        <v>0</v>
      </c>
      <c r="F935">
        <f>IF('Coded Data'!H938="southwest",0,IF('Coded Data'!H938="southeast",1,IF('Coded Data'!H938="northwest",2,3)))</f>
        <v>3</v>
      </c>
      <c r="G935">
        <v>7348.1419999999998</v>
      </c>
    </row>
    <row r="936" spans="1:7" x14ac:dyDescent="0.25">
      <c r="A936">
        <v>32</v>
      </c>
      <c r="B936">
        <f>IF('Coded Data'!D939="female",0,1)</f>
        <v>1</v>
      </c>
      <c r="C936">
        <v>37.18</v>
      </c>
      <c r="D936">
        <v>2</v>
      </c>
      <c r="E936">
        <f>IF('Coded Data'!G939="yes",1,0)</f>
        <v>0</v>
      </c>
      <c r="F936">
        <f>IF('Coded Data'!H939="southwest",0,IF('Coded Data'!H939="southeast",1,IF('Coded Data'!H939="northwest",2,3)))</f>
        <v>3</v>
      </c>
      <c r="G936">
        <v>4673.3922000000002</v>
      </c>
    </row>
    <row r="937" spans="1:7" x14ac:dyDescent="0.25">
      <c r="A937">
        <v>59</v>
      </c>
      <c r="B937">
        <f>IF('Coded Data'!D940="female",0,1)</f>
        <v>1</v>
      </c>
      <c r="C937">
        <v>27.5</v>
      </c>
      <c r="D937">
        <v>0</v>
      </c>
      <c r="E937">
        <f>IF('Coded Data'!G940="yes",1,0)</f>
        <v>0</v>
      </c>
      <c r="F937">
        <f>IF('Coded Data'!H940="southwest",0,IF('Coded Data'!H940="southeast",1,IF('Coded Data'!H940="northwest",2,3)))</f>
        <v>3</v>
      </c>
      <c r="G937">
        <v>12233.828</v>
      </c>
    </row>
    <row r="938" spans="1:7" x14ac:dyDescent="0.25">
      <c r="A938">
        <v>44</v>
      </c>
      <c r="B938">
        <f>IF('Coded Data'!D941="female",0,1)</f>
        <v>1</v>
      </c>
      <c r="C938">
        <v>29.734999999999999</v>
      </c>
      <c r="D938">
        <v>2</v>
      </c>
      <c r="E938">
        <f>IF('Coded Data'!G941="yes",1,0)</f>
        <v>0</v>
      </c>
      <c r="F938">
        <f>IF('Coded Data'!H941="southwest",0,IF('Coded Data'!H941="southeast",1,IF('Coded Data'!H941="northwest",2,3)))</f>
        <v>3</v>
      </c>
      <c r="G938">
        <v>32108.662820000001</v>
      </c>
    </row>
    <row r="939" spans="1:7" x14ac:dyDescent="0.25">
      <c r="A939">
        <v>39</v>
      </c>
      <c r="B939">
        <f>IF('Coded Data'!D942="female",0,1)</f>
        <v>1</v>
      </c>
      <c r="C939">
        <v>24.225000000000001</v>
      </c>
      <c r="D939">
        <v>5</v>
      </c>
      <c r="E939">
        <f>IF('Coded Data'!G942="yes",1,0)</f>
        <v>0</v>
      </c>
      <c r="F939">
        <f>IF('Coded Data'!H942="southwest",0,IF('Coded Data'!H942="southeast",1,IF('Coded Data'!H942="northwest",2,3)))</f>
        <v>3</v>
      </c>
      <c r="G939">
        <v>8965.7957499999993</v>
      </c>
    </row>
    <row r="940" spans="1:7" x14ac:dyDescent="0.25">
      <c r="A940">
        <v>18</v>
      </c>
      <c r="B940">
        <f>IF('Coded Data'!D943="female",0,1)</f>
        <v>1</v>
      </c>
      <c r="C940">
        <v>26.18</v>
      </c>
      <c r="D940">
        <v>2</v>
      </c>
      <c r="E940">
        <f>IF('Coded Data'!G943="yes",1,0)</f>
        <v>0</v>
      </c>
      <c r="F940">
        <f>IF('Coded Data'!H943="southwest",0,IF('Coded Data'!H943="southeast",1,IF('Coded Data'!H943="northwest",2,3)))</f>
        <v>3</v>
      </c>
      <c r="G940">
        <v>2304.0021999999999</v>
      </c>
    </row>
    <row r="941" spans="1:7" x14ac:dyDescent="0.25">
      <c r="A941">
        <v>53</v>
      </c>
      <c r="B941">
        <f>IF('Coded Data'!D944="female",0,1)</f>
        <v>1</v>
      </c>
      <c r="C941">
        <v>29.48</v>
      </c>
      <c r="D941">
        <v>0</v>
      </c>
      <c r="E941">
        <f>IF('Coded Data'!G944="yes",1,0)</f>
        <v>0</v>
      </c>
      <c r="F941">
        <f>IF('Coded Data'!H944="southwest",0,IF('Coded Data'!H944="southeast",1,IF('Coded Data'!H944="northwest",2,3)))</f>
        <v>3</v>
      </c>
      <c r="G941">
        <v>9487.6442000000006</v>
      </c>
    </row>
    <row r="942" spans="1:7" x14ac:dyDescent="0.25">
      <c r="A942">
        <v>18</v>
      </c>
      <c r="B942">
        <f>IF('Coded Data'!D945="female",0,1)</f>
        <v>1</v>
      </c>
      <c r="C942">
        <v>23.21</v>
      </c>
      <c r="D942">
        <v>0</v>
      </c>
      <c r="E942">
        <f>IF('Coded Data'!G945="yes",1,0)</f>
        <v>0</v>
      </c>
      <c r="F942">
        <f>IF('Coded Data'!H945="southwest",0,IF('Coded Data'!H945="southeast",1,IF('Coded Data'!H945="northwest",2,3)))</f>
        <v>3</v>
      </c>
      <c r="G942">
        <v>1121.8739</v>
      </c>
    </row>
    <row r="943" spans="1:7" x14ac:dyDescent="0.25">
      <c r="A943">
        <v>50</v>
      </c>
      <c r="B943">
        <f>IF('Coded Data'!D946="female",0,1)</f>
        <v>1</v>
      </c>
      <c r="C943">
        <v>46.09</v>
      </c>
      <c r="D943">
        <v>1</v>
      </c>
      <c r="E943">
        <f>IF('Coded Data'!G946="yes",1,0)</f>
        <v>0</v>
      </c>
      <c r="F943">
        <f>IF('Coded Data'!H946="southwest",0,IF('Coded Data'!H946="southeast",1,IF('Coded Data'!H946="northwest",2,3)))</f>
        <v>3</v>
      </c>
      <c r="G943">
        <v>9549.5650999999998</v>
      </c>
    </row>
    <row r="944" spans="1:7" x14ac:dyDescent="0.25">
      <c r="A944">
        <v>18</v>
      </c>
      <c r="B944">
        <f>IF('Coded Data'!D947="female",0,1)</f>
        <v>1</v>
      </c>
      <c r="C944">
        <v>40.185000000000002</v>
      </c>
      <c r="D944">
        <v>0</v>
      </c>
      <c r="E944">
        <f>IF('Coded Data'!G947="yes",1,0)</f>
        <v>0</v>
      </c>
      <c r="F944">
        <f>IF('Coded Data'!H947="southwest",0,IF('Coded Data'!H947="southeast",1,IF('Coded Data'!H947="northwest",2,3)))</f>
        <v>3</v>
      </c>
      <c r="G944">
        <v>2217.4691499999999</v>
      </c>
    </row>
    <row r="945" spans="1:7" x14ac:dyDescent="0.25">
      <c r="A945">
        <v>19</v>
      </c>
      <c r="B945">
        <f>IF('Coded Data'!D948="female",0,1)</f>
        <v>1</v>
      </c>
      <c r="C945">
        <v>22.61</v>
      </c>
      <c r="D945">
        <v>0</v>
      </c>
      <c r="E945">
        <f>IF('Coded Data'!G948="yes",1,0)</f>
        <v>0</v>
      </c>
      <c r="F945">
        <f>IF('Coded Data'!H948="southwest",0,IF('Coded Data'!H948="southeast",1,IF('Coded Data'!H948="northwest",2,3)))</f>
        <v>3</v>
      </c>
      <c r="G945">
        <v>1628.4709</v>
      </c>
    </row>
    <row r="946" spans="1:7" x14ac:dyDescent="0.25">
      <c r="A946">
        <v>62</v>
      </c>
      <c r="B946">
        <f>IF('Coded Data'!D949="female",0,1)</f>
        <v>1</v>
      </c>
      <c r="C946">
        <v>39.93</v>
      </c>
      <c r="D946">
        <v>0</v>
      </c>
      <c r="E946">
        <f>IF('Coded Data'!G949="yes",1,0)</f>
        <v>0</v>
      </c>
      <c r="F946">
        <f>IF('Coded Data'!H949="southwest",0,IF('Coded Data'!H949="southeast",1,IF('Coded Data'!H949="northwest",2,3)))</f>
        <v>3</v>
      </c>
      <c r="G946">
        <v>12982.8747</v>
      </c>
    </row>
    <row r="947" spans="1:7" x14ac:dyDescent="0.25">
      <c r="A947">
        <v>56</v>
      </c>
      <c r="B947">
        <f>IF('Coded Data'!D950="female",0,1)</f>
        <v>1</v>
      </c>
      <c r="C947">
        <v>35.799999999999997</v>
      </c>
      <c r="D947">
        <v>1</v>
      </c>
      <c r="E947">
        <f>IF('Coded Data'!G950="yes",1,0)</f>
        <v>0</v>
      </c>
      <c r="F947">
        <f>IF('Coded Data'!H950="southwest",0,IF('Coded Data'!H950="southeast",1,IF('Coded Data'!H950="northwest",2,3)))</f>
        <v>3</v>
      </c>
      <c r="G947">
        <v>11674.13</v>
      </c>
    </row>
    <row r="948" spans="1:7" x14ac:dyDescent="0.25">
      <c r="A948">
        <v>42</v>
      </c>
      <c r="B948">
        <f>IF('Coded Data'!D951="female",0,1)</f>
        <v>1</v>
      </c>
      <c r="C948">
        <v>35.799999999999997</v>
      </c>
      <c r="D948">
        <v>2</v>
      </c>
      <c r="E948">
        <f>IF('Coded Data'!G951="yes",1,0)</f>
        <v>0</v>
      </c>
      <c r="F948">
        <f>IF('Coded Data'!H951="southwest",0,IF('Coded Data'!H951="southeast",1,IF('Coded Data'!H951="northwest",2,3)))</f>
        <v>3</v>
      </c>
      <c r="G948">
        <v>7160.0940000000001</v>
      </c>
    </row>
    <row r="949" spans="1:7" x14ac:dyDescent="0.25">
      <c r="A949">
        <v>37</v>
      </c>
      <c r="B949">
        <f>IF('Coded Data'!D952="female",0,1)</f>
        <v>1</v>
      </c>
      <c r="C949">
        <v>34.200000000000003</v>
      </c>
      <c r="D949">
        <v>1</v>
      </c>
      <c r="E949">
        <f>IF('Coded Data'!G952="yes",1,0)</f>
        <v>0</v>
      </c>
      <c r="F949">
        <f>IF('Coded Data'!H952="southwest",0,IF('Coded Data'!H952="southeast",1,IF('Coded Data'!H952="northwest",2,3)))</f>
        <v>3</v>
      </c>
      <c r="G949">
        <v>39047.285000000003</v>
      </c>
    </row>
    <row r="950" spans="1:7" x14ac:dyDescent="0.25">
      <c r="A950">
        <v>42</v>
      </c>
      <c r="B950">
        <f>IF('Coded Data'!D953="female",0,1)</f>
        <v>1</v>
      </c>
      <c r="C950">
        <v>31.254999999999999</v>
      </c>
      <c r="D950">
        <v>0</v>
      </c>
      <c r="E950">
        <f>IF('Coded Data'!G953="yes",1,0)</f>
        <v>0</v>
      </c>
      <c r="F950">
        <f>IF('Coded Data'!H953="southwest",0,IF('Coded Data'!H953="southeast",1,IF('Coded Data'!H953="northwest",2,3)))</f>
        <v>3</v>
      </c>
      <c r="G950">
        <v>6358.7764500000003</v>
      </c>
    </row>
    <row r="951" spans="1:7" x14ac:dyDescent="0.25">
      <c r="A951">
        <v>25</v>
      </c>
      <c r="B951">
        <f>IF('Coded Data'!D954="female",0,1)</f>
        <v>1</v>
      </c>
      <c r="C951">
        <v>29.7</v>
      </c>
      <c r="D951">
        <v>3</v>
      </c>
      <c r="E951">
        <f>IF('Coded Data'!G954="yes",1,0)</f>
        <v>0</v>
      </c>
      <c r="F951">
        <f>IF('Coded Data'!H954="southwest",0,IF('Coded Data'!H954="southeast",1,IF('Coded Data'!H954="northwest",2,3)))</f>
        <v>3</v>
      </c>
      <c r="G951">
        <v>19933.457999999999</v>
      </c>
    </row>
    <row r="952" spans="1:7" x14ac:dyDescent="0.25">
      <c r="A952">
        <v>57</v>
      </c>
      <c r="B952">
        <f>IF('Coded Data'!D955="female",0,1)</f>
        <v>1</v>
      </c>
      <c r="C952">
        <v>18.335000000000001</v>
      </c>
      <c r="D952">
        <v>0</v>
      </c>
      <c r="E952">
        <f>IF('Coded Data'!G955="yes",1,0)</f>
        <v>0</v>
      </c>
      <c r="F952">
        <f>IF('Coded Data'!H955="southwest",0,IF('Coded Data'!H955="southeast",1,IF('Coded Data'!H955="northwest",2,3)))</f>
        <v>3</v>
      </c>
      <c r="G952">
        <v>11534.872649999999</v>
      </c>
    </row>
    <row r="953" spans="1:7" x14ac:dyDescent="0.25">
      <c r="A953">
        <v>51</v>
      </c>
      <c r="B953">
        <f>IF('Coded Data'!D956="female",0,1)</f>
        <v>1</v>
      </c>
      <c r="C953">
        <v>42.9</v>
      </c>
      <c r="D953">
        <v>2</v>
      </c>
      <c r="E953">
        <f>IF('Coded Data'!G956="yes",1,0)</f>
        <v>0</v>
      </c>
      <c r="F953">
        <f>IF('Coded Data'!H956="southwest",0,IF('Coded Data'!H956="southeast",1,IF('Coded Data'!H956="northwest",2,3)))</f>
        <v>3</v>
      </c>
      <c r="G953">
        <v>47462.894</v>
      </c>
    </row>
    <row r="954" spans="1:7" x14ac:dyDescent="0.25">
      <c r="A954">
        <v>30</v>
      </c>
      <c r="B954">
        <f>IF('Coded Data'!D957="female",0,1)</f>
        <v>1</v>
      </c>
      <c r="C954">
        <v>28.405000000000001</v>
      </c>
      <c r="D954">
        <v>1</v>
      </c>
      <c r="E954">
        <f>IF('Coded Data'!G957="yes",1,0)</f>
        <v>0</v>
      </c>
      <c r="F954">
        <f>IF('Coded Data'!H957="southwest",0,IF('Coded Data'!H957="southeast",1,IF('Coded Data'!H957="northwest",2,3)))</f>
        <v>3</v>
      </c>
      <c r="G954">
        <v>4527.1829500000003</v>
      </c>
    </row>
    <row r="955" spans="1:7" x14ac:dyDescent="0.25">
      <c r="A955">
        <v>44</v>
      </c>
      <c r="B955">
        <f>IF('Coded Data'!D958="female",0,1)</f>
        <v>1</v>
      </c>
      <c r="C955">
        <v>30.2</v>
      </c>
      <c r="D955">
        <v>2</v>
      </c>
      <c r="E955">
        <f>IF('Coded Data'!G958="yes",1,0)</f>
        <v>0</v>
      </c>
      <c r="F955">
        <f>IF('Coded Data'!H958="southwest",0,IF('Coded Data'!H958="southeast",1,IF('Coded Data'!H958="northwest",2,3)))</f>
        <v>3</v>
      </c>
      <c r="G955">
        <v>38998.546000000002</v>
      </c>
    </row>
    <row r="956" spans="1:7" x14ac:dyDescent="0.25">
      <c r="A956">
        <v>34</v>
      </c>
      <c r="B956">
        <f>IF('Coded Data'!D959="female",0,1)</f>
        <v>1</v>
      </c>
      <c r="C956">
        <v>27.835000000000001</v>
      </c>
      <c r="D956">
        <v>1</v>
      </c>
      <c r="E956">
        <f>IF('Coded Data'!G959="yes",1,0)</f>
        <v>0</v>
      </c>
      <c r="F956">
        <f>IF('Coded Data'!H959="southwest",0,IF('Coded Data'!H959="southeast",1,IF('Coded Data'!H959="northwest",2,3)))</f>
        <v>3</v>
      </c>
      <c r="G956">
        <v>20009.63365</v>
      </c>
    </row>
    <row r="957" spans="1:7" x14ac:dyDescent="0.25">
      <c r="A957">
        <v>31</v>
      </c>
      <c r="B957">
        <f>IF('Coded Data'!D960="female",0,1)</f>
        <v>1</v>
      </c>
      <c r="C957">
        <v>39.49</v>
      </c>
      <c r="D957">
        <v>1</v>
      </c>
      <c r="E957">
        <f>IF('Coded Data'!G960="yes",1,0)</f>
        <v>0</v>
      </c>
      <c r="F957">
        <f>IF('Coded Data'!H960="southwest",0,IF('Coded Data'!H960="southeast",1,IF('Coded Data'!H960="northwest",2,3)))</f>
        <v>3</v>
      </c>
      <c r="G957">
        <v>3875.7341000000001</v>
      </c>
    </row>
    <row r="958" spans="1:7" x14ac:dyDescent="0.25">
      <c r="A958">
        <v>54</v>
      </c>
      <c r="B958">
        <f>IF('Coded Data'!D961="female",0,1)</f>
        <v>1</v>
      </c>
      <c r="C958">
        <v>30.8</v>
      </c>
      <c r="D958">
        <v>1</v>
      </c>
      <c r="E958">
        <f>IF('Coded Data'!G961="yes",1,0)</f>
        <v>0</v>
      </c>
      <c r="F958">
        <f>IF('Coded Data'!H961="southwest",0,IF('Coded Data'!H961="southeast",1,IF('Coded Data'!H961="northwest",2,3)))</f>
        <v>3</v>
      </c>
      <c r="G958">
        <v>41999.519999999997</v>
      </c>
    </row>
    <row r="959" spans="1:7" x14ac:dyDescent="0.25">
      <c r="A959">
        <v>24</v>
      </c>
      <c r="B959">
        <f>IF('Coded Data'!D962="female",0,1)</f>
        <v>1</v>
      </c>
      <c r="C959">
        <v>26.79</v>
      </c>
      <c r="D959">
        <v>1</v>
      </c>
      <c r="E959">
        <f>IF('Coded Data'!G962="yes",1,0)</f>
        <v>0</v>
      </c>
      <c r="F959">
        <f>IF('Coded Data'!H962="southwest",0,IF('Coded Data'!H962="southeast",1,IF('Coded Data'!H962="northwest",2,3)))</f>
        <v>3</v>
      </c>
      <c r="G959">
        <v>12609.88702</v>
      </c>
    </row>
    <row r="960" spans="1:7" x14ac:dyDescent="0.25">
      <c r="A960">
        <v>43</v>
      </c>
      <c r="B960">
        <f>IF('Coded Data'!D963="female",0,1)</f>
        <v>1</v>
      </c>
      <c r="C960">
        <v>34.96</v>
      </c>
      <c r="D960">
        <v>1</v>
      </c>
      <c r="E960">
        <f>IF('Coded Data'!G963="yes",1,0)</f>
        <v>0</v>
      </c>
      <c r="F960">
        <f>IF('Coded Data'!H963="southwest",0,IF('Coded Data'!H963="southeast",1,IF('Coded Data'!H963="northwest",2,3)))</f>
        <v>3</v>
      </c>
      <c r="G960">
        <v>41034.221400000002</v>
      </c>
    </row>
    <row r="961" spans="1:7" x14ac:dyDescent="0.25">
      <c r="A961">
        <v>48</v>
      </c>
      <c r="B961">
        <f>IF('Coded Data'!D964="female",0,1)</f>
        <v>1</v>
      </c>
      <c r="C961">
        <v>36.67</v>
      </c>
      <c r="D961">
        <v>1</v>
      </c>
      <c r="E961">
        <f>IF('Coded Data'!G964="yes",1,0)</f>
        <v>0</v>
      </c>
      <c r="F961">
        <f>IF('Coded Data'!H964="southwest",0,IF('Coded Data'!H964="southeast",1,IF('Coded Data'!H964="northwest",2,3)))</f>
        <v>3</v>
      </c>
      <c r="G961">
        <v>28468.919010000001</v>
      </c>
    </row>
    <row r="962" spans="1:7" x14ac:dyDescent="0.25">
      <c r="A962">
        <v>19</v>
      </c>
      <c r="B962">
        <f>IF('Coded Data'!D965="female",0,1)</f>
        <v>1</v>
      </c>
      <c r="C962">
        <v>39.615000000000002</v>
      </c>
      <c r="D962">
        <v>1</v>
      </c>
      <c r="E962">
        <f>IF('Coded Data'!G965="yes",1,0)</f>
        <v>0</v>
      </c>
      <c r="F962">
        <f>IF('Coded Data'!H965="southwest",0,IF('Coded Data'!H965="southeast",1,IF('Coded Data'!H965="northwest",2,3)))</f>
        <v>3</v>
      </c>
      <c r="G962">
        <v>2730.1078499999999</v>
      </c>
    </row>
    <row r="963" spans="1:7" x14ac:dyDescent="0.25">
      <c r="A963">
        <v>29</v>
      </c>
      <c r="B963">
        <f>IF('Coded Data'!D966="female",0,1)</f>
        <v>1</v>
      </c>
      <c r="C963">
        <v>25.9</v>
      </c>
      <c r="D963">
        <v>0</v>
      </c>
      <c r="E963">
        <f>IF('Coded Data'!G966="yes",1,0)</f>
        <v>0</v>
      </c>
      <c r="F963">
        <f>IF('Coded Data'!H966="southwest",0,IF('Coded Data'!H966="southeast",1,IF('Coded Data'!H966="northwest",2,3)))</f>
        <v>3</v>
      </c>
      <c r="G963">
        <v>3353.2840000000001</v>
      </c>
    </row>
    <row r="964" spans="1:7" x14ac:dyDescent="0.25">
      <c r="A964">
        <v>63</v>
      </c>
      <c r="B964">
        <f>IF('Coded Data'!D967="female",0,1)</f>
        <v>1</v>
      </c>
      <c r="C964">
        <v>35.200000000000003</v>
      </c>
      <c r="D964">
        <v>1</v>
      </c>
      <c r="E964">
        <f>IF('Coded Data'!G967="yes",1,0)</f>
        <v>0</v>
      </c>
      <c r="F964">
        <f>IF('Coded Data'!H967="southwest",0,IF('Coded Data'!H967="southeast",1,IF('Coded Data'!H967="northwest",2,3)))</f>
        <v>3</v>
      </c>
      <c r="G964">
        <v>14474.674999999999</v>
      </c>
    </row>
    <row r="965" spans="1:7" x14ac:dyDescent="0.25">
      <c r="A965">
        <v>46</v>
      </c>
      <c r="B965">
        <f>IF('Coded Data'!D968="female",0,1)</f>
        <v>1</v>
      </c>
      <c r="C965">
        <v>24.795000000000002</v>
      </c>
      <c r="D965">
        <v>3</v>
      </c>
      <c r="E965">
        <f>IF('Coded Data'!G968="yes",1,0)</f>
        <v>0</v>
      </c>
      <c r="F965">
        <f>IF('Coded Data'!H968="southwest",0,IF('Coded Data'!H968="southeast",1,IF('Coded Data'!H968="northwest",2,3)))</f>
        <v>3</v>
      </c>
      <c r="G965">
        <v>9500.5730500000009</v>
      </c>
    </row>
    <row r="966" spans="1:7" x14ac:dyDescent="0.25">
      <c r="A966">
        <v>52</v>
      </c>
      <c r="B966">
        <f>IF('Coded Data'!D969="female",0,1)</f>
        <v>1</v>
      </c>
      <c r="C966">
        <v>36.765000000000001</v>
      </c>
      <c r="D966">
        <v>2</v>
      </c>
      <c r="E966">
        <f>IF('Coded Data'!G969="yes",1,0)</f>
        <v>0</v>
      </c>
      <c r="F966">
        <f>IF('Coded Data'!H969="southwest",0,IF('Coded Data'!H969="southeast",1,IF('Coded Data'!H969="northwest",2,3)))</f>
        <v>3</v>
      </c>
      <c r="G966">
        <v>26467.09737</v>
      </c>
    </row>
    <row r="967" spans="1:7" x14ac:dyDescent="0.25">
      <c r="A967">
        <v>35</v>
      </c>
      <c r="B967">
        <f>IF('Coded Data'!D970="female",0,1)</f>
        <v>1</v>
      </c>
      <c r="C967">
        <v>27.1</v>
      </c>
      <c r="D967">
        <v>1</v>
      </c>
      <c r="E967">
        <f>IF('Coded Data'!G970="yes",1,0)</f>
        <v>0</v>
      </c>
      <c r="F967">
        <f>IF('Coded Data'!H970="southwest",0,IF('Coded Data'!H970="southeast",1,IF('Coded Data'!H970="northwest",2,3)))</f>
        <v>3</v>
      </c>
      <c r="G967">
        <v>4746.3440000000001</v>
      </c>
    </row>
    <row r="968" spans="1:7" x14ac:dyDescent="0.25">
      <c r="A968">
        <v>51</v>
      </c>
      <c r="B968">
        <f>IF('Coded Data'!D971="female",0,1)</f>
        <v>1</v>
      </c>
      <c r="C968">
        <v>24.795000000000002</v>
      </c>
      <c r="D968">
        <v>2</v>
      </c>
      <c r="E968">
        <f>IF('Coded Data'!G971="yes",1,0)</f>
        <v>0</v>
      </c>
      <c r="F968">
        <f>IF('Coded Data'!H971="southwest",0,IF('Coded Data'!H971="southeast",1,IF('Coded Data'!H971="northwest",2,3)))</f>
        <v>3</v>
      </c>
      <c r="G968">
        <v>23967.38305</v>
      </c>
    </row>
    <row r="969" spans="1:7" x14ac:dyDescent="0.25">
      <c r="A969">
        <v>44</v>
      </c>
      <c r="B969">
        <f>IF('Coded Data'!D972="female",0,1)</f>
        <v>1</v>
      </c>
      <c r="C969">
        <v>25.364999999999998</v>
      </c>
      <c r="D969">
        <v>1</v>
      </c>
      <c r="E969">
        <f>IF('Coded Data'!G972="yes",1,0)</f>
        <v>0</v>
      </c>
      <c r="F969">
        <f>IF('Coded Data'!H972="southwest",0,IF('Coded Data'!H972="southeast",1,IF('Coded Data'!H972="northwest",2,3)))</f>
        <v>3</v>
      </c>
      <c r="G969">
        <v>7518.0253499999999</v>
      </c>
    </row>
    <row r="970" spans="1:7" x14ac:dyDescent="0.25">
      <c r="A970">
        <v>21</v>
      </c>
      <c r="B970">
        <f>IF('Coded Data'!D973="female",0,1)</f>
        <v>1</v>
      </c>
      <c r="C970">
        <v>25.745000000000001</v>
      </c>
      <c r="D970">
        <v>2</v>
      </c>
      <c r="E970">
        <f>IF('Coded Data'!G973="yes",1,0)</f>
        <v>0</v>
      </c>
      <c r="F970">
        <f>IF('Coded Data'!H973="southwest",0,IF('Coded Data'!H973="southeast",1,IF('Coded Data'!H973="northwest",2,3)))</f>
        <v>3</v>
      </c>
      <c r="G970">
        <v>3279.8685500000001</v>
      </c>
    </row>
    <row r="971" spans="1:7" x14ac:dyDescent="0.25">
      <c r="A971">
        <v>39</v>
      </c>
      <c r="B971">
        <f>IF('Coded Data'!D974="female",0,1)</f>
        <v>1</v>
      </c>
      <c r="C971">
        <v>34.32</v>
      </c>
      <c r="D971">
        <v>5</v>
      </c>
      <c r="E971">
        <f>IF('Coded Data'!G974="yes",1,0)</f>
        <v>0</v>
      </c>
      <c r="F971">
        <f>IF('Coded Data'!H974="southwest",0,IF('Coded Data'!H974="southeast",1,IF('Coded Data'!H974="northwest",2,3)))</f>
        <v>3</v>
      </c>
      <c r="G971">
        <v>8596.8277999999991</v>
      </c>
    </row>
    <row r="972" spans="1:7" x14ac:dyDescent="0.25">
      <c r="A972">
        <v>50</v>
      </c>
      <c r="B972">
        <f>IF('Coded Data'!D975="female",0,1)</f>
        <v>1</v>
      </c>
      <c r="C972">
        <v>28.16</v>
      </c>
      <c r="D972">
        <v>3</v>
      </c>
      <c r="E972">
        <f>IF('Coded Data'!G975="yes",1,0)</f>
        <v>0</v>
      </c>
      <c r="F972">
        <f>IF('Coded Data'!H975="southwest",0,IF('Coded Data'!H975="southeast",1,IF('Coded Data'!H975="northwest",2,3)))</f>
        <v>3</v>
      </c>
      <c r="G972">
        <v>10702.642400000001</v>
      </c>
    </row>
    <row r="973" spans="1:7" x14ac:dyDescent="0.25">
      <c r="A973">
        <v>34</v>
      </c>
      <c r="B973">
        <f>IF('Coded Data'!D976="female",0,1)</f>
        <v>1</v>
      </c>
      <c r="C973">
        <v>23.56</v>
      </c>
      <c r="D973">
        <v>0</v>
      </c>
      <c r="E973">
        <f>IF('Coded Data'!G976="yes",1,0)</f>
        <v>0</v>
      </c>
      <c r="F973">
        <f>IF('Coded Data'!H976="southwest",0,IF('Coded Data'!H976="southeast",1,IF('Coded Data'!H976="northwest",2,3)))</f>
        <v>3</v>
      </c>
      <c r="G973">
        <v>4992.3764000000001</v>
      </c>
    </row>
    <row r="974" spans="1:7" x14ac:dyDescent="0.25">
      <c r="A974">
        <v>22</v>
      </c>
      <c r="B974">
        <f>IF('Coded Data'!D977="female",0,1)</f>
        <v>1</v>
      </c>
      <c r="C974">
        <v>20.234999999999999</v>
      </c>
      <c r="D974">
        <v>0</v>
      </c>
      <c r="E974">
        <f>IF('Coded Data'!G977="yes",1,0)</f>
        <v>0</v>
      </c>
      <c r="F974">
        <f>IF('Coded Data'!H977="southwest",0,IF('Coded Data'!H977="southeast",1,IF('Coded Data'!H977="northwest",2,3)))</f>
        <v>3</v>
      </c>
      <c r="G974">
        <v>2527.8186500000002</v>
      </c>
    </row>
    <row r="975" spans="1:7" x14ac:dyDescent="0.25">
      <c r="A975">
        <v>19</v>
      </c>
      <c r="B975">
        <f>IF('Coded Data'!D978="female",0,1)</f>
        <v>1</v>
      </c>
      <c r="C975">
        <v>40.5</v>
      </c>
      <c r="D975">
        <v>0</v>
      </c>
      <c r="E975">
        <f>IF('Coded Data'!G978="yes",1,0)</f>
        <v>0</v>
      </c>
      <c r="F975">
        <f>IF('Coded Data'!H978="southwest",0,IF('Coded Data'!H978="southeast",1,IF('Coded Data'!H978="northwest",2,3)))</f>
        <v>3</v>
      </c>
      <c r="G975">
        <v>1759.338</v>
      </c>
    </row>
    <row r="976" spans="1:7" x14ac:dyDescent="0.25">
      <c r="A976">
        <v>26</v>
      </c>
      <c r="B976">
        <f>IF('Coded Data'!D979="female",0,1)</f>
        <v>1</v>
      </c>
      <c r="C976">
        <v>35.42</v>
      </c>
      <c r="D976">
        <v>0</v>
      </c>
      <c r="E976">
        <f>IF('Coded Data'!G979="yes",1,0)</f>
        <v>0</v>
      </c>
      <c r="F976">
        <f>IF('Coded Data'!H979="southwest",0,IF('Coded Data'!H979="southeast",1,IF('Coded Data'!H979="northwest",2,3)))</f>
        <v>3</v>
      </c>
      <c r="G976">
        <v>2322.6217999999999</v>
      </c>
    </row>
    <row r="977" spans="1:7" x14ac:dyDescent="0.25">
      <c r="A977">
        <v>29</v>
      </c>
      <c r="B977">
        <f>IF('Coded Data'!D980="female",0,1)</f>
        <v>1</v>
      </c>
      <c r="C977">
        <v>22.895</v>
      </c>
      <c r="D977">
        <v>0</v>
      </c>
      <c r="E977">
        <f>IF('Coded Data'!G980="yes",1,0)</f>
        <v>0</v>
      </c>
      <c r="F977">
        <f>IF('Coded Data'!H980="southwest",0,IF('Coded Data'!H980="southeast",1,IF('Coded Data'!H980="northwest",2,3)))</f>
        <v>3</v>
      </c>
      <c r="G977">
        <v>16138.762049999999</v>
      </c>
    </row>
    <row r="978" spans="1:7" x14ac:dyDescent="0.25">
      <c r="A978">
        <v>48</v>
      </c>
      <c r="B978">
        <f>IF('Coded Data'!D981="female",0,1)</f>
        <v>1</v>
      </c>
      <c r="C978">
        <v>40.15</v>
      </c>
      <c r="D978">
        <v>0</v>
      </c>
      <c r="E978">
        <f>IF('Coded Data'!G981="yes",1,0)</f>
        <v>0</v>
      </c>
      <c r="F978">
        <f>IF('Coded Data'!H981="southwest",0,IF('Coded Data'!H981="southeast",1,IF('Coded Data'!H981="northwest",2,3)))</f>
        <v>3</v>
      </c>
      <c r="G978">
        <v>7804.1605</v>
      </c>
    </row>
    <row r="979" spans="1:7" x14ac:dyDescent="0.25">
      <c r="A979">
        <v>26</v>
      </c>
      <c r="B979">
        <f>IF('Coded Data'!D982="female",0,1)</f>
        <v>1</v>
      </c>
      <c r="C979">
        <v>29.15</v>
      </c>
      <c r="D979">
        <v>1</v>
      </c>
      <c r="E979">
        <f>IF('Coded Data'!G982="yes",1,0)</f>
        <v>0</v>
      </c>
      <c r="F979">
        <f>IF('Coded Data'!H982="southwest",0,IF('Coded Data'!H982="southeast",1,IF('Coded Data'!H982="northwest",2,3)))</f>
        <v>3</v>
      </c>
      <c r="G979">
        <v>2902.9065000000001</v>
      </c>
    </row>
    <row r="980" spans="1:7" x14ac:dyDescent="0.25">
      <c r="A980">
        <v>45</v>
      </c>
      <c r="B980">
        <f>IF('Coded Data'!D983="female",0,1)</f>
        <v>1</v>
      </c>
      <c r="C980">
        <v>39.994999999999997</v>
      </c>
      <c r="D980">
        <v>3</v>
      </c>
      <c r="E980">
        <f>IF('Coded Data'!G983="yes",1,0)</f>
        <v>0</v>
      </c>
      <c r="F980">
        <f>IF('Coded Data'!H983="southwest",0,IF('Coded Data'!H983="southeast",1,IF('Coded Data'!H983="northwest",2,3)))</f>
        <v>3</v>
      </c>
      <c r="G980">
        <v>9704.6680500000002</v>
      </c>
    </row>
    <row r="981" spans="1:7" x14ac:dyDescent="0.25">
      <c r="A981">
        <v>36</v>
      </c>
      <c r="B981">
        <f>IF('Coded Data'!D984="female",0,1)</f>
        <v>1</v>
      </c>
      <c r="C981">
        <v>29.92</v>
      </c>
      <c r="D981">
        <v>0</v>
      </c>
      <c r="E981">
        <f>IF('Coded Data'!G984="yes",1,0)</f>
        <v>0</v>
      </c>
      <c r="F981">
        <f>IF('Coded Data'!H984="southwest",0,IF('Coded Data'!H984="southeast",1,IF('Coded Data'!H984="northwest",2,3)))</f>
        <v>3</v>
      </c>
      <c r="G981">
        <v>4889.0367999999999</v>
      </c>
    </row>
    <row r="982" spans="1:7" x14ac:dyDescent="0.25">
      <c r="A982">
        <v>54</v>
      </c>
      <c r="B982">
        <f>IF('Coded Data'!D985="female",0,1)</f>
        <v>1</v>
      </c>
      <c r="C982">
        <v>25.46</v>
      </c>
      <c r="D982">
        <v>1</v>
      </c>
      <c r="E982">
        <f>IF('Coded Data'!G985="yes",1,0)</f>
        <v>0</v>
      </c>
      <c r="F982">
        <f>IF('Coded Data'!H985="southwest",0,IF('Coded Data'!H985="southeast",1,IF('Coded Data'!H985="northwest",2,3)))</f>
        <v>3</v>
      </c>
      <c r="G982">
        <v>25517.11363</v>
      </c>
    </row>
    <row r="983" spans="1:7" x14ac:dyDescent="0.25">
      <c r="A983">
        <v>34</v>
      </c>
      <c r="B983">
        <f>IF('Coded Data'!D986="female",0,1)</f>
        <v>1</v>
      </c>
      <c r="C983">
        <v>21.375</v>
      </c>
      <c r="D983">
        <v>0</v>
      </c>
      <c r="E983">
        <f>IF('Coded Data'!G986="yes",1,0)</f>
        <v>0</v>
      </c>
      <c r="F983">
        <f>IF('Coded Data'!H986="southwest",0,IF('Coded Data'!H986="southeast",1,IF('Coded Data'!H986="northwest",2,3)))</f>
        <v>3</v>
      </c>
      <c r="G983">
        <v>4500.33925</v>
      </c>
    </row>
    <row r="984" spans="1:7" x14ac:dyDescent="0.25">
      <c r="A984">
        <v>31</v>
      </c>
      <c r="B984">
        <f>IF('Coded Data'!D987="female",0,1)</f>
        <v>1</v>
      </c>
      <c r="C984">
        <v>25.9</v>
      </c>
      <c r="D984">
        <v>3</v>
      </c>
      <c r="E984">
        <f>IF('Coded Data'!G987="yes",1,0)</f>
        <v>0</v>
      </c>
      <c r="F984">
        <f>IF('Coded Data'!H987="southwest",0,IF('Coded Data'!H987="southeast",1,IF('Coded Data'!H987="northwest",2,3)))</f>
        <v>3</v>
      </c>
      <c r="G984">
        <v>19199.944</v>
      </c>
    </row>
    <row r="985" spans="1:7" x14ac:dyDescent="0.25">
      <c r="A985">
        <v>27</v>
      </c>
      <c r="B985">
        <f>IF('Coded Data'!D988="female",0,1)</f>
        <v>1</v>
      </c>
      <c r="C985">
        <v>30.59</v>
      </c>
      <c r="D985">
        <v>1</v>
      </c>
      <c r="E985">
        <f>IF('Coded Data'!G988="yes",1,0)</f>
        <v>0</v>
      </c>
      <c r="F985">
        <f>IF('Coded Data'!H988="southwest",0,IF('Coded Data'!H988="southeast",1,IF('Coded Data'!H988="northwest",2,3)))</f>
        <v>3</v>
      </c>
      <c r="G985">
        <v>16796.411940000002</v>
      </c>
    </row>
    <row r="986" spans="1:7" x14ac:dyDescent="0.25">
      <c r="A986">
        <v>20</v>
      </c>
      <c r="B986">
        <f>IF('Coded Data'!D989="female",0,1)</f>
        <v>1</v>
      </c>
      <c r="C986">
        <v>30.114999999999998</v>
      </c>
      <c r="D986">
        <v>5</v>
      </c>
      <c r="E986">
        <f>IF('Coded Data'!G989="yes",1,0)</f>
        <v>0</v>
      </c>
      <c r="F986">
        <f>IF('Coded Data'!H989="southwest",0,IF('Coded Data'!H989="southeast",1,IF('Coded Data'!H989="northwest",2,3)))</f>
        <v>3</v>
      </c>
      <c r="G986">
        <v>4915.0598499999996</v>
      </c>
    </row>
    <row r="987" spans="1:7" x14ac:dyDescent="0.25">
      <c r="A987">
        <v>44</v>
      </c>
      <c r="B987">
        <f>IF('Coded Data'!D990="female",0,1)</f>
        <v>1</v>
      </c>
      <c r="C987">
        <v>25.8</v>
      </c>
      <c r="D987">
        <v>1</v>
      </c>
      <c r="E987">
        <f>IF('Coded Data'!G990="yes",1,0)</f>
        <v>0</v>
      </c>
      <c r="F987">
        <f>IF('Coded Data'!H990="southwest",0,IF('Coded Data'!H990="southeast",1,IF('Coded Data'!H990="northwest",2,3)))</f>
        <v>3</v>
      </c>
      <c r="G987">
        <v>7624.63</v>
      </c>
    </row>
    <row r="988" spans="1:7" x14ac:dyDescent="0.25">
      <c r="A988">
        <v>43</v>
      </c>
      <c r="B988">
        <f>IF('Coded Data'!D991="female",0,1)</f>
        <v>1</v>
      </c>
      <c r="C988">
        <v>30.114999999999998</v>
      </c>
      <c r="D988">
        <v>3</v>
      </c>
      <c r="E988">
        <f>IF('Coded Data'!G991="yes",1,0)</f>
        <v>0</v>
      </c>
      <c r="F988">
        <f>IF('Coded Data'!H991="southwest",0,IF('Coded Data'!H991="southeast",1,IF('Coded Data'!H991="northwest",2,3)))</f>
        <v>3</v>
      </c>
      <c r="G988">
        <v>8410.0468500000006</v>
      </c>
    </row>
    <row r="989" spans="1:7" x14ac:dyDescent="0.25">
      <c r="A989">
        <v>45</v>
      </c>
      <c r="B989">
        <f>IF('Coded Data'!D992="female",0,1)</f>
        <v>1</v>
      </c>
      <c r="C989">
        <v>27.645</v>
      </c>
      <c r="D989">
        <v>1</v>
      </c>
      <c r="E989">
        <f>IF('Coded Data'!G992="yes",1,0)</f>
        <v>0</v>
      </c>
      <c r="F989">
        <f>IF('Coded Data'!H992="southwest",0,IF('Coded Data'!H992="southeast",1,IF('Coded Data'!H992="northwest",2,3)))</f>
        <v>3</v>
      </c>
      <c r="G989">
        <v>28340.188849999999</v>
      </c>
    </row>
    <row r="990" spans="1:7" x14ac:dyDescent="0.25">
      <c r="A990">
        <v>34</v>
      </c>
      <c r="B990">
        <f>IF('Coded Data'!D993="female",0,1)</f>
        <v>1</v>
      </c>
      <c r="C990">
        <v>34.674999999999997</v>
      </c>
      <c r="D990">
        <v>0</v>
      </c>
      <c r="E990">
        <f>IF('Coded Data'!G993="yes",1,0)</f>
        <v>0</v>
      </c>
      <c r="F990">
        <f>IF('Coded Data'!H993="southwest",0,IF('Coded Data'!H993="southeast",1,IF('Coded Data'!H993="northwest",2,3)))</f>
        <v>3</v>
      </c>
      <c r="G990">
        <v>4518.8262500000001</v>
      </c>
    </row>
    <row r="991" spans="1:7" x14ac:dyDescent="0.25">
      <c r="A991">
        <v>24</v>
      </c>
      <c r="B991">
        <f>IF('Coded Data'!D994="female",0,1)</f>
        <v>1</v>
      </c>
      <c r="C991">
        <v>20.52</v>
      </c>
      <c r="D991">
        <v>0</v>
      </c>
      <c r="E991">
        <f>IF('Coded Data'!G994="yes",1,0)</f>
        <v>0</v>
      </c>
      <c r="F991">
        <f>IF('Coded Data'!H994="southwest",0,IF('Coded Data'!H994="southeast",1,IF('Coded Data'!H994="northwest",2,3)))</f>
        <v>3</v>
      </c>
      <c r="G991">
        <v>14571.890799999999</v>
      </c>
    </row>
    <row r="992" spans="1:7" x14ac:dyDescent="0.25">
      <c r="A992">
        <v>26</v>
      </c>
      <c r="B992">
        <f>IF('Coded Data'!D995="female",0,1)</f>
        <v>1</v>
      </c>
      <c r="C992">
        <v>19.8</v>
      </c>
      <c r="D992">
        <v>1</v>
      </c>
      <c r="E992">
        <f>IF('Coded Data'!G995="yes",1,0)</f>
        <v>0</v>
      </c>
      <c r="F992">
        <f>IF('Coded Data'!H995="southwest",0,IF('Coded Data'!H995="southeast",1,IF('Coded Data'!H995="northwest",2,3)))</f>
        <v>3</v>
      </c>
      <c r="G992">
        <v>3378.91</v>
      </c>
    </row>
    <row r="993" spans="1:7" x14ac:dyDescent="0.25">
      <c r="A993">
        <v>38</v>
      </c>
      <c r="B993">
        <f>IF('Coded Data'!D996="female",0,1)</f>
        <v>1</v>
      </c>
      <c r="C993">
        <v>27.835000000000001</v>
      </c>
      <c r="D993">
        <v>2</v>
      </c>
      <c r="E993">
        <f>IF('Coded Data'!G996="yes",1,0)</f>
        <v>0</v>
      </c>
      <c r="F993">
        <f>IF('Coded Data'!H996="southwest",0,IF('Coded Data'!H996="southeast",1,IF('Coded Data'!H996="northwest",2,3)))</f>
        <v>3</v>
      </c>
      <c r="G993">
        <v>7144.86265</v>
      </c>
    </row>
    <row r="994" spans="1:7" x14ac:dyDescent="0.25">
      <c r="A994">
        <v>50</v>
      </c>
      <c r="B994">
        <f>IF('Coded Data'!D997="female",0,1)</f>
        <v>1</v>
      </c>
      <c r="C994">
        <v>31.6</v>
      </c>
      <c r="D994">
        <v>2</v>
      </c>
      <c r="E994">
        <f>IF('Coded Data'!G997="yes",1,0)</f>
        <v>0</v>
      </c>
      <c r="F994">
        <f>IF('Coded Data'!H997="southwest",0,IF('Coded Data'!H997="southeast",1,IF('Coded Data'!H997="northwest",2,3)))</f>
        <v>3</v>
      </c>
      <c r="G994">
        <v>10118.424000000001</v>
      </c>
    </row>
    <row r="995" spans="1:7" x14ac:dyDescent="0.25">
      <c r="A995">
        <v>38</v>
      </c>
      <c r="B995">
        <f>IF('Coded Data'!D998="female",0,1)</f>
        <v>1</v>
      </c>
      <c r="C995">
        <v>28.27</v>
      </c>
      <c r="D995">
        <v>1</v>
      </c>
      <c r="E995">
        <f>IF('Coded Data'!G998="yes",1,0)</f>
        <v>0</v>
      </c>
      <c r="F995">
        <f>IF('Coded Data'!H998="southwest",0,IF('Coded Data'!H998="southeast",1,IF('Coded Data'!H998="northwest",2,3)))</f>
        <v>3</v>
      </c>
      <c r="G995">
        <v>5484.4673000000003</v>
      </c>
    </row>
    <row r="996" spans="1:7" x14ac:dyDescent="0.25">
      <c r="A996">
        <v>27</v>
      </c>
      <c r="B996">
        <f>IF('Coded Data'!D999="female",0,1)</f>
        <v>1</v>
      </c>
      <c r="C996">
        <v>20.045000000000002</v>
      </c>
      <c r="D996">
        <v>3</v>
      </c>
      <c r="E996">
        <f>IF('Coded Data'!G999="yes",1,0)</f>
        <v>0</v>
      </c>
      <c r="F996">
        <f>IF('Coded Data'!H999="southwest",0,IF('Coded Data'!H999="southeast",1,IF('Coded Data'!H999="northwest",2,3)))</f>
        <v>3</v>
      </c>
      <c r="G996">
        <v>16420.494549999999</v>
      </c>
    </row>
    <row r="997" spans="1:7" x14ac:dyDescent="0.25">
      <c r="A997">
        <v>39</v>
      </c>
      <c r="B997">
        <f>IF('Coded Data'!D1000="female",0,1)</f>
        <v>1</v>
      </c>
      <c r="C997">
        <v>23.274999999999999</v>
      </c>
      <c r="D997">
        <v>3</v>
      </c>
      <c r="E997">
        <f>IF('Coded Data'!G1000="yes",1,0)</f>
        <v>0</v>
      </c>
      <c r="F997">
        <f>IF('Coded Data'!H1000="southwest",0,IF('Coded Data'!H1000="southeast",1,IF('Coded Data'!H1000="northwest",2,3)))</f>
        <v>3</v>
      </c>
      <c r="G997">
        <v>7986.4752500000004</v>
      </c>
    </row>
    <row r="998" spans="1:7" x14ac:dyDescent="0.25">
      <c r="A998">
        <v>39</v>
      </c>
      <c r="B998">
        <f>IF('Coded Data'!D1001="female",0,1)</f>
        <v>1</v>
      </c>
      <c r="C998">
        <v>34.1</v>
      </c>
      <c r="D998">
        <v>3</v>
      </c>
      <c r="E998">
        <f>IF('Coded Data'!G1001="yes",1,0)</f>
        <v>0</v>
      </c>
      <c r="F998">
        <f>IF('Coded Data'!H1001="southwest",0,IF('Coded Data'!H1001="southeast",1,IF('Coded Data'!H1001="northwest",2,3)))</f>
        <v>3</v>
      </c>
      <c r="G998">
        <v>7418.5219999999999</v>
      </c>
    </row>
    <row r="999" spans="1:7" x14ac:dyDescent="0.25">
      <c r="A999">
        <v>63</v>
      </c>
      <c r="B999">
        <f>IF('Coded Data'!D1002="female",0,1)</f>
        <v>1</v>
      </c>
      <c r="C999">
        <v>36.85</v>
      </c>
      <c r="D999">
        <v>0</v>
      </c>
      <c r="E999">
        <f>IF('Coded Data'!G1002="yes",1,0)</f>
        <v>0</v>
      </c>
      <c r="F999">
        <f>IF('Coded Data'!H1002="southwest",0,IF('Coded Data'!H1002="southeast",1,IF('Coded Data'!H1002="northwest",2,3)))</f>
        <v>3</v>
      </c>
      <c r="G999">
        <v>13887.968500000001</v>
      </c>
    </row>
    <row r="1000" spans="1:7" x14ac:dyDescent="0.25">
      <c r="A1000">
        <v>33</v>
      </c>
      <c r="B1000">
        <f>IF('Coded Data'!D1003="female",0,1)</f>
        <v>1</v>
      </c>
      <c r="C1000">
        <v>36.29</v>
      </c>
      <c r="D1000">
        <v>3</v>
      </c>
      <c r="E1000">
        <f>IF('Coded Data'!G1003="yes",1,0)</f>
        <v>0</v>
      </c>
      <c r="F1000">
        <f>IF('Coded Data'!H1003="southwest",0,IF('Coded Data'!H1003="southeast",1,IF('Coded Data'!H1003="northwest",2,3)))</f>
        <v>3</v>
      </c>
      <c r="G1000">
        <v>6551.7501000000002</v>
      </c>
    </row>
    <row r="1001" spans="1:7" x14ac:dyDescent="0.25">
      <c r="A1001">
        <v>36</v>
      </c>
      <c r="B1001">
        <f>IF('Coded Data'!D1004="female",0,1)</f>
        <v>1</v>
      </c>
      <c r="C1001">
        <v>26.885000000000002</v>
      </c>
      <c r="D1001">
        <v>0</v>
      </c>
      <c r="E1001">
        <f>IF('Coded Data'!G1004="yes",1,0)</f>
        <v>0</v>
      </c>
      <c r="F1001">
        <f>IF('Coded Data'!H1004="southwest",0,IF('Coded Data'!H1004="southeast",1,IF('Coded Data'!H1004="northwest",2,3)))</f>
        <v>3</v>
      </c>
      <c r="G1001">
        <v>5267.8181500000001</v>
      </c>
    </row>
    <row r="1002" spans="1:7" x14ac:dyDescent="0.25">
      <c r="A1002">
        <v>30</v>
      </c>
      <c r="B1002">
        <f>IF('Coded Data'!D1005="female",0,1)</f>
        <v>1</v>
      </c>
      <c r="C1002">
        <v>22.99</v>
      </c>
      <c r="D1002">
        <v>2</v>
      </c>
      <c r="E1002">
        <f>IF('Coded Data'!G1005="yes",1,0)</f>
        <v>0</v>
      </c>
      <c r="F1002">
        <f>IF('Coded Data'!H1005="southwest",0,IF('Coded Data'!H1005="southeast",1,IF('Coded Data'!H1005="northwest",2,3)))</f>
        <v>3</v>
      </c>
      <c r="G1002">
        <v>17361.766100000001</v>
      </c>
    </row>
    <row r="1003" spans="1:7" x14ac:dyDescent="0.25">
      <c r="A1003">
        <v>24</v>
      </c>
      <c r="B1003">
        <f>IF('Coded Data'!D1006="female",0,1)</f>
        <v>1</v>
      </c>
      <c r="C1003">
        <v>32.700000000000003</v>
      </c>
      <c r="D1003">
        <v>0</v>
      </c>
      <c r="E1003">
        <f>IF('Coded Data'!G1006="yes",1,0)</f>
        <v>0</v>
      </c>
      <c r="F1003">
        <f>IF('Coded Data'!H1006="southwest",0,IF('Coded Data'!H1006="southeast",1,IF('Coded Data'!H1006="northwest",2,3)))</f>
        <v>3</v>
      </c>
      <c r="G1003">
        <v>34472.841</v>
      </c>
    </row>
    <row r="1004" spans="1:7" x14ac:dyDescent="0.25">
      <c r="A1004">
        <v>24</v>
      </c>
      <c r="B1004">
        <f>IF('Coded Data'!D1007="female",0,1)</f>
        <v>1</v>
      </c>
      <c r="C1004">
        <v>25.8</v>
      </c>
      <c r="D1004">
        <v>0</v>
      </c>
      <c r="E1004">
        <f>IF('Coded Data'!G1007="yes",1,0)</f>
        <v>0</v>
      </c>
      <c r="F1004">
        <f>IF('Coded Data'!H1007="southwest",0,IF('Coded Data'!H1007="southeast",1,IF('Coded Data'!H1007="northwest",2,3)))</f>
        <v>3</v>
      </c>
      <c r="G1004">
        <v>1972.95</v>
      </c>
    </row>
    <row r="1005" spans="1:7" x14ac:dyDescent="0.25">
      <c r="A1005">
        <v>48</v>
      </c>
      <c r="B1005">
        <f>IF('Coded Data'!D1008="female",0,1)</f>
        <v>1</v>
      </c>
      <c r="C1005">
        <v>29.6</v>
      </c>
      <c r="D1005">
        <v>0</v>
      </c>
      <c r="E1005">
        <f>IF('Coded Data'!G1008="yes",1,0)</f>
        <v>0</v>
      </c>
      <c r="F1005">
        <f>IF('Coded Data'!H1008="southwest",0,IF('Coded Data'!H1008="southeast",1,IF('Coded Data'!H1008="northwest",2,3)))</f>
        <v>3</v>
      </c>
      <c r="G1005">
        <v>21232.182260000001</v>
      </c>
    </row>
    <row r="1006" spans="1:7" x14ac:dyDescent="0.25">
      <c r="A1006">
        <v>47</v>
      </c>
      <c r="B1006">
        <f>IF('Coded Data'!D1009="female",0,1)</f>
        <v>1</v>
      </c>
      <c r="C1006">
        <v>19.190000000000001</v>
      </c>
      <c r="D1006">
        <v>1</v>
      </c>
      <c r="E1006">
        <f>IF('Coded Data'!G1009="yes",1,0)</f>
        <v>0</v>
      </c>
      <c r="F1006">
        <f>IF('Coded Data'!H1009="southwest",0,IF('Coded Data'!H1009="southeast",1,IF('Coded Data'!H1009="northwest",2,3)))</f>
        <v>3</v>
      </c>
      <c r="G1006">
        <v>8627.5411000000004</v>
      </c>
    </row>
    <row r="1007" spans="1:7" x14ac:dyDescent="0.25">
      <c r="A1007">
        <v>29</v>
      </c>
      <c r="B1007">
        <f>IF('Coded Data'!D1010="female",0,1)</f>
        <v>1</v>
      </c>
      <c r="C1007">
        <v>31.73</v>
      </c>
      <c r="D1007">
        <v>2</v>
      </c>
      <c r="E1007">
        <f>IF('Coded Data'!G1010="yes",1,0)</f>
        <v>0</v>
      </c>
      <c r="F1007">
        <f>IF('Coded Data'!H1010="southwest",0,IF('Coded Data'!H1010="southeast",1,IF('Coded Data'!H1010="northwest",2,3)))</f>
        <v>3</v>
      </c>
      <c r="G1007">
        <v>4433.3877000000002</v>
      </c>
    </row>
    <row r="1008" spans="1:7" x14ac:dyDescent="0.25">
      <c r="A1008">
        <v>28</v>
      </c>
      <c r="B1008">
        <f>IF('Coded Data'!D1011="female",0,1)</f>
        <v>1</v>
      </c>
      <c r="C1008">
        <v>29.26</v>
      </c>
      <c r="D1008">
        <v>2</v>
      </c>
      <c r="E1008">
        <f>IF('Coded Data'!G1011="yes",1,0)</f>
        <v>0</v>
      </c>
      <c r="F1008">
        <f>IF('Coded Data'!H1011="southwest",0,IF('Coded Data'!H1011="southeast",1,IF('Coded Data'!H1011="northwest",2,3)))</f>
        <v>3</v>
      </c>
      <c r="G1008">
        <v>4438.2633999999998</v>
      </c>
    </row>
    <row r="1009" spans="1:7" x14ac:dyDescent="0.25">
      <c r="A1009">
        <v>47</v>
      </c>
      <c r="B1009">
        <f>IF('Coded Data'!D1012="female",0,1)</f>
        <v>1</v>
      </c>
      <c r="C1009">
        <v>28.215</v>
      </c>
      <c r="D1009">
        <v>3</v>
      </c>
      <c r="E1009">
        <f>IF('Coded Data'!G1012="yes",1,0)</f>
        <v>0</v>
      </c>
      <c r="F1009">
        <f>IF('Coded Data'!H1012="southwest",0,IF('Coded Data'!H1012="southeast",1,IF('Coded Data'!H1012="northwest",2,3)))</f>
        <v>3</v>
      </c>
      <c r="G1009">
        <v>24915.220850000002</v>
      </c>
    </row>
    <row r="1010" spans="1:7" x14ac:dyDescent="0.25">
      <c r="A1010">
        <v>25</v>
      </c>
      <c r="B1010">
        <f>IF('Coded Data'!D1013="female",0,1)</f>
        <v>1</v>
      </c>
      <c r="C1010">
        <v>24.984999999999999</v>
      </c>
      <c r="D1010">
        <v>2</v>
      </c>
      <c r="E1010">
        <f>IF('Coded Data'!G1013="yes",1,0)</f>
        <v>0</v>
      </c>
      <c r="F1010">
        <f>IF('Coded Data'!H1013="southwest",0,IF('Coded Data'!H1013="southeast",1,IF('Coded Data'!H1013="northwest",2,3)))</f>
        <v>3</v>
      </c>
      <c r="G1010">
        <v>23241.47453</v>
      </c>
    </row>
    <row r="1011" spans="1:7" x14ac:dyDescent="0.25">
      <c r="A1011">
        <v>51</v>
      </c>
      <c r="B1011">
        <f>IF('Coded Data'!D1014="female",0,1)</f>
        <v>1</v>
      </c>
      <c r="C1011">
        <v>27.74</v>
      </c>
      <c r="D1011">
        <v>1</v>
      </c>
      <c r="E1011">
        <f>IF('Coded Data'!G1014="yes",1,0)</f>
        <v>0</v>
      </c>
      <c r="F1011">
        <f>IF('Coded Data'!H1014="southwest",0,IF('Coded Data'!H1014="southeast",1,IF('Coded Data'!H1014="northwest",2,3)))</f>
        <v>3</v>
      </c>
      <c r="G1011">
        <v>9957.7216000000008</v>
      </c>
    </row>
    <row r="1012" spans="1:7" x14ac:dyDescent="0.25">
      <c r="A1012">
        <v>48</v>
      </c>
      <c r="B1012">
        <f>IF('Coded Data'!D1015="female",0,1)</f>
        <v>1</v>
      </c>
      <c r="C1012">
        <v>22.8</v>
      </c>
      <c r="D1012">
        <v>0</v>
      </c>
      <c r="E1012">
        <f>IF('Coded Data'!G1015="yes",1,0)</f>
        <v>0</v>
      </c>
      <c r="F1012">
        <f>IF('Coded Data'!H1015="southwest",0,IF('Coded Data'!H1015="southeast",1,IF('Coded Data'!H1015="northwest",2,3)))</f>
        <v>3</v>
      </c>
      <c r="G1012">
        <v>8269.0439999999999</v>
      </c>
    </row>
    <row r="1013" spans="1:7" x14ac:dyDescent="0.25">
      <c r="A1013">
        <v>43</v>
      </c>
      <c r="B1013">
        <f>IF('Coded Data'!D1016="female",0,1)</f>
        <v>1</v>
      </c>
      <c r="C1013">
        <v>20.13</v>
      </c>
      <c r="D1013">
        <v>2</v>
      </c>
      <c r="E1013">
        <f>IF('Coded Data'!G1016="yes",1,0)</f>
        <v>0</v>
      </c>
      <c r="F1013">
        <f>IF('Coded Data'!H1016="southwest",0,IF('Coded Data'!H1016="southeast",1,IF('Coded Data'!H1016="northwest",2,3)))</f>
        <v>3</v>
      </c>
      <c r="G1013">
        <v>18767.737700000001</v>
      </c>
    </row>
    <row r="1014" spans="1:7" x14ac:dyDescent="0.25">
      <c r="A1014">
        <v>61</v>
      </c>
      <c r="B1014">
        <f>IF('Coded Data'!D1017="female",0,1)</f>
        <v>1</v>
      </c>
      <c r="C1014">
        <v>33.33</v>
      </c>
      <c r="D1014">
        <v>4</v>
      </c>
      <c r="E1014">
        <f>IF('Coded Data'!G1017="yes",1,0)</f>
        <v>0</v>
      </c>
      <c r="F1014">
        <f>IF('Coded Data'!H1017="southwest",0,IF('Coded Data'!H1017="southeast",1,IF('Coded Data'!H1017="northwest",2,3)))</f>
        <v>3</v>
      </c>
      <c r="G1014">
        <v>36580.282160000002</v>
      </c>
    </row>
    <row r="1015" spans="1:7" x14ac:dyDescent="0.25">
      <c r="A1015">
        <v>48</v>
      </c>
      <c r="B1015">
        <f>IF('Coded Data'!D1018="female",0,1)</f>
        <v>1</v>
      </c>
      <c r="C1015">
        <v>32.299999999999997</v>
      </c>
      <c r="D1015">
        <v>1</v>
      </c>
      <c r="E1015">
        <f>IF('Coded Data'!G1018="yes",1,0)</f>
        <v>0</v>
      </c>
      <c r="F1015">
        <f>IF('Coded Data'!H1018="southwest",0,IF('Coded Data'!H1018="southeast",1,IF('Coded Data'!H1018="northwest",2,3)))</f>
        <v>3</v>
      </c>
      <c r="G1015">
        <v>8765.2489999999998</v>
      </c>
    </row>
    <row r="1016" spans="1:7" x14ac:dyDescent="0.25">
      <c r="A1016">
        <v>38</v>
      </c>
      <c r="B1016">
        <f>IF('Coded Data'!D1019="female",0,1)</f>
        <v>1</v>
      </c>
      <c r="C1016">
        <v>27.6</v>
      </c>
      <c r="D1016">
        <v>0</v>
      </c>
      <c r="E1016">
        <f>IF('Coded Data'!G1019="yes",1,0)</f>
        <v>0</v>
      </c>
      <c r="F1016">
        <f>IF('Coded Data'!H1019="southwest",0,IF('Coded Data'!H1019="southeast",1,IF('Coded Data'!H1019="northwest",2,3)))</f>
        <v>3</v>
      </c>
      <c r="G1016">
        <v>5383.5360000000001</v>
      </c>
    </row>
    <row r="1017" spans="1:7" x14ac:dyDescent="0.25">
      <c r="A1017">
        <v>59</v>
      </c>
      <c r="B1017">
        <f>IF('Coded Data'!D1020="female",0,1)</f>
        <v>1</v>
      </c>
      <c r="C1017">
        <v>25.46</v>
      </c>
      <c r="D1017">
        <v>0</v>
      </c>
      <c r="E1017">
        <f>IF('Coded Data'!G1020="yes",1,0)</f>
        <v>0</v>
      </c>
      <c r="F1017">
        <f>IF('Coded Data'!H1020="southwest",0,IF('Coded Data'!H1020="southeast",1,IF('Coded Data'!H1020="northwest",2,3)))</f>
        <v>3</v>
      </c>
      <c r="G1017">
        <v>12124.992399999999</v>
      </c>
    </row>
    <row r="1018" spans="1:7" x14ac:dyDescent="0.25">
      <c r="A1018">
        <v>19</v>
      </c>
      <c r="B1018">
        <f>IF('Coded Data'!D1021="female",0,1)</f>
        <v>1</v>
      </c>
      <c r="C1018">
        <v>24.605</v>
      </c>
      <c r="D1018">
        <v>1</v>
      </c>
      <c r="E1018">
        <f>IF('Coded Data'!G1021="yes",1,0)</f>
        <v>0</v>
      </c>
      <c r="F1018">
        <f>IF('Coded Data'!H1021="southwest",0,IF('Coded Data'!H1021="southeast",1,IF('Coded Data'!H1021="northwest",2,3)))</f>
        <v>3</v>
      </c>
      <c r="G1018">
        <v>2709.24395</v>
      </c>
    </row>
    <row r="1019" spans="1:7" x14ac:dyDescent="0.25">
      <c r="A1019">
        <v>26</v>
      </c>
      <c r="B1019">
        <f>IF('Coded Data'!D1022="female",0,1)</f>
        <v>1</v>
      </c>
      <c r="C1019">
        <v>34.200000000000003</v>
      </c>
      <c r="D1019">
        <v>2</v>
      </c>
      <c r="E1019">
        <f>IF('Coded Data'!G1022="yes",1,0)</f>
        <v>0</v>
      </c>
      <c r="F1019">
        <f>IF('Coded Data'!H1022="southwest",0,IF('Coded Data'!H1022="southeast",1,IF('Coded Data'!H1022="northwest",2,3)))</f>
        <v>3</v>
      </c>
      <c r="G1019">
        <v>3987.9259999999999</v>
      </c>
    </row>
    <row r="1020" spans="1:7" x14ac:dyDescent="0.25">
      <c r="A1020">
        <v>54</v>
      </c>
      <c r="B1020">
        <f>IF('Coded Data'!D1023="female",0,1)</f>
        <v>1</v>
      </c>
      <c r="C1020">
        <v>35.814999999999998</v>
      </c>
      <c r="D1020">
        <v>3</v>
      </c>
      <c r="E1020">
        <f>IF('Coded Data'!G1023="yes",1,0)</f>
        <v>0</v>
      </c>
      <c r="F1020">
        <f>IF('Coded Data'!H1023="southwest",0,IF('Coded Data'!H1023="southeast",1,IF('Coded Data'!H1023="northwest",2,3)))</f>
        <v>3</v>
      </c>
      <c r="G1020">
        <v>12495.290849999999</v>
      </c>
    </row>
    <row r="1021" spans="1:7" x14ac:dyDescent="0.25">
      <c r="A1021">
        <v>21</v>
      </c>
      <c r="B1021">
        <f>IF('Coded Data'!D1024="female",0,1)</f>
        <v>1</v>
      </c>
      <c r="C1021">
        <v>32.68</v>
      </c>
      <c r="D1021">
        <v>2</v>
      </c>
      <c r="E1021">
        <f>IF('Coded Data'!G1024="yes",1,0)</f>
        <v>0</v>
      </c>
      <c r="F1021">
        <f>IF('Coded Data'!H1024="southwest",0,IF('Coded Data'!H1024="southeast",1,IF('Coded Data'!H1024="northwest",2,3)))</f>
        <v>3</v>
      </c>
      <c r="G1021">
        <v>26018.950519999999</v>
      </c>
    </row>
    <row r="1022" spans="1:7" x14ac:dyDescent="0.25">
      <c r="A1022">
        <v>51</v>
      </c>
      <c r="B1022">
        <f>IF('Coded Data'!D1025="female",0,1)</f>
        <v>1</v>
      </c>
      <c r="C1022">
        <v>37</v>
      </c>
      <c r="D1022">
        <v>0</v>
      </c>
      <c r="E1022">
        <f>IF('Coded Data'!G1025="yes",1,0)</f>
        <v>0</v>
      </c>
      <c r="F1022">
        <f>IF('Coded Data'!H1025="southwest",0,IF('Coded Data'!H1025="southeast",1,IF('Coded Data'!H1025="northwest",2,3)))</f>
        <v>3</v>
      </c>
      <c r="G1022">
        <v>8798.5930000000008</v>
      </c>
    </row>
    <row r="1023" spans="1:7" x14ac:dyDescent="0.25">
      <c r="A1023">
        <v>22</v>
      </c>
      <c r="B1023">
        <f>IF('Coded Data'!D1026="female",0,1)</f>
        <v>1</v>
      </c>
      <c r="C1023">
        <v>31.02</v>
      </c>
      <c r="D1023">
        <v>3</v>
      </c>
      <c r="E1023">
        <f>IF('Coded Data'!G1026="yes",1,0)</f>
        <v>0</v>
      </c>
      <c r="F1023">
        <f>IF('Coded Data'!H1026="southwest",0,IF('Coded Data'!H1026="southeast",1,IF('Coded Data'!H1026="northwest",2,3)))</f>
        <v>3</v>
      </c>
      <c r="G1023">
        <v>35595.589800000002</v>
      </c>
    </row>
    <row r="1024" spans="1:7" x14ac:dyDescent="0.25">
      <c r="A1024">
        <v>47</v>
      </c>
      <c r="B1024">
        <f>IF('Coded Data'!D1027="female",0,1)</f>
        <v>1</v>
      </c>
      <c r="C1024">
        <v>36.08</v>
      </c>
      <c r="D1024">
        <v>1</v>
      </c>
      <c r="E1024">
        <f>IF('Coded Data'!G1027="yes",1,0)</f>
        <v>0</v>
      </c>
      <c r="F1024">
        <f>IF('Coded Data'!H1027="southwest",0,IF('Coded Data'!H1027="southeast",1,IF('Coded Data'!H1027="northwest",2,3)))</f>
        <v>3</v>
      </c>
      <c r="G1024">
        <v>42211.138200000001</v>
      </c>
    </row>
    <row r="1025" spans="1:7" x14ac:dyDescent="0.25">
      <c r="A1025">
        <v>18</v>
      </c>
      <c r="B1025">
        <f>IF('Coded Data'!D1028="female",0,1)</f>
        <v>1</v>
      </c>
      <c r="C1025">
        <v>23.32</v>
      </c>
      <c r="D1025">
        <v>1</v>
      </c>
      <c r="E1025">
        <f>IF('Coded Data'!G1028="yes",1,0)</f>
        <v>0</v>
      </c>
      <c r="F1025">
        <f>IF('Coded Data'!H1028="southwest",0,IF('Coded Data'!H1028="southeast",1,IF('Coded Data'!H1028="northwest",2,3)))</f>
        <v>3</v>
      </c>
      <c r="G1025">
        <v>1711.0268000000001</v>
      </c>
    </row>
    <row r="1026" spans="1:7" x14ac:dyDescent="0.25">
      <c r="A1026">
        <v>47</v>
      </c>
      <c r="B1026">
        <f>IF('Coded Data'!D1029="female",0,1)</f>
        <v>1</v>
      </c>
      <c r="C1026">
        <v>45.32</v>
      </c>
      <c r="D1026">
        <v>1</v>
      </c>
      <c r="E1026">
        <f>IF('Coded Data'!G1029="yes",1,0)</f>
        <v>0</v>
      </c>
      <c r="F1026">
        <f>IF('Coded Data'!H1029="southwest",0,IF('Coded Data'!H1029="southeast",1,IF('Coded Data'!H1029="northwest",2,3)))</f>
        <v>3</v>
      </c>
      <c r="G1026">
        <v>8569.8618000000006</v>
      </c>
    </row>
    <row r="1027" spans="1:7" x14ac:dyDescent="0.25">
      <c r="A1027">
        <v>21</v>
      </c>
      <c r="B1027">
        <f>IF('Coded Data'!D1030="female",0,1)</f>
        <v>1</v>
      </c>
      <c r="C1027">
        <v>34.6</v>
      </c>
      <c r="D1027">
        <v>0</v>
      </c>
      <c r="E1027">
        <f>IF('Coded Data'!G1030="yes",1,0)</f>
        <v>0</v>
      </c>
      <c r="F1027">
        <f>IF('Coded Data'!H1030="southwest",0,IF('Coded Data'!H1030="southeast",1,IF('Coded Data'!H1030="northwest",2,3)))</f>
        <v>3</v>
      </c>
      <c r="G1027">
        <v>2020.1769999999999</v>
      </c>
    </row>
    <row r="1028" spans="1:7" x14ac:dyDescent="0.25">
      <c r="A1028">
        <v>19</v>
      </c>
      <c r="B1028">
        <f>IF('Coded Data'!D1031="female",0,1)</f>
        <v>1</v>
      </c>
      <c r="C1028">
        <v>26.03</v>
      </c>
      <c r="D1028">
        <v>1</v>
      </c>
      <c r="E1028">
        <f>IF('Coded Data'!G1031="yes",1,0)</f>
        <v>0</v>
      </c>
      <c r="F1028">
        <f>IF('Coded Data'!H1031="southwest",0,IF('Coded Data'!H1031="southeast",1,IF('Coded Data'!H1031="northwest",2,3)))</f>
        <v>3</v>
      </c>
      <c r="G1028">
        <v>16450.894700000001</v>
      </c>
    </row>
    <row r="1029" spans="1:7" x14ac:dyDescent="0.25">
      <c r="A1029">
        <v>23</v>
      </c>
      <c r="B1029">
        <f>IF('Coded Data'!D1032="female",0,1)</f>
        <v>1</v>
      </c>
      <c r="C1029">
        <v>18.715</v>
      </c>
      <c r="D1029">
        <v>0</v>
      </c>
      <c r="E1029">
        <f>IF('Coded Data'!G1032="yes",1,0)</f>
        <v>0</v>
      </c>
      <c r="F1029">
        <f>IF('Coded Data'!H1032="southwest",0,IF('Coded Data'!H1032="southeast",1,IF('Coded Data'!H1032="northwest",2,3)))</f>
        <v>3</v>
      </c>
      <c r="G1029">
        <v>21595.382290000001</v>
      </c>
    </row>
    <row r="1030" spans="1:7" x14ac:dyDescent="0.25">
      <c r="A1030">
        <v>54</v>
      </c>
      <c r="B1030">
        <f>IF('Coded Data'!D1033="female",0,1)</f>
        <v>1</v>
      </c>
      <c r="C1030">
        <v>31.6</v>
      </c>
      <c r="D1030">
        <v>0</v>
      </c>
      <c r="E1030">
        <f>IF('Coded Data'!G1033="yes",1,0)</f>
        <v>0</v>
      </c>
      <c r="F1030">
        <f>IF('Coded Data'!H1033="southwest",0,IF('Coded Data'!H1033="southeast",1,IF('Coded Data'!H1033="northwest",2,3)))</f>
        <v>3</v>
      </c>
      <c r="G1030">
        <v>9850.4320000000007</v>
      </c>
    </row>
    <row r="1031" spans="1:7" x14ac:dyDescent="0.25">
      <c r="A1031">
        <v>37</v>
      </c>
      <c r="B1031">
        <f>IF('Coded Data'!D1034="female",0,1)</f>
        <v>1</v>
      </c>
      <c r="C1031">
        <v>17.29</v>
      </c>
      <c r="D1031">
        <v>2</v>
      </c>
      <c r="E1031">
        <f>IF('Coded Data'!G1034="yes",1,0)</f>
        <v>0</v>
      </c>
      <c r="F1031">
        <f>IF('Coded Data'!H1034="southwest",0,IF('Coded Data'!H1034="southeast",1,IF('Coded Data'!H1034="northwest",2,3)))</f>
        <v>3</v>
      </c>
      <c r="G1031">
        <v>6877.9800999999998</v>
      </c>
    </row>
    <row r="1032" spans="1:7" x14ac:dyDescent="0.25">
      <c r="A1032">
        <v>46</v>
      </c>
      <c r="B1032">
        <f>IF('Coded Data'!D1035="female",0,1)</f>
        <v>1</v>
      </c>
      <c r="C1032">
        <v>23.655000000000001</v>
      </c>
      <c r="D1032">
        <v>1</v>
      </c>
      <c r="E1032">
        <f>IF('Coded Data'!G1035="yes",1,0)</f>
        <v>0</v>
      </c>
      <c r="F1032">
        <f>IF('Coded Data'!H1035="southwest",0,IF('Coded Data'!H1035="southeast",1,IF('Coded Data'!H1035="northwest",2,3)))</f>
        <v>3</v>
      </c>
      <c r="G1032">
        <v>21677.283449999999</v>
      </c>
    </row>
    <row r="1033" spans="1:7" x14ac:dyDescent="0.25">
      <c r="A1033">
        <v>55</v>
      </c>
      <c r="B1033">
        <f>IF('Coded Data'!D1036="female",0,1)</f>
        <v>1</v>
      </c>
      <c r="C1033">
        <v>35.200000000000003</v>
      </c>
      <c r="D1033">
        <v>0</v>
      </c>
      <c r="E1033">
        <f>IF('Coded Data'!G1036="yes",1,0)</f>
        <v>0</v>
      </c>
      <c r="F1033">
        <f>IF('Coded Data'!H1036="southwest",0,IF('Coded Data'!H1036="southeast",1,IF('Coded Data'!H1036="northwest",2,3)))</f>
        <v>3</v>
      </c>
      <c r="G1033">
        <v>44423.803</v>
      </c>
    </row>
    <row r="1034" spans="1:7" x14ac:dyDescent="0.25">
      <c r="A1034">
        <v>30</v>
      </c>
      <c r="B1034">
        <f>IF('Coded Data'!D1037="female",0,1)</f>
        <v>1</v>
      </c>
      <c r="C1034">
        <v>27.93</v>
      </c>
      <c r="D1034">
        <v>0</v>
      </c>
      <c r="E1034">
        <f>IF('Coded Data'!G1037="yes",1,0)</f>
        <v>0</v>
      </c>
      <c r="F1034">
        <f>IF('Coded Data'!H1037="southwest",0,IF('Coded Data'!H1037="southeast",1,IF('Coded Data'!H1037="northwest",2,3)))</f>
        <v>3</v>
      </c>
      <c r="G1034">
        <v>4137.5227000000004</v>
      </c>
    </row>
    <row r="1035" spans="1:7" x14ac:dyDescent="0.25">
      <c r="A1035">
        <v>18</v>
      </c>
      <c r="B1035">
        <f>IF('Coded Data'!D1038="female",0,1)</f>
        <v>1</v>
      </c>
      <c r="C1035">
        <v>21.565000000000001</v>
      </c>
      <c r="D1035">
        <v>0</v>
      </c>
      <c r="E1035">
        <f>IF('Coded Data'!G1038="yes",1,0)</f>
        <v>0</v>
      </c>
      <c r="F1035">
        <f>IF('Coded Data'!H1038="southwest",0,IF('Coded Data'!H1038="southeast",1,IF('Coded Data'!H1038="northwest",2,3)))</f>
        <v>3</v>
      </c>
      <c r="G1035">
        <v>13747.87235</v>
      </c>
    </row>
    <row r="1036" spans="1:7" x14ac:dyDescent="0.25">
      <c r="A1036">
        <v>61</v>
      </c>
      <c r="B1036">
        <f>IF('Coded Data'!D1039="female",0,1)</f>
        <v>1</v>
      </c>
      <c r="C1036">
        <v>38.380000000000003</v>
      </c>
      <c r="D1036">
        <v>0</v>
      </c>
      <c r="E1036">
        <f>IF('Coded Data'!G1039="yes",1,0)</f>
        <v>0</v>
      </c>
      <c r="F1036">
        <f>IF('Coded Data'!H1039="southwest",0,IF('Coded Data'!H1039="southeast",1,IF('Coded Data'!H1039="northwest",2,3)))</f>
        <v>3</v>
      </c>
      <c r="G1036">
        <v>12950.0712</v>
      </c>
    </row>
    <row r="1037" spans="1:7" x14ac:dyDescent="0.25">
      <c r="A1037">
        <v>54</v>
      </c>
      <c r="B1037">
        <f>IF('Coded Data'!D1040="female",0,1)</f>
        <v>1</v>
      </c>
      <c r="C1037">
        <v>23</v>
      </c>
      <c r="D1037">
        <v>3</v>
      </c>
      <c r="E1037">
        <f>IF('Coded Data'!G1040="yes",1,0)</f>
        <v>0</v>
      </c>
      <c r="F1037">
        <f>IF('Coded Data'!H1040="southwest",0,IF('Coded Data'!H1040="southeast",1,IF('Coded Data'!H1040="northwest",2,3)))</f>
        <v>3</v>
      </c>
      <c r="G1037">
        <v>12094.477999999999</v>
      </c>
    </row>
    <row r="1038" spans="1:7" x14ac:dyDescent="0.25">
      <c r="A1038">
        <v>22</v>
      </c>
      <c r="B1038">
        <f>IF('Coded Data'!D1041="female",0,1)</f>
        <v>1</v>
      </c>
      <c r="C1038">
        <v>37.07</v>
      </c>
      <c r="D1038">
        <v>2</v>
      </c>
      <c r="E1038">
        <f>IF('Coded Data'!G1041="yes",1,0)</f>
        <v>0</v>
      </c>
      <c r="F1038">
        <f>IF('Coded Data'!H1041="southwest",0,IF('Coded Data'!H1041="southeast",1,IF('Coded Data'!H1041="northwest",2,3)))</f>
        <v>3</v>
      </c>
      <c r="G1038">
        <v>37484.4493</v>
      </c>
    </row>
    <row r="1039" spans="1:7" x14ac:dyDescent="0.25">
      <c r="A1039">
        <v>45</v>
      </c>
      <c r="B1039">
        <f>IF('Coded Data'!D1042="female",0,1)</f>
        <v>1</v>
      </c>
      <c r="C1039">
        <v>30.495000000000001</v>
      </c>
      <c r="D1039">
        <v>1</v>
      </c>
      <c r="E1039">
        <f>IF('Coded Data'!G1042="yes",1,0)</f>
        <v>0</v>
      </c>
      <c r="F1039">
        <f>IF('Coded Data'!H1042="southwest",0,IF('Coded Data'!H1042="southeast",1,IF('Coded Data'!H1042="northwest",2,3)))</f>
        <v>3</v>
      </c>
      <c r="G1039">
        <v>39725.518049999999</v>
      </c>
    </row>
    <row r="1040" spans="1:7" x14ac:dyDescent="0.25">
      <c r="A1040">
        <v>22</v>
      </c>
      <c r="B1040">
        <f>IF('Coded Data'!D1043="female",0,1)</f>
        <v>1</v>
      </c>
      <c r="C1040">
        <v>28.88</v>
      </c>
      <c r="D1040">
        <v>0</v>
      </c>
      <c r="E1040">
        <f>IF('Coded Data'!G1043="yes",1,0)</f>
        <v>0</v>
      </c>
      <c r="F1040">
        <f>IF('Coded Data'!H1043="southwest",0,IF('Coded Data'!H1043="southeast",1,IF('Coded Data'!H1043="northwest",2,3)))</f>
        <v>3</v>
      </c>
      <c r="G1040">
        <v>2250.8352</v>
      </c>
    </row>
    <row r="1041" spans="1:7" x14ac:dyDescent="0.25">
      <c r="A1041">
        <v>19</v>
      </c>
      <c r="B1041">
        <f>IF('Coded Data'!D1044="female",0,1)</f>
        <v>1</v>
      </c>
      <c r="C1041">
        <v>27.265000000000001</v>
      </c>
      <c r="D1041">
        <v>2</v>
      </c>
      <c r="E1041">
        <f>IF('Coded Data'!G1044="yes",1,0)</f>
        <v>0</v>
      </c>
      <c r="F1041">
        <f>IF('Coded Data'!H1044="southwest",0,IF('Coded Data'!H1044="southeast",1,IF('Coded Data'!H1044="northwest",2,3)))</f>
        <v>3</v>
      </c>
      <c r="G1041">
        <v>22493.659640000002</v>
      </c>
    </row>
    <row r="1042" spans="1:7" x14ac:dyDescent="0.25">
      <c r="A1042">
        <v>35</v>
      </c>
      <c r="B1042">
        <f>IF('Coded Data'!D1045="female",0,1)</f>
        <v>1</v>
      </c>
      <c r="C1042">
        <v>28.024999999999999</v>
      </c>
      <c r="D1042">
        <v>0</v>
      </c>
      <c r="E1042">
        <f>IF('Coded Data'!G1045="yes",1,0)</f>
        <v>0</v>
      </c>
      <c r="F1042">
        <f>IF('Coded Data'!H1045="southwest",0,IF('Coded Data'!H1045="southeast",1,IF('Coded Data'!H1045="northwest",2,3)))</f>
        <v>3</v>
      </c>
      <c r="G1042">
        <v>20234.854749999999</v>
      </c>
    </row>
    <row r="1043" spans="1:7" x14ac:dyDescent="0.25">
      <c r="A1043">
        <v>18</v>
      </c>
      <c r="B1043">
        <f>IF('Coded Data'!D1046="female",0,1)</f>
        <v>1</v>
      </c>
      <c r="C1043">
        <v>23.085000000000001</v>
      </c>
      <c r="D1043">
        <v>0</v>
      </c>
      <c r="E1043">
        <f>IF('Coded Data'!G1046="yes",1,0)</f>
        <v>0</v>
      </c>
      <c r="F1043">
        <f>IF('Coded Data'!H1046="southwest",0,IF('Coded Data'!H1046="southeast",1,IF('Coded Data'!H1046="northwest",2,3)))</f>
        <v>3</v>
      </c>
      <c r="G1043">
        <v>1704.7001499999999</v>
      </c>
    </row>
    <row r="1044" spans="1:7" x14ac:dyDescent="0.25">
      <c r="A1044">
        <v>20</v>
      </c>
      <c r="B1044">
        <f>IF('Coded Data'!D1047="female",0,1)</f>
        <v>1</v>
      </c>
      <c r="C1044">
        <v>30.684999999999999</v>
      </c>
      <c r="D1044">
        <v>0</v>
      </c>
      <c r="E1044">
        <f>IF('Coded Data'!G1047="yes",1,0)</f>
        <v>0</v>
      </c>
      <c r="F1044">
        <f>IF('Coded Data'!H1047="southwest",0,IF('Coded Data'!H1047="southeast",1,IF('Coded Data'!H1047="northwest",2,3)))</f>
        <v>3</v>
      </c>
      <c r="G1044">
        <v>33475.817150000003</v>
      </c>
    </row>
    <row r="1045" spans="1:7" x14ac:dyDescent="0.25">
      <c r="A1045">
        <v>28</v>
      </c>
      <c r="B1045">
        <f>IF('Coded Data'!D1048="female",0,1)</f>
        <v>1</v>
      </c>
      <c r="C1045">
        <v>25.8</v>
      </c>
      <c r="D1045">
        <v>0</v>
      </c>
      <c r="E1045">
        <f>IF('Coded Data'!G1048="yes",1,0)</f>
        <v>0</v>
      </c>
      <c r="F1045">
        <f>IF('Coded Data'!H1048="southwest",0,IF('Coded Data'!H1048="southeast",1,IF('Coded Data'!H1048="northwest",2,3)))</f>
        <v>3</v>
      </c>
      <c r="G1045">
        <v>3161.4540000000002</v>
      </c>
    </row>
    <row r="1046" spans="1:7" x14ac:dyDescent="0.25">
      <c r="A1046">
        <v>55</v>
      </c>
      <c r="B1046">
        <f>IF('Coded Data'!D1049="female",0,1)</f>
        <v>1</v>
      </c>
      <c r="C1046">
        <v>35.244999999999997</v>
      </c>
      <c r="D1046">
        <v>1</v>
      </c>
      <c r="E1046">
        <f>IF('Coded Data'!G1049="yes",1,0)</f>
        <v>0</v>
      </c>
      <c r="F1046">
        <f>IF('Coded Data'!H1049="southwest",0,IF('Coded Data'!H1049="southeast",1,IF('Coded Data'!H1049="northwest",2,3)))</f>
        <v>3</v>
      </c>
      <c r="G1046">
        <v>11394.065549999999</v>
      </c>
    </row>
    <row r="1047" spans="1:7" x14ac:dyDescent="0.25">
      <c r="A1047">
        <v>43</v>
      </c>
      <c r="B1047">
        <f>IF('Coded Data'!D1050="female",0,1)</f>
        <v>1</v>
      </c>
      <c r="C1047">
        <v>24.7</v>
      </c>
      <c r="D1047">
        <v>2</v>
      </c>
      <c r="E1047">
        <f>IF('Coded Data'!G1050="yes",1,0)</f>
        <v>0</v>
      </c>
      <c r="F1047">
        <f>IF('Coded Data'!H1050="southwest",0,IF('Coded Data'!H1050="southeast",1,IF('Coded Data'!H1050="northwest",2,3)))</f>
        <v>3</v>
      </c>
      <c r="G1047">
        <v>21880.82</v>
      </c>
    </row>
    <row r="1048" spans="1:7" x14ac:dyDescent="0.25">
      <c r="A1048">
        <v>43</v>
      </c>
      <c r="B1048">
        <f>IF('Coded Data'!D1051="female",0,1)</f>
        <v>1</v>
      </c>
      <c r="C1048">
        <v>25.08</v>
      </c>
      <c r="D1048">
        <v>0</v>
      </c>
      <c r="E1048">
        <f>IF('Coded Data'!G1051="yes",1,0)</f>
        <v>0</v>
      </c>
      <c r="F1048">
        <f>IF('Coded Data'!H1051="southwest",0,IF('Coded Data'!H1051="southeast",1,IF('Coded Data'!H1051="northwest",2,3)))</f>
        <v>3</v>
      </c>
      <c r="G1048">
        <v>7325.0482000000002</v>
      </c>
    </row>
    <row r="1049" spans="1:7" x14ac:dyDescent="0.25">
      <c r="A1049">
        <v>22</v>
      </c>
      <c r="B1049">
        <f>IF('Coded Data'!D1052="female",0,1)</f>
        <v>1</v>
      </c>
      <c r="C1049">
        <v>52.58</v>
      </c>
      <c r="D1049">
        <v>1</v>
      </c>
      <c r="E1049">
        <f>IF('Coded Data'!G1052="yes",1,0)</f>
        <v>0</v>
      </c>
      <c r="F1049">
        <f>IF('Coded Data'!H1052="southwest",0,IF('Coded Data'!H1052="southeast",1,IF('Coded Data'!H1052="northwest",2,3)))</f>
        <v>3</v>
      </c>
      <c r="G1049">
        <v>44501.398200000003</v>
      </c>
    </row>
    <row r="1050" spans="1:7" x14ac:dyDescent="0.25">
      <c r="A1050">
        <v>25</v>
      </c>
      <c r="B1050">
        <f>IF('Coded Data'!D1053="female",0,1)</f>
        <v>1</v>
      </c>
      <c r="C1050">
        <v>22.515000000000001</v>
      </c>
      <c r="D1050">
        <v>1</v>
      </c>
      <c r="E1050">
        <f>IF('Coded Data'!G1053="yes",1,0)</f>
        <v>0</v>
      </c>
      <c r="F1050">
        <f>IF('Coded Data'!H1053="southwest",0,IF('Coded Data'!H1053="southeast",1,IF('Coded Data'!H1053="northwest",2,3)))</f>
        <v>3</v>
      </c>
      <c r="G1050">
        <v>3594.17085</v>
      </c>
    </row>
    <row r="1051" spans="1:7" x14ac:dyDescent="0.25">
      <c r="A1051">
        <v>49</v>
      </c>
      <c r="B1051">
        <f>IF('Coded Data'!D1054="female",0,1)</f>
        <v>1</v>
      </c>
      <c r="C1051">
        <v>30.9</v>
      </c>
      <c r="D1051">
        <v>0</v>
      </c>
      <c r="E1051">
        <f>IF('Coded Data'!G1054="yes",1,0)</f>
        <v>0</v>
      </c>
      <c r="F1051">
        <f>IF('Coded Data'!H1054="southwest",0,IF('Coded Data'!H1054="southeast",1,IF('Coded Data'!H1054="northwest",2,3)))</f>
        <v>3</v>
      </c>
      <c r="G1051">
        <v>39727.614000000001</v>
      </c>
    </row>
    <row r="1052" spans="1:7" x14ac:dyDescent="0.25">
      <c r="A1052">
        <v>44</v>
      </c>
      <c r="B1052">
        <f>IF('Coded Data'!D1055="female",0,1)</f>
        <v>1</v>
      </c>
      <c r="C1052">
        <v>36.954999999999998</v>
      </c>
      <c r="D1052">
        <v>1</v>
      </c>
      <c r="E1052">
        <f>IF('Coded Data'!G1055="yes",1,0)</f>
        <v>0</v>
      </c>
      <c r="F1052">
        <f>IF('Coded Data'!H1055="southwest",0,IF('Coded Data'!H1055="southeast",1,IF('Coded Data'!H1055="northwest",2,3)))</f>
        <v>3</v>
      </c>
      <c r="G1052">
        <v>8023.1354499999998</v>
      </c>
    </row>
    <row r="1053" spans="1:7" x14ac:dyDescent="0.25">
      <c r="A1053">
        <v>64</v>
      </c>
      <c r="B1053">
        <f>IF('Coded Data'!D1056="female",0,1)</f>
        <v>1</v>
      </c>
      <c r="C1053">
        <v>26.41</v>
      </c>
      <c r="D1053">
        <v>0</v>
      </c>
      <c r="E1053">
        <f>IF('Coded Data'!G1056="yes",1,0)</f>
        <v>0</v>
      </c>
      <c r="F1053">
        <f>IF('Coded Data'!H1056="southwest",0,IF('Coded Data'!H1056="southeast",1,IF('Coded Data'!H1056="northwest",2,3)))</f>
        <v>3</v>
      </c>
      <c r="G1053">
        <v>14394.5579</v>
      </c>
    </row>
    <row r="1054" spans="1:7" x14ac:dyDescent="0.25">
      <c r="A1054">
        <v>49</v>
      </c>
      <c r="B1054">
        <f>IF('Coded Data'!D1057="female",0,1)</f>
        <v>1</v>
      </c>
      <c r="C1054">
        <v>29.83</v>
      </c>
      <c r="D1054">
        <v>1</v>
      </c>
      <c r="E1054">
        <f>IF('Coded Data'!G1057="yes",1,0)</f>
        <v>0</v>
      </c>
      <c r="F1054">
        <f>IF('Coded Data'!H1057="southwest",0,IF('Coded Data'!H1057="southeast",1,IF('Coded Data'!H1057="northwest",2,3)))</f>
        <v>3</v>
      </c>
      <c r="G1054">
        <v>9288.0267000000003</v>
      </c>
    </row>
    <row r="1055" spans="1:7" x14ac:dyDescent="0.25">
      <c r="A1055">
        <v>47</v>
      </c>
      <c r="B1055">
        <f>IF('Coded Data'!D1058="female",0,1)</f>
        <v>1</v>
      </c>
      <c r="C1055">
        <v>29.8</v>
      </c>
      <c r="D1055">
        <v>3</v>
      </c>
      <c r="E1055">
        <f>IF('Coded Data'!G1058="yes",1,0)</f>
        <v>0</v>
      </c>
      <c r="F1055">
        <f>IF('Coded Data'!H1058="southwest",0,IF('Coded Data'!H1058="southeast",1,IF('Coded Data'!H1058="northwest",2,3)))</f>
        <v>3</v>
      </c>
      <c r="G1055">
        <v>25309.489000000001</v>
      </c>
    </row>
    <row r="1056" spans="1:7" x14ac:dyDescent="0.25">
      <c r="A1056">
        <v>27</v>
      </c>
      <c r="B1056">
        <f>IF('Coded Data'!D1059="female",0,1)</f>
        <v>1</v>
      </c>
      <c r="C1056">
        <v>21.47</v>
      </c>
      <c r="D1056">
        <v>0</v>
      </c>
      <c r="E1056">
        <f>IF('Coded Data'!G1059="yes",1,0)</f>
        <v>0</v>
      </c>
      <c r="F1056">
        <f>IF('Coded Data'!H1059="southwest",0,IF('Coded Data'!H1059="southeast",1,IF('Coded Data'!H1059="northwest",2,3)))</f>
        <v>3</v>
      </c>
      <c r="G1056">
        <v>3353.4703</v>
      </c>
    </row>
    <row r="1057" spans="1:7" x14ac:dyDescent="0.25">
      <c r="A1057">
        <v>55</v>
      </c>
      <c r="B1057">
        <f>IF('Coded Data'!D1060="female",0,1)</f>
        <v>1</v>
      </c>
      <c r="C1057">
        <v>27.645</v>
      </c>
      <c r="D1057">
        <v>0</v>
      </c>
      <c r="E1057">
        <f>IF('Coded Data'!G1060="yes",1,0)</f>
        <v>0</v>
      </c>
      <c r="F1057">
        <f>IF('Coded Data'!H1060="southwest",0,IF('Coded Data'!H1060="southeast",1,IF('Coded Data'!H1060="northwest",2,3)))</f>
        <v>3</v>
      </c>
      <c r="G1057">
        <v>10594.501550000001</v>
      </c>
    </row>
    <row r="1058" spans="1:7" x14ac:dyDescent="0.25">
      <c r="A1058">
        <v>48</v>
      </c>
      <c r="B1058">
        <f>IF('Coded Data'!D1061="female",0,1)</f>
        <v>1</v>
      </c>
      <c r="C1058">
        <v>28.9</v>
      </c>
      <c r="D1058">
        <v>0</v>
      </c>
      <c r="E1058">
        <f>IF('Coded Data'!G1061="yes",1,0)</f>
        <v>0</v>
      </c>
      <c r="F1058">
        <f>IF('Coded Data'!H1061="southwest",0,IF('Coded Data'!H1061="southeast",1,IF('Coded Data'!H1061="northwest",2,3)))</f>
        <v>3</v>
      </c>
      <c r="G1058">
        <v>8277.5229999999992</v>
      </c>
    </row>
    <row r="1059" spans="1:7" x14ac:dyDescent="0.25">
      <c r="A1059">
        <v>45</v>
      </c>
      <c r="B1059">
        <f>IF('Coded Data'!D1062="female",0,1)</f>
        <v>1</v>
      </c>
      <c r="C1059">
        <v>31.79</v>
      </c>
      <c r="D1059">
        <v>0</v>
      </c>
      <c r="E1059">
        <f>IF('Coded Data'!G1062="yes",1,0)</f>
        <v>0</v>
      </c>
      <c r="F1059">
        <f>IF('Coded Data'!H1062="southwest",0,IF('Coded Data'!H1062="southeast",1,IF('Coded Data'!H1062="northwest",2,3)))</f>
        <v>3</v>
      </c>
      <c r="G1059">
        <v>17929.303370000001</v>
      </c>
    </row>
    <row r="1060" spans="1:7" x14ac:dyDescent="0.25">
      <c r="A1060">
        <v>24</v>
      </c>
      <c r="B1060">
        <f>IF('Coded Data'!D1063="female",0,1)</f>
        <v>1</v>
      </c>
      <c r="C1060">
        <v>39.49</v>
      </c>
      <c r="D1060">
        <v>0</v>
      </c>
      <c r="E1060">
        <f>IF('Coded Data'!G1063="yes",1,0)</f>
        <v>0</v>
      </c>
      <c r="F1060">
        <f>IF('Coded Data'!H1063="southwest",0,IF('Coded Data'!H1063="southeast",1,IF('Coded Data'!H1063="northwest",2,3)))</f>
        <v>3</v>
      </c>
      <c r="G1060">
        <v>2480.9791</v>
      </c>
    </row>
    <row r="1061" spans="1:7" x14ac:dyDescent="0.25">
      <c r="A1061">
        <v>32</v>
      </c>
      <c r="B1061">
        <f>IF('Coded Data'!D1064="female",0,1)</f>
        <v>1</v>
      </c>
      <c r="C1061">
        <v>33.82</v>
      </c>
      <c r="D1061">
        <v>1</v>
      </c>
      <c r="E1061">
        <f>IF('Coded Data'!G1064="yes",1,0)</f>
        <v>0</v>
      </c>
      <c r="F1061">
        <f>IF('Coded Data'!H1064="southwest",0,IF('Coded Data'!H1064="southeast",1,IF('Coded Data'!H1064="northwest",2,3)))</f>
        <v>3</v>
      </c>
      <c r="G1061">
        <v>4462.7218000000003</v>
      </c>
    </row>
    <row r="1062" spans="1:7" x14ac:dyDescent="0.25">
      <c r="A1062">
        <v>24</v>
      </c>
      <c r="B1062">
        <f>IF('Coded Data'!D1065="female",0,1)</f>
        <v>1</v>
      </c>
      <c r="C1062">
        <v>32.01</v>
      </c>
      <c r="D1062">
        <v>0</v>
      </c>
      <c r="E1062">
        <f>IF('Coded Data'!G1065="yes",1,0)</f>
        <v>0</v>
      </c>
      <c r="F1062">
        <f>IF('Coded Data'!H1065="southwest",0,IF('Coded Data'!H1065="southeast",1,IF('Coded Data'!H1065="northwest",2,3)))</f>
        <v>3</v>
      </c>
      <c r="G1062">
        <v>1981.5818999999999</v>
      </c>
    </row>
    <row r="1063" spans="1:7" x14ac:dyDescent="0.25">
      <c r="A1063">
        <v>57</v>
      </c>
      <c r="B1063">
        <f>IF('Coded Data'!D1066="female",0,1)</f>
        <v>1</v>
      </c>
      <c r="C1063">
        <v>27.94</v>
      </c>
      <c r="D1063">
        <v>1</v>
      </c>
      <c r="E1063">
        <f>IF('Coded Data'!G1066="yes",1,0)</f>
        <v>0</v>
      </c>
      <c r="F1063">
        <f>IF('Coded Data'!H1066="southwest",0,IF('Coded Data'!H1066="southeast",1,IF('Coded Data'!H1066="northwest",2,3)))</f>
        <v>3</v>
      </c>
      <c r="G1063">
        <v>11554.223599999999</v>
      </c>
    </row>
    <row r="1064" spans="1:7" x14ac:dyDescent="0.25">
      <c r="A1064">
        <v>59</v>
      </c>
      <c r="B1064">
        <f>IF('Coded Data'!D1067="female",0,1)</f>
        <v>1</v>
      </c>
      <c r="C1064">
        <v>41.14</v>
      </c>
      <c r="D1064">
        <v>1</v>
      </c>
      <c r="E1064">
        <f>IF('Coded Data'!G1067="yes",1,0)</f>
        <v>0</v>
      </c>
      <c r="F1064">
        <f>IF('Coded Data'!H1067="southwest",0,IF('Coded Data'!H1067="southeast",1,IF('Coded Data'!H1067="northwest",2,3)))</f>
        <v>3</v>
      </c>
      <c r="G1064">
        <v>48970.247600000002</v>
      </c>
    </row>
    <row r="1065" spans="1:7" x14ac:dyDescent="0.25">
      <c r="A1065">
        <v>36</v>
      </c>
      <c r="B1065">
        <f>IF('Coded Data'!D1068="female",0,1)</f>
        <v>1</v>
      </c>
      <c r="C1065">
        <v>28.594999999999999</v>
      </c>
      <c r="D1065">
        <v>3</v>
      </c>
      <c r="E1065">
        <f>IF('Coded Data'!G1068="yes",1,0)</f>
        <v>0</v>
      </c>
      <c r="F1065">
        <f>IF('Coded Data'!H1068="southwest",0,IF('Coded Data'!H1068="southeast",1,IF('Coded Data'!H1068="northwest",2,3)))</f>
        <v>3</v>
      </c>
      <c r="G1065">
        <v>6548.1950500000003</v>
      </c>
    </row>
    <row r="1066" spans="1:7" x14ac:dyDescent="0.25">
      <c r="A1066">
        <v>29</v>
      </c>
      <c r="B1066">
        <f>IF('Coded Data'!D1069="female",0,1)</f>
        <v>1</v>
      </c>
      <c r="C1066">
        <v>25.6</v>
      </c>
      <c r="D1066">
        <v>4</v>
      </c>
      <c r="E1066">
        <f>IF('Coded Data'!G1069="yes",1,0)</f>
        <v>0</v>
      </c>
      <c r="F1066">
        <f>IF('Coded Data'!H1069="southwest",0,IF('Coded Data'!H1069="southeast",1,IF('Coded Data'!H1069="northwest",2,3)))</f>
        <v>3</v>
      </c>
      <c r="G1066">
        <v>5708.8670000000002</v>
      </c>
    </row>
    <row r="1067" spans="1:7" x14ac:dyDescent="0.25">
      <c r="A1067">
        <v>42</v>
      </c>
      <c r="B1067">
        <f>IF('Coded Data'!D1070="female",0,1)</f>
        <v>1</v>
      </c>
      <c r="C1067">
        <v>25.3</v>
      </c>
      <c r="D1067">
        <v>1</v>
      </c>
      <c r="E1067">
        <f>IF('Coded Data'!G1070="yes",1,0)</f>
        <v>0</v>
      </c>
      <c r="F1067">
        <f>IF('Coded Data'!H1070="southwest",0,IF('Coded Data'!H1070="southeast",1,IF('Coded Data'!H1070="northwest",2,3)))</f>
        <v>3</v>
      </c>
      <c r="G1067">
        <v>7045.4989999999998</v>
      </c>
    </row>
    <row r="1068" spans="1:7" x14ac:dyDescent="0.25">
      <c r="A1068">
        <v>48</v>
      </c>
      <c r="B1068">
        <f>IF('Coded Data'!D1071="female",0,1)</f>
        <v>1</v>
      </c>
      <c r="C1068">
        <v>37.29</v>
      </c>
      <c r="D1068">
        <v>2</v>
      </c>
      <c r="E1068">
        <f>IF('Coded Data'!G1071="yes",1,0)</f>
        <v>0</v>
      </c>
      <c r="F1068">
        <f>IF('Coded Data'!H1071="southwest",0,IF('Coded Data'!H1071="southeast",1,IF('Coded Data'!H1071="northwest",2,3)))</f>
        <v>3</v>
      </c>
      <c r="G1068">
        <v>8978.1851000000006</v>
      </c>
    </row>
    <row r="1069" spans="1:7" x14ac:dyDescent="0.25">
      <c r="A1069">
        <v>39</v>
      </c>
      <c r="B1069">
        <f>IF('Coded Data'!D1072="female",0,1)</f>
        <v>1</v>
      </c>
      <c r="C1069">
        <v>42.655000000000001</v>
      </c>
      <c r="D1069">
        <v>0</v>
      </c>
      <c r="E1069">
        <f>IF('Coded Data'!G1072="yes",1,0)</f>
        <v>0</v>
      </c>
      <c r="F1069">
        <f>IF('Coded Data'!H1072="southwest",0,IF('Coded Data'!H1072="southeast",1,IF('Coded Data'!H1072="northwest",2,3)))</f>
        <v>3</v>
      </c>
      <c r="G1069">
        <v>5757.41345</v>
      </c>
    </row>
    <row r="1070" spans="1:7" x14ac:dyDescent="0.25">
      <c r="A1070">
        <v>63</v>
      </c>
      <c r="B1070">
        <f>IF('Coded Data'!D1073="female",0,1)</f>
        <v>1</v>
      </c>
      <c r="C1070">
        <v>21.66</v>
      </c>
      <c r="D1070">
        <v>1</v>
      </c>
      <c r="E1070">
        <f>IF('Coded Data'!G1073="yes",1,0)</f>
        <v>0</v>
      </c>
      <c r="F1070">
        <f>IF('Coded Data'!H1073="southwest",0,IF('Coded Data'!H1073="southeast",1,IF('Coded Data'!H1073="northwest",2,3)))</f>
        <v>3</v>
      </c>
      <c r="G1070">
        <v>14349.8544</v>
      </c>
    </row>
    <row r="1071" spans="1:7" x14ac:dyDescent="0.25">
      <c r="A1071">
        <v>54</v>
      </c>
      <c r="B1071">
        <f>IF('Coded Data'!D1074="female",0,1)</f>
        <v>1</v>
      </c>
      <c r="C1071">
        <v>31.9</v>
      </c>
      <c r="D1071">
        <v>1</v>
      </c>
      <c r="E1071">
        <f>IF('Coded Data'!G1074="yes",1,0)</f>
        <v>0</v>
      </c>
      <c r="F1071">
        <f>IF('Coded Data'!H1074="southwest",0,IF('Coded Data'!H1074="southeast",1,IF('Coded Data'!H1074="northwest",2,3)))</f>
        <v>3</v>
      </c>
      <c r="G1071">
        <v>10928.849</v>
      </c>
    </row>
    <row r="1072" spans="1:7" x14ac:dyDescent="0.25">
      <c r="A1072">
        <v>37</v>
      </c>
      <c r="B1072">
        <f>IF('Coded Data'!D1075="female",0,1)</f>
        <v>1</v>
      </c>
      <c r="C1072">
        <v>37.07</v>
      </c>
      <c r="D1072">
        <v>1</v>
      </c>
      <c r="E1072">
        <f>IF('Coded Data'!G1075="yes",1,0)</f>
        <v>0</v>
      </c>
      <c r="F1072">
        <f>IF('Coded Data'!H1075="southwest",0,IF('Coded Data'!H1075="southeast",1,IF('Coded Data'!H1075="northwest",2,3)))</f>
        <v>3</v>
      </c>
      <c r="G1072">
        <v>39871.704299999998</v>
      </c>
    </row>
    <row r="1073" spans="1:7" x14ac:dyDescent="0.25">
      <c r="A1073">
        <v>63</v>
      </c>
      <c r="B1073">
        <f>IF('Coded Data'!D1076="female",0,1)</f>
        <v>1</v>
      </c>
      <c r="C1073">
        <v>31.445</v>
      </c>
      <c r="D1073">
        <v>0</v>
      </c>
      <c r="E1073">
        <f>IF('Coded Data'!G1076="yes",1,0)</f>
        <v>0</v>
      </c>
      <c r="F1073">
        <f>IF('Coded Data'!H1076="southwest",0,IF('Coded Data'!H1076="southeast",1,IF('Coded Data'!H1076="northwest",2,3)))</f>
        <v>3</v>
      </c>
      <c r="G1073">
        <v>13974.455550000001</v>
      </c>
    </row>
    <row r="1074" spans="1:7" x14ac:dyDescent="0.25">
      <c r="A1074">
        <v>21</v>
      </c>
      <c r="B1074">
        <f>IF('Coded Data'!D1077="female",0,1)</f>
        <v>1</v>
      </c>
      <c r="C1074">
        <v>31.254999999999999</v>
      </c>
      <c r="D1074">
        <v>0</v>
      </c>
      <c r="E1074">
        <f>IF('Coded Data'!G1077="yes",1,0)</f>
        <v>0</v>
      </c>
      <c r="F1074">
        <f>IF('Coded Data'!H1077="southwest",0,IF('Coded Data'!H1077="southeast",1,IF('Coded Data'!H1077="northwest",2,3)))</f>
        <v>3</v>
      </c>
      <c r="G1074">
        <v>1909.52745</v>
      </c>
    </row>
    <row r="1075" spans="1:7" x14ac:dyDescent="0.25">
      <c r="A1075">
        <v>54</v>
      </c>
      <c r="B1075">
        <f>IF('Coded Data'!D1078="female",0,1)</f>
        <v>1</v>
      </c>
      <c r="C1075">
        <v>28.88</v>
      </c>
      <c r="D1075">
        <v>2</v>
      </c>
      <c r="E1075">
        <f>IF('Coded Data'!G1078="yes",1,0)</f>
        <v>0</v>
      </c>
      <c r="F1075">
        <f>IF('Coded Data'!H1078="southwest",0,IF('Coded Data'!H1078="southeast",1,IF('Coded Data'!H1078="northwest",2,3)))</f>
        <v>3</v>
      </c>
      <c r="G1075">
        <v>12096.6512</v>
      </c>
    </row>
    <row r="1076" spans="1:7" x14ac:dyDescent="0.25">
      <c r="A1076">
        <v>60</v>
      </c>
      <c r="B1076">
        <f>IF('Coded Data'!D1079="female",0,1)</f>
        <v>1</v>
      </c>
      <c r="C1076">
        <v>18.335000000000001</v>
      </c>
      <c r="D1076">
        <v>0</v>
      </c>
      <c r="E1076">
        <f>IF('Coded Data'!G1079="yes",1,0)</f>
        <v>0</v>
      </c>
      <c r="F1076">
        <f>IF('Coded Data'!H1079="southwest",0,IF('Coded Data'!H1079="southeast",1,IF('Coded Data'!H1079="northwest",2,3)))</f>
        <v>3</v>
      </c>
      <c r="G1076">
        <v>13204.28565</v>
      </c>
    </row>
    <row r="1077" spans="1:7" x14ac:dyDescent="0.25">
      <c r="A1077">
        <v>32</v>
      </c>
      <c r="B1077">
        <f>IF('Coded Data'!D1080="female",0,1)</f>
        <v>1</v>
      </c>
      <c r="C1077">
        <v>29.59</v>
      </c>
      <c r="D1077">
        <v>1</v>
      </c>
      <c r="E1077">
        <f>IF('Coded Data'!G1080="yes",1,0)</f>
        <v>0</v>
      </c>
      <c r="F1077">
        <f>IF('Coded Data'!H1080="southwest",0,IF('Coded Data'!H1080="southeast",1,IF('Coded Data'!H1080="northwest",2,3)))</f>
        <v>3</v>
      </c>
      <c r="G1077">
        <v>4562.8420999999998</v>
      </c>
    </row>
    <row r="1078" spans="1:7" x14ac:dyDescent="0.25">
      <c r="A1078">
        <v>47</v>
      </c>
      <c r="B1078">
        <f>IF('Coded Data'!D1081="female",0,1)</f>
        <v>1</v>
      </c>
      <c r="C1078">
        <v>32</v>
      </c>
      <c r="D1078">
        <v>1</v>
      </c>
      <c r="E1078">
        <f>IF('Coded Data'!G1081="yes",1,0)</f>
        <v>0</v>
      </c>
      <c r="F1078">
        <f>IF('Coded Data'!H1081="southwest",0,IF('Coded Data'!H1081="southeast",1,IF('Coded Data'!H1081="northwest",2,3)))</f>
        <v>3</v>
      </c>
      <c r="G1078">
        <v>8551.3469999999998</v>
      </c>
    </row>
    <row r="1079" spans="1:7" x14ac:dyDescent="0.25">
      <c r="A1079">
        <v>21</v>
      </c>
      <c r="B1079">
        <f>IF('Coded Data'!D1082="female",0,1)</f>
        <v>1</v>
      </c>
      <c r="C1079">
        <v>26.03</v>
      </c>
      <c r="D1079">
        <v>0</v>
      </c>
      <c r="E1079">
        <f>IF('Coded Data'!G1082="yes",1,0)</f>
        <v>0</v>
      </c>
      <c r="F1079">
        <f>IF('Coded Data'!H1082="southwest",0,IF('Coded Data'!H1082="southeast",1,IF('Coded Data'!H1082="northwest",2,3)))</f>
        <v>3</v>
      </c>
      <c r="G1079">
        <v>2102.2647000000002</v>
      </c>
    </row>
    <row r="1080" spans="1:7" x14ac:dyDescent="0.25">
      <c r="A1080">
        <v>28</v>
      </c>
      <c r="B1080">
        <f>IF('Coded Data'!D1083="female",0,1)</f>
        <v>1</v>
      </c>
      <c r="C1080">
        <v>31.68</v>
      </c>
      <c r="D1080">
        <v>0</v>
      </c>
      <c r="E1080">
        <f>IF('Coded Data'!G1083="yes",1,0)</f>
        <v>0</v>
      </c>
      <c r="F1080">
        <f>IF('Coded Data'!H1083="southwest",0,IF('Coded Data'!H1083="southeast",1,IF('Coded Data'!H1083="northwest",2,3)))</f>
        <v>3</v>
      </c>
      <c r="G1080">
        <v>34672.147199999999</v>
      </c>
    </row>
    <row r="1081" spans="1:7" x14ac:dyDescent="0.25">
      <c r="A1081">
        <v>63</v>
      </c>
      <c r="B1081">
        <f>IF('Coded Data'!D1084="female",0,1)</f>
        <v>1</v>
      </c>
      <c r="C1081">
        <v>33.659999999999997</v>
      </c>
      <c r="D1081">
        <v>3</v>
      </c>
      <c r="E1081">
        <f>IF('Coded Data'!G1084="yes",1,0)</f>
        <v>0</v>
      </c>
      <c r="F1081">
        <f>IF('Coded Data'!H1084="southwest",0,IF('Coded Data'!H1084="southeast",1,IF('Coded Data'!H1084="northwest",2,3)))</f>
        <v>3</v>
      </c>
      <c r="G1081">
        <v>15161.5344</v>
      </c>
    </row>
    <row r="1082" spans="1:7" x14ac:dyDescent="0.25">
      <c r="A1082">
        <v>18</v>
      </c>
      <c r="B1082">
        <f>IF('Coded Data'!D1085="female",0,1)</f>
        <v>1</v>
      </c>
      <c r="C1082">
        <v>21.78</v>
      </c>
      <c r="D1082">
        <v>2</v>
      </c>
      <c r="E1082">
        <f>IF('Coded Data'!G1085="yes",1,0)</f>
        <v>0</v>
      </c>
      <c r="F1082">
        <f>IF('Coded Data'!H1085="southwest",0,IF('Coded Data'!H1085="southeast",1,IF('Coded Data'!H1085="northwest",2,3)))</f>
        <v>3</v>
      </c>
      <c r="G1082">
        <v>11884.048580000001</v>
      </c>
    </row>
    <row r="1083" spans="1:7" x14ac:dyDescent="0.25">
      <c r="A1083">
        <v>32</v>
      </c>
      <c r="B1083">
        <f>IF('Coded Data'!D1086="female",0,1)</f>
        <v>1</v>
      </c>
      <c r="C1083">
        <v>27.835000000000001</v>
      </c>
      <c r="D1083">
        <v>1</v>
      </c>
      <c r="E1083">
        <f>IF('Coded Data'!G1086="yes",1,0)</f>
        <v>0</v>
      </c>
      <c r="F1083">
        <f>IF('Coded Data'!H1086="southwest",0,IF('Coded Data'!H1086="southeast",1,IF('Coded Data'!H1086="northwest",2,3)))</f>
        <v>3</v>
      </c>
      <c r="G1083">
        <v>4454.40265</v>
      </c>
    </row>
    <row r="1084" spans="1:7" x14ac:dyDescent="0.25">
      <c r="A1084">
        <v>38</v>
      </c>
      <c r="B1084">
        <f>IF('Coded Data'!D1087="female",0,1)</f>
        <v>1</v>
      </c>
      <c r="C1084">
        <v>19.95</v>
      </c>
      <c r="D1084">
        <v>1</v>
      </c>
      <c r="E1084">
        <f>IF('Coded Data'!G1087="yes",1,0)</f>
        <v>0</v>
      </c>
      <c r="F1084">
        <f>IF('Coded Data'!H1087="southwest",0,IF('Coded Data'!H1087="southeast",1,IF('Coded Data'!H1087="northwest",2,3)))</f>
        <v>3</v>
      </c>
      <c r="G1084">
        <v>5855.9025000000001</v>
      </c>
    </row>
    <row r="1085" spans="1:7" x14ac:dyDescent="0.25">
      <c r="A1085">
        <v>32</v>
      </c>
      <c r="B1085">
        <f>IF('Coded Data'!D1088="female",0,1)</f>
        <v>1</v>
      </c>
      <c r="C1085">
        <v>31.5</v>
      </c>
      <c r="D1085">
        <v>1</v>
      </c>
      <c r="E1085">
        <f>IF('Coded Data'!G1088="yes",1,0)</f>
        <v>0</v>
      </c>
      <c r="F1085">
        <f>IF('Coded Data'!H1088="southwest",0,IF('Coded Data'!H1088="southeast",1,IF('Coded Data'!H1088="northwest",2,3)))</f>
        <v>3</v>
      </c>
      <c r="G1085">
        <v>4076.4969999999998</v>
      </c>
    </row>
    <row r="1086" spans="1:7" x14ac:dyDescent="0.25">
      <c r="A1086">
        <v>62</v>
      </c>
      <c r="B1086">
        <f>IF('Coded Data'!D1089="female",0,1)</f>
        <v>1</v>
      </c>
      <c r="C1086">
        <v>30.495000000000001</v>
      </c>
      <c r="D1086">
        <v>2</v>
      </c>
      <c r="E1086">
        <f>IF('Coded Data'!G1089="yes",1,0)</f>
        <v>0</v>
      </c>
      <c r="F1086">
        <f>IF('Coded Data'!H1089="southwest",0,IF('Coded Data'!H1089="southeast",1,IF('Coded Data'!H1089="northwest",2,3)))</f>
        <v>3</v>
      </c>
      <c r="G1086">
        <v>15019.760050000001</v>
      </c>
    </row>
    <row r="1087" spans="1:7" x14ac:dyDescent="0.25">
      <c r="A1087">
        <v>39</v>
      </c>
      <c r="B1087">
        <f>IF('Coded Data'!D1090="female",0,1)</f>
        <v>1</v>
      </c>
      <c r="C1087">
        <v>18.3</v>
      </c>
      <c r="D1087">
        <v>5</v>
      </c>
      <c r="E1087">
        <f>IF('Coded Data'!G1090="yes",1,0)</f>
        <v>0</v>
      </c>
      <c r="F1087">
        <f>IF('Coded Data'!H1090="southwest",0,IF('Coded Data'!H1090="southeast",1,IF('Coded Data'!H1090="northwest",2,3)))</f>
        <v>3</v>
      </c>
      <c r="G1087">
        <v>19023.259999999998</v>
      </c>
    </row>
    <row r="1088" spans="1:7" x14ac:dyDescent="0.25">
      <c r="A1088">
        <v>55</v>
      </c>
      <c r="B1088">
        <f>IF('Coded Data'!D1091="female",0,1)</f>
        <v>1</v>
      </c>
      <c r="C1088">
        <v>28.975000000000001</v>
      </c>
      <c r="D1088">
        <v>0</v>
      </c>
      <c r="E1088">
        <f>IF('Coded Data'!G1091="yes",1,0)</f>
        <v>0</v>
      </c>
      <c r="F1088">
        <f>IF('Coded Data'!H1091="southwest",0,IF('Coded Data'!H1091="southeast",1,IF('Coded Data'!H1091="northwest",2,3)))</f>
        <v>3</v>
      </c>
      <c r="G1088">
        <v>10796.35025</v>
      </c>
    </row>
    <row r="1089" spans="1:7" x14ac:dyDescent="0.25">
      <c r="A1089">
        <v>57</v>
      </c>
      <c r="B1089">
        <f>IF('Coded Data'!D1092="female",0,1)</f>
        <v>1</v>
      </c>
      <c r="C1089">
        <v>31.54</v>
      </c>
      <c r="D1089">
        <v>0</v>
      </c>
      <c r="E1089">
        <f>IF('Coded Data'!G1092="yes",1,0)</f>
        <v>0</v>
      </c>
      <c r="F1089">
        <f>IF('Coded Data'!H1092="southwest",0,IF('Coded Data'!H1092="southeast",1,IF('Coded Data'!H1092="northwest",2,3)))</f>
        <v>3</v>
      </c>
      <c r="G1089">
        <v>11353.2276</v>
      </c>
    </row>
    <row r="1090" spans="1:7" x14ac:dyDescent="0.25">
      <c r="A1090">
        <v>52</v>
      </c>
      <c r="B1090">
        <f>IF('Coded Data'!D1093="female",0,1)</f>
        <v>1</v>
      </c>
      <c r="C1090">
        <v>47.74</v>
      </c>
      <c r="D1090">
        <v>1</v>
      </c>
      <c r="E1090">
        <f>IF('Coded Data'!G1093="yes",1,0)</f>
        <v>0</v>
      </c>
      <c r="F1090">
        <f>IF('Coded Data'!H1093="southwest",0,IF('Coded Data'!H1093="southeast",1,IF('Coded Data'!H1093="northwest",2,3)))</f>
        <v>3</v>
      </c>
      <c r="G1090">
        <v>9748.9105999999992</v>
      </c>
    </row>
    <row r="1091" spans="1:7" x14ac:dyDescent="0.25">
      <c r="A1091">
        <v>56</v>
      </c>
      <c r="B1091">
        <f>IF('Coded Data'!D1094="female",0,1)</f>
        <v>1</v>
      </c>
      <c r="C1091">
        <v>22.1</v>
      </c>
      <c r="D1091">
        <v>0</v>
      </c>
      <c r="E1091">
        <f>IF('Coded Data'!G1094="yes",1,0)</f>
        <v>0</v>
      </c>
      <c r="F1091">
        <f>IF('Coded Data'!H1094="southwest",0,IF('Coded Data'!H1094="southeast",1,IF('Coded Data'!H1094="northwest",2,3)))</f>
        <v>3</v>
      </c>
      <c r="G1091">
        <v>10577.087</v>
      </c>
    </row>
    <row r="1092" spans="1:7" x14ac:dyDescent="0.25">
      <c r="A1092">
        <v>47</v>
      </c>
      <c r="B1092">
        <f>IF('Coded Data'!D1095="female",0,1)</f>
        <v>1</v>
      </c>
      <c r="C1092">
        <v>36.19</v>
      </c>
      <c r="D1092">
        <v>0</v>
      </c>
      <c r="E1092">
        <f>IF('Coded Data'!G1095="yes",1,0)</f>
        <v>0</v>
      </c>
      <c r="F1092">
        <f>IF('Coded Data'!H1095="southwest",0,IF('Coded Data'!H1095="southeast",1,IF('Coded Data'!H1095="northwest",2,3)))</f>
        <v>3</v>
      </c>
      <c r="G1092">
        <v>41676.081100000003</v>
      </c>
    </row>
    <row r="1093" spans="1:7" x14ac:dyDescent="0.25">
      <c r="A1093">
        <v>55</v>
      </c>
      <c r="B1093">
        <f>IF('Coded Data'!D1096="female",0,1)</f>
        <v>1</v>
      </c>
      <c r="C1093">
        <v>29.83</v>
      </c>
      <c r="D1093">
        <v>0</v>
      </c>
      <c r="E1093">
        <f>IF('Coded Data'!G1096="yes",1,0)</f>
        <v>0</v>
      </c>
      <c r="F1093">
        <f>IF('Coded Data'!H1096="southwest",0,IF('Coded Data'!H1096="southeast",1,IF('Coded Data'!H1096="northwest",2,3)))</f>
        <v>3</v>
      </c>
      <c r="G1093">
        <v>11286.538699999999</v>
      </c>
    </row>
    <row r="1094" spans="1:7" x14ac:dyDescent="0.25">
      <c r="A1094">
        <v>23</v>
      </c>
      <c r="B1094">
        <f>IF('Coded Data'!D1097="female",0,1)</f>
        <v>1</v>
      </c>
      <c r="C1094">
        <v>32.700000000000003</v>
      </c>
      <c r="D1094">
        <v>3</v>
      </c>
      <c r="E1094">
        <f>IF('Coded Data'!G1097="yes",1,0)</f>
        <v>0</v>
      </c>
      <c r="F1094">
        <f>IF('Coded Data'!H1097="southwest",0,IF('Coded Data'!H1097="southeast",1,IF('Coded Data'!H1097="northwest",2,3)))</f>
        <v>3</v>
      </c>
      <c r="G1094">
        <v>3591.48</v>
      </c>
    </row>
    <row r="1095" spans="1:7" x14ac:dyDescent="0.25">
      <c r="A1095">
        <v>22</v>
      </c>
      <c r="B1095">
        <f>IF('Coded Data'!D1098="female",0,1)</f>
        <v>1</v>
      </c>
      <c r="C1095">
        <v>30.4</v>
      </c>
      <c r="D1095">
        <v>0</v>
      </c>
      <c r="E1095">
        <f>IF('Coded Data'!G1098="yes",1,0)</f>
        <v>0</v>
      </c>
      <c r="F1095">
        <f>IF('Coded Data'!H1098="southwest",0,IF('Coded Data'!H1098="southeast",1,IF('Coded Data'!H1098="northwest",2,3)))</f>
        <v>3</v>
      </c>
      <c r="G1095">
        <v>33907.548000000003</v>
      </c>
    </row>
    <row r="1096" spans="1:7" x14ac:dyDescent="0.25">
      <c r="A1096">
        <v>50</v>
      </c>
      <c r="B1096">
        <f>IF('Coded Data'!D1099="female",0,1)</f>
        <v>1</v>
      </c>
      <c r="C1096">
        <v>33.700000000000003</v>
      </c>
      <c r="D1096">
        <v>4</v>
      </c>
      <c r="E1096">
        <f>IF('Coded Data'!G1099="yes",1,0)</f>
        <v>0</v>
      </c>
      <c r="F1096">
        <f>IF('Coded Data'!H1099="southwest",0,IF('Coded Data'!H1099="southeast",1,IF('Coded Data'!H1099="northwest",2,3)))</f>
        <v>3</v>
      </c>
      <c r="G1096">
        <v>11299.343000000001</v>
      </c>
    </row>
    <row r="1097" spans="1:7" x14ac:dyDescent="0.25">
      <c r="A1097">
        <v>18</v>
      </c>
      <c r="B1097">
        <f>IF('Coded Data'!D1100="female",0,1)</f>
        <v>1</v>
      </c>
      <c r="C1097">
        <v>31.35</v>
      </c>
      <c r="D1097">
        <v>4</v>
      </c>
      <c r="E1097">
        <f>IF('Coded Data'!G1100="yes",1,0)</f>
        <v>0</v>
      </c>
      <c r="F1097">
        <f>IF('Coded Data'!H1100="southwest",0,IF('Coded Data'!H1100="southeast",1,IF('Coded Data'!H1100="northwest",2,3)))</f>
        <v>3</v>
      </c>
      <c r="G1097">
        <v>4561.1885000000002</v>
      </c>
    </row>
    <row r="1098" spans="1:7" x14ac:dyDescent="0.25">
      <c r="A1098">
        <v>51</v>
      </c>
      <c r="B1098">
        <f>IF('Coded Data'!D1101="female",0,1)</f>
        <v>1</v>
      </c>
      <c r="C1098">
        <v>34.96</v>
      </c>
      <c r="D1098">
        <v>2</v>
      </c>
      <c r="E1098">
        <f>IF('Coded Data'!G1101="yes",1,0)</f>
        <v>0</v>
      </c>
      <c r="F1098">
        <f>IF('Coded Data'!H1101="southwest",0,IF('Coded Data'!H1101="southeast",1,IF('Coded Data'!H1101="northwest",2,3)))</f>
        <v>3</v>
      </c>
      <c r="G1098">
        <v>44641.197399999997</v>
      </c>
    </row>
    <row r="1099" spans="1:7" x14ac:dyDescent="0.25">
      <c r="A1099">
        <v>22</v>
      </c>
      <c r="B1099">
        <f>IF('Coded Data'!D1102="female",0,1)</f>
        <v>1</v>
      </c>
      <c r="C1099">
        <v>33.770000000000003</v>
      </c>
      <c r="D1099">
        <v>0</v>
      </c>
      <c r="E1099">
        <f>IF('Coded Data'!G1102="yes",1,0)</f>
        <v>0</v>
      </c>
      <c r="F1099">
        <f>IF('Coded Data'!H1102="southwest",0,IF('Coded Data'!H1102="southeast",1,IF('Coded Data'!H1102="northwest",2,3)))</f>
        <v>3</v>
      </c>
      <c r="G1099">
        <v>1674.6323</v>
      </c>
    </row>
    <row r="1100" spans="1:7" x14ac:dyDescent="0.25">
      <c r="A1100">
        <v>52</v>
      </c>
      <c r="B1100">
        <f>IF('Coded Data'!D1103="female",0,1)</f>
        <v>1</v>
      </c>
      <c r="C1100">
        <v>30.875</v>
      </c>
      <c r="D1100">
        <v>0</v>
      </c>
      <c r="E1100">
        <f>IF('Coded Data'!G1103="yes",1,0)</f>
        <v>0</v>
      </c>
      <c r="F1100">
        <f>IF('Coded Data'!H1103="southwest",0,IF('Coded Data'!H1103="southeast",1,IF('Coded Data'!H1103="northwest",2,3)))</f>
        <v>3</v>
      </c>
      <c r="G1100">
        <v>23045.566159999998</v>
      </c>
    </row>
    <row r="1101" spans="1:7" x14ac:dyDescent="0.25">
      <c r="A1101">
        <v>25</v>
      </c>
      <c r="B1101">
        <f>IF('Coded Data'!D1104="female",0,1)</f>
        <v>1</v>
      </c>
      <c r="C1101">
        <v>33.99</v>
      </c>
      <c r="D1101">
        <v>1</v>
      </c>
      <c r="E1101">
        <f>IF('Coded Data'!G1104="yes",1,0)</f>
        <v>0</v>
      </c>
      <c r="F1101">
        <f>IF('Coded Data'!H1104="southwest",0,IF('Coded Data'!H1104="southeast",1,IF('Coded Data'!H1104="northwest",2,3)))</f>
        <v>3</v>
      </c>
      <c r="G1101">
        <v>3227.1210999999998</v>
      </c>
    </row>
    <row r="1102" spans="1:7" x14ac:dyDescent="0.25">
      <c r="A1102">
        <v>33</v>
      </c>
      <c r="B1102">
        <f>IF('Coded Data'!D1105="female",0,1)</f>
        <v>1</v>
      </c>
      <c r="C1102">
        <v>19.094999999999999</v>
      </c>
      <c r="D1102">
        <v>2</v>
      </c>
      <c r="E1102">
        <f>IF('Coded Data'!G1105="yes",1,0)</f>
        <v>0</v>
      </c>
      <c r="F1102">
        <f>IF('Coded Data'!H1105="southwest",0,IF('Coded Data'!H1105="southeast",1,IF('Coded Data'!H1105="northwest",2,3)))</f>
        <v>3</v>
      </c>
      <c r="G1102">
        <v>16776.304049999999</v>
      </c>
    </row>
    <row r="1103" spans="1:7" x14ac:dyDescent="0.25">
      <c r="A1103">
        <v>53</v>
      </c>
      <c r="B1103">
        <f>IF('Coded Data'!D1106="female",0,1)</f>
        <v>1</v>
      </c>
      <c r="C1103">
        <v>28.6</v>
      </c>
      <c r="D1103">
        <v>3</v>
      </c>
      <c r="E1103">
        <f>IF('Coded Data'!G1106="yes",1,0)</f>
        <v>0</v>
      </c>
      <c r="F1103">
        <f>IF('Coded Data'!H1106="southwest",0,IF('Coded Data'!H1106="southeast",1,IF('Coded Data'!H1106="northwest",2,3)))</f>
        <v>3</v>
      </c>
      <c r="G1103">
        <v>11253.421</v>
      </c>
    </row>
    <row r="1104" spans="1:7" x14ac:dyDescent="0.25">
      <c r="A1104">
        <v>29</v>
      </c>
      <c r="B1104">
        <f>IF('Coded Data'!D1107="female",0,1)</f>
        <v>1</v>
      </c>
      <c r="C1104">
        <v>38.94</v>
      </c>
      <c r="D1104">
        <v>1</v>
      </c>
      <c r="E1104">
        <f>IF('Coded Data'!G1107="yes",1,0)</f>
        <v>0</v>
      </c>
      <c r="F1104">
        <f>IF('Coded Data'!H1107="southwest",0,IF('Coded Data'!H1107="southeast",1,IF('Coded Data'!H1107="northwest",2,3)))</f>
        <v>3</v>
      </c>
      <c r="G1104">
        <v>3471.4096</v>
      </c>
    </row>
    <row r="1105" spans="1:7" x14ac:dyDescent="0.25">
      <c r="A1105">
        <v>58</v>
      </c>
      <c r="B1105">
        <f>IF('Coded Data'!D1108="female",0,1)</f>
        <v>1</v>
      </c>
      <c r="C1105">
        <v>36.08</v>
      </c>
      <c r="D1105">
        <v>0</v>
      </c>
      <c r="E1105">
        <f>IF('Coded Data'!G1108="yes",1,0)</f>
        <v>0</v>
      </c>
      <c r="F1105">
        <f>IF('Coded Data'!H1108="southwest",0,IF('Coded Data'!H1108="southeast",1,IF('Coded Data'!H1108="northwest",2,3)))</f>
        <v>3</v>
      </c>
      <c r="G1105">
        <v>11363.2832</v>
      </c>
    </row>
    <row r="1106" spans="1:7" x14ac:dyDescent="0.25">
      <c r="A1106">
        <v>37</v>
      </c>
      <c r="B1106">
        <f>IF('Coded Data'!D1109="female",0,1)</f>
        <v>1</v>
      </c>
      <c r="C1106">
        <v>29.8</v>
      </c>
      <c r="D1106">
        <v>0</v>
      </c>
      <c r="E1106">
        <f>IF('Coded Data'!G1109="yes",1,0)</f>
        <v>0</v>
      </c>
      <c r="F1106">
        <f>IF('Coded Data'!H1109="southwest",0,IF('Coded Data'!H1109="southeast",1,IF('Coded Data'!H1109="northwest",2,3)))</f>
        <v>3</v>
      </c>
      <c r="G1106">
        <v>20420.604650000001</v>
      </c>
    </row>
    <row r="1107" spans="1:7" x14ac:dyDescent="0.25">
      <c r="A1107">
        <v>54</v>
      </c>
      <c r="B1107">
        <f>IF('Coded Data'!D1110="female",0,1)</f>
        <v>1</v>
      </c>
      <c r="C1107">
        <v>31.24</v>
      </c>
      <c r="D1107">
        <v>0</v>
      </c>
      <c r="E1107">
        <f>IF('Coded Data'!G1110="yes",1,0)</f>
        <v>0</v>
      </c>
      <c r="F1107">
        <f>IF('Coded Data'!H1110="southwest",0,IF('Coded Data'!H1110="southeast",1,IF('Coded Data'!H1110="northwest",2,3)))</f>
        <v>3</v>
      </c>
      <c r="G1107">
        <v>10338.9316</v>
      </c>
    </row>
    <row r="1108" spans="1:7" x14ac:dyDescent="0.25">
      <c r="A1108">
        <v>49</v>
      </c>
      <c r="B1108">
        <f>IF('Coded Data'!D1111="female",0,1)</f>
        <v>1</v>
      </c>
      <c r="C1108">
        <v>29.925000000000001</v>
      </c>
      <c r="D1108">
        <v>0</v>
      </c>
      <c r="E1108">
        <f>IF('Coded Data'!G1111="yes",1,0)</f>
        <v>0</v>
      </c>
      <c r="F1108">
        <f>IF('Coded Data'!H1111="southwest",0,IF('Coded Data'!H1111="southeast",1,IF('Coded Data'!H1111="northwest",2,3)))</f>
        <v>3</v>
      </c>
      <c r="G1108">
        <v>8988.1587500000005</v>
      </c>
    </row>
    <row r="1109" spans="1:7" x14ac:dyDescent="0.25">
      <c r="A1109">
        <v>50</v>
      </c>
      <c r="B1109">
        <f>IF('Coded Data'!D1112="female",0,1)</f>
        <v>1</v>
      </c>
      <c r="C1109">
        <v>26.22</v>
      </c>
      <c r="D1109">
        <v>2</v>
      </c>
      <c r="E1109">
        <f>IF('Coded Data'!G1112="yes",1,0)</f>
        <v>0</v>
      </c>
      <c r="F1109">
        <f>IF('Coded Data'!H1112="southwest",0,IF('Coded Data'!H1112="southeast",1,IF('Coded Data'!H1112="northwest",2,3)))</f>
        <v>3</v>
      </c>
      <c r="G1109">
        <v>10493.9458</v>
      </c>
    </row>
    <row r="1110" spans="1:7" x14ac:dyDescent="0.25">
      <c r="A1110">
        <v>26</v>
      </c>
      <c r="B1110">
        <f>IF('Coded Data'!D1113="female",0,1)</f>
        <v>1</v>
      </c>
      <c r="C1110">
        <v>30</v>
      </c>
      <c r="D1110">
        <v>1</v>
      </c>
      <c r="E1110">
        <f>IF('Coded Data'!G1113="yes",1,0)</f>
        <v>0</v>
      </c>
      <c r="F1110">
        <f>IF('Coded Data'!H1113="southwest",0,IF('Coded Data'!H1113="southeast",1,IF('Coded Data'!H1113="northwest",2,3)))</f>
        <v>3</v>
      </c>
      <c r="G1110">
        <v>2904.0880000000002</v>
      </c>
    </row>
    <row r="1111" spans="1:7" x14ac:dyDescent="0.25">
      <c r="A1111">
        <v>45</v>
      </c>
      <c r="B1111">
        <f>IF('Coded Data'!D1114="female",0,1)</f>
        <v>1</v>
      </c>
      <c r="C1111">
        <v>20.350000000000001</v>
      </c>
      <c r="D1111">
        <v>3</v>
      </c>
      <c r="E1111">
        <f>IF('Coded Data'!G1114="yes",1,0)</f>
        <v>0</v>
      </c>
      <c r="F1111">
        <f>IF('Coded Data'!H1114="southwest",0,IF('Coded Data'!H1114="southeast",1,IF('Coded Data'!H1114="northwest",2,3)))</f>
        <v>3</v>
      </c>
      <c r="G1111">
        <v>8605.3615000000009</v>
      </c>
    </row>
    <row r="1112" spans="1:7" x14ac:dyDescent="0.25">
      <c r="A1112">
        <v>54</v>
      </c>
      <c r="B1112">
        <f>IF('Coded Data'!D1115="female",0,1)</f>
        <v>1</v>
      </c>
      <c r="C1112">
        <v>32.299999999999997</v>
      </c>
      <c r="D1112">
        <v>1</v>
      </c>
      <c r="E1112">
        <f>IF('Coded Data'!G1115="yes",1,0)</f>
        <v>0</v>
      </c>
      <c r="F1112">
        <f>IF('Coded Data'!H1115="southwest",0,IF('Coded Data'!H1115="southeast",1,IF('Coded Data'!H1115="northwest",2,3)))</f>
        <v>3</v>
      </c>
      <c r="G1112">
        <v>11512.405000000001</v>
      </c>
    </row>
    <row r="1113" spans="1:7" x14ac:dyDescent="0.25">
      <c r="A1113">
        <v>38</v>
      </c>
      <c r="B1113">
        <f>IF('Coded Data'!D1116="female",0,1)</f>
        <v>1</v>
      </c>
      <c r="C1113">
        <v>38.39</v>
      </c>
      <c r="D1113">
        <v>3</v>
      </c>
      <c r="E1113">
        <f>IF('Coded Data'!G1116="yes",1,0)</f>
        <v>0</v>
      </c>
      <c r="F1113">
        <f>IF('Coded Data'!H1116="southwest",0,IF('Coded Data'!H1116="southeast",1,IF('Coded Data'!H1116="northwest",2,3)))</f>
        <v>3</v>
      </c>
      <c r="G1113">
        <v>41949.244100000004</v>
      </c>
    </row>
    <row r="1114" spans="1:7" x14ac:dyDescent="0.25">
      <c r="A1114">
        <v>48</v>
      </c>
      <c r="B1114">
        <f>IF('Coded Data'!D1117="female",0,1)</f>
        <v>1</v>
      </c>
      <c r="C1114">
        <v>25.85</v>
      </c>
      <c r="D1114">
        <v>3</v>
      </c>
      <c r="E1114">
        <f>IF('Coded Data'!G1117="yes",1,0)</f>
        <v>0</v>
      </c>
      <c r="F1114">
        <f>IF('Coded Data'!H1117="southwest",0,IF('Coded Data'!H1117="southeast",1,IF('Coded Data'!H1117="northwest",2,3)))</f>
        <v>3</v>
      </c>
      <c r="G1114">
        <v>24180.933499999999</v>
      </c>
    </row>
    <row r="1115" spans="1:7" x14ac:dyDescent="0.25">
      <c r="A1115">
        <v>28</v>
      </c>
      <c r="B1115">
        <f>IF('Coded Data'!D1118="female",0,1)</f>
        <v>1</v>
      </c>
      <c r="C1115">
        <v>26.315000000000001</v>
      </c>
      <c r="D1115">
        <v>3</v>
      </c>
      <c r="E1115">
        <f>IF('Coded Data'!G1118="yes",1,0)</f>
        <v>0</v>
      </c>
      <c r="F1115">
        <f>IF('Coded Data'!H1118="southwest",0,IF('Coded Data'!H1118="southeast",1,IF('Coded Data'!H1118="northwest",2,3)))</f>
        <v>3</v>
      </c>
      <c r="G1115">
        <v>5312.1698500000002</v>
      </c>
    </row>
    <row r="1116" spans="1:7" x14ac:dyDescent="0.25">
      <c r="A1116">
        <v>23</v>
      </c>
      <c r="B1116">
        <f>IF('Coded Data'!D1119="female",0,1)</f>
        <v>1</v>
      </c>
      <c r="C1116">
        <v>24.51</v>
      </c>
      <c r="D1116">
        <v>0</v>
      </c>
      <c r="E1116">
        <f>IF('Coded Data'!G1119="yes",1,0)</f>
        <v>0</v>
      </c>
      <c r="F1116">
        <f>IF('Coded Data'!H1119="southwest",0,IF('Coded Data'!H1119="southeast",1,IF('Coded Data'!H1119="northwest",2,3)))</f>
        <v>3</v>
      </c>
      <c r="G1116">
        <v>2396.0958999999998</v>
      </c>
    </row>
    <row r="1117" spans="1:7" x14ac:dyDescent="0.25">
      <c r="A1117">
        <v>55</v>
      </c>
      <c r="B1117">
        <f>IF('Coded Data'!D1120="female",0,1)</f>
        <v>1</v>
      </c>
      <c r="C1117">
        <v>32.67</v>
      </c>
      <c r="D1117">
        <v>1</v>
      </c>
      <c r="E1117">
        <f>IF('Coded Data'!G1120="yes",1,0)</f>
        <v>0</v>
      </c>
      <c r="F1117">
        <f>IF('Coded Data'!H1120="southwest",0,IF('Coded Data'!H1120="southeast",1,IF('Coded Data'!H1120="northwest",2,3)))</f>
        <v>3</v>
      </c>
      <c r="G1117">
        <v>10807.4863</v>
      </c>
    </row>
    <row r="1118" spans="1:7" x14ac:dyDescent="0.25">
      <c r="A1118">
        <v>41</v>
      </c>
      <c r="B1118">
        <f>IF('Coded Data'!D1121="female",0,1)</f>
        <v>1</v>
      </c>
      <c r="C1118">
        <v>29.64</v>
      </c>
      <c r="D1118">
        <v>5</v>
      </c>
      <c r="E1118">
        <f>IF('Coded Data'!G1121="yes",1,0)</f>
        <v>0</v>
      </c>
      <c r="F1118">
        <f>IF('Coded Data'!H1121="southwest",0,IF('Coded Data'!H1121="southeast",1,IF('Coded Data'!H1121="northwest",2,3)))</f>
        <v>3</v>
      </c>
      <c r="G1118">
        <v>9222.4025999999994</v>
      </c>
    </row>
    <row r="1119" spans="1:7" x14ac:dyDescent="0.25">
      <c r="A1119">
        <v>25</v>
      </c>
      <c r="B1119">
        <f>IF('Coded Data'!D1122="female",0,1)</f>
        <v>1</v>
      </c>
      <c r="C1119">
        <v>33.33</v>
      </c>
      <c r="D1119">
        <v>2</v>
      </c>
      <c r="E1119">
        <f>IF('Coded Data'!G1122="yes",1,0)</f>
        <v>0</v>
      </c>
      <c r="F1119">
        <f>IF('Coded Data'!H1122="southwest",0,IF('Coded Data'!H1122="southeast",1,IF('Coded Data'!H1122="northwest",2,3)))</f>
        <v>3</v>
      </c>
      <c r="G1119">
        <v>36124.573700000001</v>
      </c>
    </row>
    <row r="1120" spans="1:7" x14ac:dyDescent="0.25">
      <c r="A1120">
        <v>33</v>
      </c>
      <c r="B1120">
        <f>IF('Coded Data'!D1123="female",0,1)</f>
        <v>1</v>
      </c>
      <c r="C1120">
        <v>35.75</v>
      </c>
      <c r="D1120">
        <v>1</v>
      </c>
      <c r="E1120">
        <f>IF('Coded Data'!G1123="yes",1,0)</f>
        <v>0</v>
      </c>
      <c r="F1120">
        <f>IF('Coded Data'!H1123="southwest",0,IF('Coded Data'!H1123="southeast",1,IF('Coded Data'!H1123="northwest",2,3)))</f>
        <v>3</v>
      </c>
      <c r="G1120">
        <v>38282.749499999998</v>
      </c>
    </row>
    <row r="1121" spans="1:7" x14ac:dyDescent="0.25">
      <c r="A1121">
        <v>30</v>
      </c>
      <c r="B1121">
        <f>IF('Coded Data'!D1124="female",0,1)</f>
        <v>1</v>
      </c>
      <c r="C1121">
        <v>19.95</v>
      </c>
      <c r="D1121">
        <v>3</v>
      </c>
      <c r="E1121">
        <f>IF('Coded Data'!G1124="yes",1,0)</f>
        <v>0</v>
      </c>
      <c r="F1121">
        <f>IF('Coded Data'!H1124="southwest",0,IF('Coded Data'!H1124="southeast",1,IF('Coded Data'!H1124="northwest",2,3)))</f>
        <v>3</v>
      </c>
      <c r="G1121">
        <v>5693.4305000000004</v>
      </c>
    </row>
    <row r="1122" spans="1:7" x14ac:dyDescent="0.25">
      <c r="A1122">
        <v>23</v>
      </c>
      <c r="B1122">
        <f>IF('Coded Data'!D1125="female",0,1)</f>
        <v>1</v>
      </c>
      <c r="C1122">
        <v>31.4</v>
      </c>
      <c r="D1122">
        <v>0</v>
      </c>
      <c r="E1122">
        <f>IF('Coded Data'!G1125="yes",1,0)</f>
        <v>0</v>
      </c>
      <c r="F1122">
        <f>IF('Coded Data'!H1125="southwest",0,IF('Coded Data'!H1125="southeast",1,IF('Coded Data'!H1125="northwest",2,3)))</f>
        <v>3</v>
      </c>
      <c r="G1122">
        <v>34166.273000000001</v>
      </c>
    </row>
    <row r="1123" spans="1:7" x14ac:dyDescent="0.25">
      <c r="A1123">
        <v>46</v>
      </c>
      <c r="B1123">
        <f>IF('Coded Data'!D1126="female",0,1)</f>
        <v>1</v>
      </c>
      <c r="C1123">
        <v>38.17</v>
      </c>
      <c r="D1123">
        <v>2</v>
      </c>
      <c r="E1123">
        <f>IF('Coded Data'!G1126="yes",1,0)</f>
        <v>0</v>
      </c>
      <c r="F1123">
        <f>IF('Coded Data'!H1126="southwest",0,IF('Coded Data'!H1126="southeast",1,IF('Coded Data'!H1126="northwest",2,3)))</f>
        <v>3</v>
      </c>
      <c r="G1123">
        <v>8347.1643000000004</v>
      </c>
    </row>
    <row r="1124" spans="1:7" x14ac:dyDescent="0.25">
      <c r="A1124">
        <v>53</v>
      </c>
      <c r="B1124">
        <f>IF('Coded Data'!D1127="female",0,1)</f>
        <v>1</v>
      </c>
      <c r="C1124">
        <v>36.86</v>
      </c>
      <c r="D1124">
        <v>3</v>
      </c>
      <c r="E1124">
        <f>IF('Coded Data'!G1127="yes",1,0)</f>
        <v>0</v>
      </c>
      <c r="F1124">
        <f>IF('Coded Data'!H1127="southwest",0,IF('Coded Data'!H1127="southeast",1,IF('Coded Data'!H1127="northwest",2,3)))</f>
        <v>3</v>
      </c>
      <c r="G1124">
        <v>46661.4424</v>
      </c>
    </row>
    <row r="1125" spans="1:7" x14ac:dyDescent="0.25">
      <c r="A1125">
        <v>27</v>
      </c>
      <c r="B1125">
        <f>IF('Coded Data'!D1128="female",0,1)</f>
        <v>1</v>
      </c>
      <c r="C1125">
        <v>32.395000000000003</v>
      </c>
      <c r="D1125">
        <v>1</v>
      </c>
      <c r="E1125">
        <f>IF('Coded Data'!G1128="yes",1,0)</f>
        <v>0</v>
      </c>
      <c r="F1125">
        <f>IF('Coded Data'!H1128="southwest",0,IF('Coded Data'!H1128="southeast",1,IF('Coded Data'!H1128="northwest",2,3)))</f>
        <v>3</v>
      </c>
      <c r="G1125">
        <v>18903.491409999999</v>
      </c>
    </row>
    <row r="1126" spans="1:7" x14ac:dyDescent="0.25">
      <c r="A1126">
        <v>23</v>
      </c>
      <c r="B1126">
        <f>IF('Coded Data'!D1129="female",0,1)</f>
        <v>1</v>
      </c>
      <c r="C1126">
        <v>42.75</v>
      </c>
      <c r="D1126">
        <v>1</v>
      </c>
      <c r="E1126">
        <f>IF('Coded Data'!G1129="yes",1,0)</f>
        <v>0</v>
      </c>
      <c r="F1126">
        <f>IF('Coded Data'!H1129="southwest",0,IF('Coded Data'!H1129="southeast",1,IF('Coded Data'!H1129="northwest",2,3)))</f>
        <v>3</v>
      </c>
      <c r="G1126">
        <v>40904.199500000002</v>
      </c>
    </row>
    <row r="1127" spans="1:7" x14ac:dyDescent="0.25">
      <c r="A1127">
        <v>63</v>
      </c>
      <c r="B1127">
        <f>IF('Coded Data'!D1130="female",0,1)</f>
        <v>1</v>
      </c>
      <c r="C1127">
        <v>25.08</v>
      </c>
      <c r="D1127">
        <v>0</v>
      </c>
      <c r="E1127">
        <f>IF('Coded Data'!G1130="yes",1,0)</f>
        <v>0</v>
      </c>
      <c r="F1127">
        <f>IF('Coded Data'!H1130="southwest",0,IF('Coded Data'!H1130="southeast",1,IF('Coded Data'!H1130="northwest",2,3)))</f>
        <v>3</v>
      </c>
      <c r="G1127">
        <v>14254.608200000001</v>
      </c>
    </row>
    <row r="1128" spans="1:7" x14ac:dyDescent="0.25">
      <c r="A1128">
        <v>55</v>
      </c>
      <c r="B1128">
        <f>IF('Coded Data'!D1131="female",0,1)</f>
        <v>1</v>
      </c>
      <c r="C1128">
        <v>29.9</v>
      </c>
      <c r="D1128">
        <v>0</v>
      </c>
      <c r="E1128">
        <f>IF('Coded Data'!G1131="yes",1,0)</f>
        <v>0</v>
      </c>
      <c r="F1128">
        <f>IF('Coded Data'!H1131="southwest",0,IF('Coded Data'!H1131="southeast",1,IF('Coded Data'!H1131="northwest",2,3)))</f>
        <v>3</v>
      </c>
      <c r="G1128">
        <v>10214.636</v>
      </c>
    </row>
    <row r="1129" spans="1:7" x14ac:dyDescent="0.25">
      <c r="A1129">
        <v>35</v>
      </c>
      <c r="B1129">
        <f>IF('Coded Data'!D1132="female",0,1)</f>
        <v>1</v>
      </c>
      <c r="C1129">
        <v>35.86</v>
      </c>
      <c r="D1129">
        <v>2</v>
      </c>
      <c r="E1129">
        <f>IF('Coded Data'!G1132="yes",1,0)</f>
        <v>0</v>
      </c>
      <c r="F1129">
        <f>IF('Coded Data'!H1132="southwest",0,IF('Coded Data'!H1132="southeast",1,IF('Coded Data'!H1132="northwest",2,3)))</f>
        <v>3</v>
      </c>
      <c r="G1129">
        <v>5836.5204000000003</v>
      </c>
    </row>
    <row r="1130" spans="1:7" x14ac:dyDescent="0.25">
      <c r="A1130">
        <v>34</v>
      </c>
      <c r="B1130">
        <f>IF('Coded Data'!D1133="female",0,1)</f>
        <v>1</v>
      </c>
      <c r="C1130">
        <v>32.799999999999997</v>
      </c>
      <c r="D1130">
        <v>1</v>
      </c>
      <c r="E1130">
        <f>IF('Coded Data'!G1133="yes",1,0)</f>
        <v>0</v>
      </c>
      <c r="F1130">
        <f>IF('Coded Data'!H1133="southwest",0,IF('Coded Data'!H1133="southeast",1,IF('Coded Data'!H1133="northwest",2,3)))</f>
        <v>3</v>
      </c>
      <c r="G1130">
        <v>14358.364369999999</v>
      </c>
    </row>
    <row r="1131" spans="1:7" x14ac:dyDescent="0.25">
      <c r="A1131">
        <v>19</v>
      </c>
      <c r="B1131">
        <f>IF('Coded Data'!D1134="female",0,1)</f>
        <v>1</v>
      </c>
      <c r="C1131">
        <v>18.600000000000001</v>
      </c>
      <c r="D1131">
        <v>0</v>
      </c>
      <c r="E1131">
        <f>IF('Coded Data'!G1134="yes",1,0)</f>
        <v>0</v>
      </c>
      <c r="F1131">
        <f>IF('Coded Data'!H1134="southwest",0,IF('Coded Data'!H1134="southeast",1,IF('Coded Data'!H1134="northwest",2,3)))</f>
        <v>3</v>
      </c>
      <c r="G1131">
        <v>1728.8969999999999</v>
      </c>
    </row>
    <row r="1132" spans="1:7" x14ac:dyDescent="0.25">
      <c r="A1132">
        <v>39</v>
      </c>
      <c r="B1132">
        <f>IF('Coded Data'!D1135="female",0,1)</f>
        <v>1</v>
      </c>
      <c r="C1132">
        <v>23.87</v>
      </c>
      <c r="D1132">
        <v>5</v>
      </c>
      <c r="E1132">
        <f>IF('Coded Data'!G1135="yes",1,0)</f>
        <v>0</v>
      </c>
      <c r="F1132">
        <f>IF('Coded Data'!H1135="southwest",0,IF('Coded Data'!H1135="southeast",1,IF('Coded Data'!H1135="northwest",2,3)))</f>
        <v>3</v>
      </c>
      <c r="G1132">
        <v>8582.3022999999994</v>
      </c>
    </row>
    <row r="1133" spans="1:7" x14ac:dyDescent="0.25">
      <c r="A1133">
        <v>27</v>
      </c>
      <c r="B1133">
        <f>IF('Coded Data'!D1136="female",0,1)</f>
        <v>1</v>
      </c>
      <c r="C1133">
        <v>45.9</v>
      </c>
      <c r="D1133">
        <v>2</v>
      </c>
      <c r="E1133">
        <f>IF('Coded Data'!G1136="yes",1,0)</f>
        <v>0</v>
      </c>
      <c r="F1133">
        <f>IF('Coded Data'!H1136="southwest",0,IF('Coded Data'!H1136="southeast",1,IF('Coded Data'!H1136="northwest",2,3)))</f>
        <v>3</v>
      </c>
      <c r="G1133">
        <v>3693.4279999999999</v>
      </c>
    </row>
    <row r="1134" spans="1:7" x14ac:dyDescent="0.25">
      <c r="A1134">
        <v>57</v>
      </c>
      <c r="B1134">
        <f>IF('Coded Data'!D1137="female",0,1)</f>
        <v>1</v>
      </c>
      <c r="C1134">
        <v>40.28</v>
      </c>
      <c r="D1134">
        <v>0</v>
      </c>
      <c r="E1134">
        <f>IF('Coded Data'!G1137="yes",1,0)</f>
        <v>0</v>
      </c>
      <c r="F1134">
        <f>IF('Coded Data'!H1137="southwest",0,IF('Coded Data'!H1137="southeast",1,IF('Coded Data'!H1137="northwest",2,3)))</f>
        <v>3</v>
      </c>
      <c r="G1134">
        <v>20709.020339999999</v>
      </c>
    </row>
    <row r="1135" spans="1:7" x14ac:dyDescent="0.25">
      <c r="A1135">
        <v>52</v>
      </c>
      <c r="B1135">
        <f>IF('Coded Data'!D1138="female",0,1)</f>
        <v>1</v>
      </c>
      <c r="C1135">
        <v>18.335000000000001</v>
      </c>
      <c r="D1135">
        <v>0</v>
      </c>
      <c r="E1135">
        <f>IF('Coded Data'!G1138="yes",1,0)</f>
        <v>0</v>
      </c>
      <c r="F1135">
        <f>IF('Coded Data'!H1138="southwest",0,IF('Coded Data'!H1138="southeast",1,IF('Coded Data'!H1138="northwest",2,3)))</f>
        <v>3</v>
      </c>
      <c r="G1135">
        <v>9991.0376500000002</v>
      </c>
    </row>
    <row r="1136" spans="1:7" x14ac:dyDescent="0.25">
      <c r="A1136">
        <v>28</v>
      </c>
      <c r="B1136">
        <f>IF('Coded Data'!D1139="female",0,1)</f>
        <v>1</v>
      </c>
      <c r="C1136">
        <v>33.82</v>
      </c>
      <c r="D1136">
        <v>0</v>
      </c>
      <c r="E1136">
        <f>IF('Coded Data'!G1139="yes",1,0)</f>
        <v>0</v>
      </c>
      <c r="F1136">
        <f>IF('Coded Data'!H1139="southwest",0,IF('Coded Data'!H1139="southeast",1,IF('Coded Data'!H1139="northwest",2,3)))</f>
        <v>3</v>
      </c>
      <c r="G1136">
        <v>19673.335729999999</v>
      </c>
    </row>
    <row r="1137" spans="1:7" x14ac:dyDescent="0.25">
      <c r="A1137">
        <v>50</v>
      </c>
      <c r="B1137">
        <f>IF('Coded Data'!D1140="female",0,1)</f>
        <v>1</v>
      </c>
      <c r="C1137">
        <v>28.12</v>
      </c>
      <c r="D1137">
        <v>3</v>
      </c>
      <c r="E1137">
        <f>IF('Coded Data'!G1140="yes",1,0)</f>
        <v>0</v>
      </c>
      <c r="F1137">
        <f>IF('Coded Data'!H1140="southwest",0,IF('Coded Data'!H1140="southeast",1,IF('Coded Data'!H1140="northwest",2,3)))</f>
        <v>3</v>
      </c>
      <c r="G1137">
        <v>11085.586799999999</v>
      </c>
    </row>
    <row r="1138" spans="1:7" x14ac:dyDescent="0.25">
      <c r="A1138">
        <v>44</v>
      </c>
      <c r="B1138">
        <f>IF('Coded Data'!D1141="female",0,1)</f>
        <v>1</v>
      </c>
      <c r="C1138">
        <v>25</v>
      </c>
      <c r="D1138">
        <v>1</v>
      </c>
      <c r="E1138">
        <f>IF('Coded Data'!G1141="yes",1,0)</f>
        <v>0</v>
      </c>
      <c r="F1138">
        <f>IF('Coded Data'!H1141="southwest",0,IF('Coded Data'!H1141="southeast",1,IF('Coded Data'!H1141="northwest",2,3)))</f>
        <v>3</v>
      </c>
      <c r="G1138">
        <v>7623.518</v>
      </c>
    </row>
    <row r="1139" spans="1:7" x14ac:dyDescent="0.25">
      <c r="A1139">
        <v>26</v>
      </c>
      <c r="B1139">
        <f>IF('Coded Data'!D1142="female",0,1)</f>
        <v>1</v>
      </c>
      <c r="C1139">
        <v>22.23</v>
      </c>
      <c r="D1139">
        <v>0</v>
      </c>
      <c r="E1139">
        <f>IF('Coded Data'!G1142="yes",1,0)</f>
        <v>0</v>
      </c>
      <c r="F1139">
        <f>IF('Coded Data'!H1142="southwest",0,IF('Coded Data'!H1142="southeast",1,IF('Coded Data'!H1142="northwest",2,3)))</f>
        <v>3</v>
      </c>
      <c r="G1139">
        <v>3176.2876999999999</v>
      </c>
    </row>
    <row r="1140" spans="1:7" x14ac:dyDescent="0.25">
      <c r="A1140">
        <v>33</v>
      </c>
      <c r="B1140">
        <f>IF('Coded Data'!D1143="female",0,1)</f>
        <v>1</v>
      </c>
      <c r="C1140">
        <v>30.25</v>
      </c>
      <c r="D1140">
        <v>0</v>
      </c>
      <c r="E1140">
        <f>IF('Coded Data'!G1143="yes",1,0)</f>
        <v>0</v>
      </c>
      <c r="F1140">
        <f>IF('Coded Data'!H1143="southwest",0,IF('Coded Data'!H1143="southeast",1,IF('Coded Data'!H1143="northwest",2,3)))</f>
        <v>3</v>
      </c>
      <c r="G1140">
        <v>3704.3544999999999</v>
      </c>
    </row>
    <row r="1141" spans="1:7" x14ac:dyDescent="0.25">
      <c r="A1141">
        <v>19</v>
      </c>
      <c r="B1141">
        <f>IF('Coded Data'!D1144="female",0,1)</f>
        <v>1</v>
      </c>
      <c r="C1141">
        <v>32.49</v>
      </c>
      <c r="D1141">
        <v>0</v>
      </c>
      <c r="E1141">
        <f>IF('Coded Data'!G1144="yes",1,0)</f>
        <v>0</v>
      </c>
      <c r="F1141">
        <f>IF('Coded Data'!H1144="southwest",0,IF('Coded Data'!H1144="southeast",1,IF('Coded Data'!H1144="northwest",2,3)))</f>
        <v>3</v>
      </c>
      <c r="G1141">
        <v>36898.733079999998</v>
      </c>
    </row>
    <row r="1142" spans="1:7" x14ac:dyDescent="0.25">
      <c r="A1142">
        <v>50</v>
      </c>
      <c r="B1142">
        <f>IF('Coded Data'!D1145="female",0,1)</f>
        <v>1</v>
      </c>
      <c r="C1142">
        <v>37.07</v>
      </c>
      <c r="D1142">
        <v>1</v>
      </c>
      <c r="E1142">
        <f>IF('Coded Data'!G1145="yes",1,0)</f>
        <v>0</v>
      </c>
      <c r="F1142">
        <f>IF('Coded Data'!H1145="southwest",0,IF('Coded Data'!H1145="southeast",1,IF('Coded Data'!H1145="northwest",2,3)))</f>
        <v>3</v>
      </c>
      <c r="G1142">
        <v>9048.0272999999997</v>
      </c>
    </row>
    <row r="1143" spans="1:7" x14ac:dyDescent="0.25">
      <c r="A1143">
        <v>41</v>
      </c>
      <c r="B1143">
        <f>IF('Coded Data'!D1146="female",0,1)</f>
        <v>1</v>
      </c>
      <c r="C1143">
        <v>32.6</v>
      </c>
      <c r="D1143">
        <v>3</v>
      </c>
      <c r="E1143">
        <f>IF('Coded Data'!G1146="yes",1,0)</f>
        <v>0</v>
      </c>
      <c r="F1143">
        <f>IF('Coded Data'!H1146="southwest",0,IF('Coded Data'!H1146="southeast",1,IF('Coded Data'!H1146="northwest",2,3)))</f>
        <v>3</v>
      </c>
      <c r="G1143">
        <v>7954.5169999999998</v>
      </c>
    </row>
    <row r="1144" spans="1:7" x14ac:dyDescent="0.25">
      <c r="A1144">
        <v>52</v>
      </c>
      <c r="B1144">
        <f>IF('Coded Data'!D1147="female",0,1)</f>
        <v>1</v>
      </c>
      <c r="C1144">
        <v>24.86</v>
      </c>
      <c r="D1144">
        <v>0</v>
      </c>
      <c r="E1144">
        <f>IF('Coded Data'!G1147="yes",1,0)</f>
        <v>0</v>
      </c>
      <c r="F1144">
        <f>IF('Coded Data'!H1147="southwest",0,IF('Coded Data'!H1147="southeast",1,IF('Coded Data'!H1147="northwest",2,3)))</f>
        <v>3</v>
      </c>
      <c r="G1144">
        <v>27117.993780000001</v>
      </c>
    </row>
    <row r="1145" spans="1:7" x14ac:dyDescent="0.25">
      <c r="A1145">
        <v>39</v>
      </c>
      <c r="B1145">
        <f>IF('Coded Data'!D1148="female",0,1)</f>
        <v>1</v>
      </c>
      <c r="C1145">
        <v>32.340000000000003</v>
      </c>
      <c r="D1145">
        <v>2</v>
      </c>
      <c r="E1145">
        <f>IF('Coded Data'!G1148="yes",1,0)</f>
        <v>0</v>
      </c>
      <c r="F1145">
        <f>IF('Coded Data'!H1148="southwest",0,IF('Coded Data'!H1148="southeast",1,IF('Coded Data'!H1148="northwest",2,3)))</f>
        <v>3</v>
      </c>
      <c r="G1145">
        <v>6338.0756000000001</v>
      </c>
    </row>
    <row r="1146" spans="1:7" x14ac:dyDescent="0.25">
      <c r="A1146">
        <v>50</v>
      </c>
      <c r="B1146">
        <f>IF('Coded Data'!D1149="female",0,1)</f>
        <v>1</v>
      </c>
      <c r="C1146">
        <v>32.299999999999997</v>
      </c>
      <c r="D1146">
        <v>2</v>
      </c>
      <c r="E1146">
        <f>IF('Coded Data'!G1149="yes",1,0)</f>
        <v>0</v>
      </c>
      <c r="F1146">
        <f>IF('Coded Data'!H1149="southwest",0,IF('Coded Data'!H1149="southeast",1,IF('Coded Data'!H1149="northwest",2,3)))</f>
        <v>3</v>
      </c>
      <c r="G1146">
        <v>9630.3970000000008</v>
      </c>
    </row>
    <row r="1147" spans="1:7" x14ac:dyDescent="0.25">
      <c r="A1147">
        <v>52</v>
      </c>
      <c r="B1147">
        <f>IF('Coded Data'!D1150="female",0,1)</f>
        <v>1</v>
      </c>
      <c r="C1147">
        <v>32.774999999999999</v>
      </c>
      <c r="D1147">
        <v>3</v>
      </c>
      <c r="E1147">
        <f>IF('Coded Data'!G1150="yes",1,0)</f>
        <v>0</v>
      </c>
      <c r="F1147">
        <f>IF('Coded Data'!H1150="southwest",0,IF('Coded Data'!H1150="southeast",1,IF('Coded Data'!H1150="northwest",2,3)))</f>
        <v>3</v>
      </c>
      <c r="G1147">
        <v>11289.10925</v>
      </c>
    </row>
    <row r="1148" spans="1:7" x14ac:dyDescent="0.25">
      <c r="A1148">
        <v>60</v>
      </c>
      <c r="B1148">
        <f>IF('Coded Data'!D1151="female",0,1)</f>
        <v>1</v>
      </c>
      <c r="C1148">
        <v>32.799999999999997</v>
      </c>
      <c r="D1148">
        <v>0</v>
      </c>
      <c r="E1148">
        <f>IF('Coded Data'!G1151="yes",1,0)</f>
        <v>0</v>
      </c>
      <c r="F1148">
        <f>IF('Coded Data'!H1151="southwest",0,IF('Coded Data'!H1151="southeast",1,IF('Coded Data'!H1151="northwest",2,3)))</f>
        <v>3</v>
      </c>
      <c r="G1148">
        <v>52590.829389999999</v>
      </c>
    </row>
    <row r="1149" spans="1:7" x14ac:dyDescent="0.25">
      <c r="A1149">
        <v>20</v>
      </c>
      <c r="B1149">
        <f>IF('Coded Data'!D1152="female",0,1)</f>
        <v>1</v>
      </c>
      <c r="C1149">
        <v>31.92</v>
      </c>
      <c r="D1149">
        <v>0</v>
      </c>
      <c r="E1149">
        <f>IF('Coded Data'!G1152="yes",1,0)</f>
        <v>0</v>
      </c>
      <c r="F1149">
        <f>IF('Coded Data'!H1152="southwest",0,IF('Coded Data'!H1152="southeast",1,IF('Coded Data'!H1152="northwest",2,3)))</f>
        <v>3</v>
      </c>
      <c r="G1149">
        <v>2261.5688</v>
      </c>
    </row>
    <row r="1150" spans="1:7" x14ac:dyDescent="0.25">
      <c r="A1150">
        <v>55</v>
      </c>
      <c r="B1150">
        <f>IF('Coded Data'!D1153="female",0,1)</f>
        <v>1</v>
      </c>
      <c r="C1150">
        <v>21.5</v>
      </c>
      <c r="D1150">
        <v>1</v>
      </c>
      <c r="E1150">
        <f>IF('Coded Data'!G1153="yes",1,0)</f>
        <v>0</v>
      </c>
      <c r="F1150">
        <f>IF('Coded Data'!H1153="southwest",0,IF('Coded Data'!H1153="southeast",1,IF('Coded Data'!H1153="northwest",2,3)))</f>
        <v>3</v>
      </c>
      <c r="G1150">
        <v>10791.96</v>
      </c>
    </row>
    <row r="1151" spans="1:7" x14ac:dyDescent="0.25">
      <c r="A1151">
        <v>42</v>
      </c>
      <c r="B1151">
        <f>IF('Coded Data'!D1154="female",0,1)</f>
        <v>1</v>
      </c>
      <c r="C1151">
        <v>34.1</v>
      </c>
      <c r="D1151">
        <v>0</v>
      </c>
      <c r="E1151">
        <f>IF('Coded Data'!G1154="yes",1,0)</f>
        <v>0</v>
      </c>
      <c r="F1151">
        <f>IF('Coded Data'!H1154="southwest",0,IF('Coded Data'!H1154="southeast",1,IF('Coded Data'!H1154="northwest",2,3)))</f>
        <v>3</v>
      </c>
      <c r="G1151">
        <v>5979.7309999999998</v>
      </c>
    </row>
    <row r="1152" spans="1:7" x14ac:dyDescent="0.25">
      <c r="A1152">
        <v>18</v>
      </c>
      <c r="B1152">
        <f>IF('Coded Data'!D1155="female",0,1)</f>
        <v>1</v>
      </c>
      <c r="C1152">
        <v>30.305</v>
      </c>
      <c r="D1152">
        <v>0</v>
      </c>
      <c r="E1152">
        <f>IF('Coded Data'!G1155="yes",1,0)</f>
        <v>0</v>
      </c>
      <c r="F1152">
        <f>IF('Coded Data'!H1155="southwest",0,IF('Coded Data'!H1155="southeast",1,IF('Coded Data'!H1155="northwest",2,3)))</f>
        <v>3</v>
      </c>
      <c r="G1152">
        <v>2203.7359499999998</v>
      </c>
    </row>
    <row r="1153" spans="1:7" x14ac:dyDescent="0.25">
      <c r="A1153">
        <v>58</v>
      </c>
      <c r="B1153">
        <f>IF('Coded Data'!D1156="female",0,1)</f>
        <v>1</v>
      </c>
      <c r="C1153">
        <v>36.479999999999997</v>
      </c>
      <c r="D1153">
        <v>0</v>
      </c>
      <c r="E1153">
        <f>IF('Coded Data'!G1156="yes",1,0)</f>
        <v>0</v>
      </c>
      <c r="F1153">
        <f>IF('Coded Data'!H1156="southwest",0,IF('Coded Data'!H1156="southeast",1,IF('Coded Data'!H1156="northwest",2,3)))</f>
        <v>3</v>
      </c>
      <c r="G1153">
        <v>12235.8392</v>
      </c>
    </row>
    <row r="1154" spans="1:7" x14ac:dyDescent="0.25">
      <c r="A1154">
        <v>43</v>
      </c>
      <c r="B1154">
        <f>IF('Coded Data'!D1157="female",0,1)</f>
        <v>1</v>
      </c>
      <c r="C1154">
        <v>32.56</v>
      </c>
      <c r="D1154">
        <v>3</v>
      </c>
      <c r="E1154">
        <f>IF('Coded Data'!G1157="yes",1,0)</f>
        <v>0</v>
      </c>
      <c r="F1154">
        <f>IF('Coded Data'!H1157="southwest",0,IF('Coded Data'!H1157="southeast",1,IF('Coded Data'!H1157="northwest",2,3)))</f>
        <v>3</v>
      </c>
      <c r="G1154">
        <v>40941.285400000001</v>
      </c>
    </row>
    <row r="1155" spans="1:7" x14ac:dyDescent="0.25">
      <c r="A1155">
        <v>35</v>
      </c>
      <c r="B1155">
        <f>IF('Coded Data'!D1158="female",0,1)</f>
        <v>1</v>
      </c>
      <c r="C1155">
        <v>35.814999999999998</v>
      </c>
      <c r="D1155">
        <v>1</v>
      </c>
      <c r="E1155">
        <f>IF('Coded Data'!G1158="yes",1,0)</f>
        <v>0</v>
      </c>
      <c r="F1155">
        <f>IF('Coded Data'!H1158="southwest",0,IF('Coded Data'!H1158="southeast",1,IF('Coded Data'!H1158="northwest",2,3)))</f>
        <v>3</v>
      </c>
      <c r="G1155">
        <v>5630.4578499999998</v>
      </c>
    </row>
    <row r="1156" spans="1:7" x14ac:dyDescent="0.25">
      <c r="A1156">
        <v>48</v>
      </c>
      <c r="B1156">
        <f>IF('Coded Data'!D1159="female",0,1)</f>
        <v>1</v>
      </c>
      <c r="C1156">
        <v>27.93</v>
      </c>
      <c r="D1156">
        <v>4</v>
      </c>
      <c r="E1156">
        <f>IF('Coded Data'!G1159="yes",1,0)</f>
        <v>0</v>
      </c>
      <c r="F1156">
        <f>IF('Coded Data'!H1159="southwest",0,IF('Coded Data'!H1159="southeast",1,IF('Coded Data'!H1159="northwest",2,3)))</f>
        <v>3</v>
      </c>
      <c r="G1156">
        <v>11015.1747</v>
      </c>
    </row>
    <row r="1157" spans="1:7" x14ac:dyDescent="0.25">
      <c r="A1157">
        <v>36</v>
      </c>
      <c r="B1157">
        <f>IF('Coded Data'!D1160="female",0,1)</f>
        <v>1</v>
      </c>
      <c r="C1157">
        <v>22.135000000000002</v>
      </c>
      <c r="D1157">
        <v>3</v>
      </c>
      <c r="E1157">
        <f>IF('Coded Data'!G1160="yes",1,0)</f>
        <v>0</v>
      </c>
      <c r="F1157">
        <f>IF('Coded Data'!H1160="southwest",0,IF('Coded Data'!H1160="southeast",1,IF('Coded Data'!H1160="northwest",2,3)))</f>
        <v>3</v>
      </c>
      <c r="G1157">
        <v>7228.2156500000001</v>
      </c>
    </row>
    <row r="1158" spans="1:7" x14ac:dyDescent="0.25">
      <c r="A1158">
        <v>19</v>
      </c>
      <c r="B1158">
        <f>IF('Coded Data'!D1161="female",0,1)</f>
        <v>1</v>
      </c>
      <c r="C1158">
        <v>44.88</v>
      </c>
      <c r="D1158">
        <v>0</v>
      </c>
      <c r="E1158">
        <f>IF('Coded Data'!G1161="yes",1,0)</f>
        <v>0</v>
      </c>
      <c r="F1158">
        <f>IF('Coded Data'!H1161="southwest",0,IF('Coded Data'!H1161="southeast",1,IF('Coded Data'!H1161="northwest",2,3)))</f>
        <v>3</v>
      </c>
      <c r="G1158">
        <v>39722.746200000001</v>
      </c>
    </row>
    <row r="1159" spans="1:7" x14ac:dyDescent="0.25">
      <c r="A1159">
        <v>23</v>
      </c>
      <c r="B1159">
        <f>IF('Coded Data'!D1162="female",0,1)</f>
        <v>1</v>
      </c>
      <c r="C1159">
        <v>23.18</v>
      </c>
      <c r="D1159">
        <v>2</v>
      </c>
      <c r="E1159">
        <f>IF('Coded Data'!G1162="yes",1,0)</f>
        <v>0</v>
      </c>
      <c r="F1159">
        <f>IF('Coded Data'!H1162="southwest",0,IF('Coded Data'!H1162="southeast",1,IF('Coded Data'!H1162="northwest",2,3)))</f>
        <v>3</v>
      </c>
      <c r="G1159">
        <v>14426.073850000001</v>
      </c>
    </row>
    <row r="1160" spans="1:7" x14ac:dyDescent="0.25">
      <c r="A1160">
        <v>20</v>
      </c>
      <c r="B1160">
        <f>IF('Coded Data'!D1163="female",0,1)</f>
        <v>1</v>
      </c>
      <c r="C1160">
        <v>30.59</v>
      </c>
      <c r="D1160">
        <v>0</v>
      </c>
      <c r="E1160">
        <f>IF('Coded Data'!G1163="yes",1,0)</f>
        <v>0</v>
      </c>
      <c r="F1160">
        <f>IF('Coded Data'!H1163="southwest",0,IF('Coded Data'!H1163="southeast",1,IF('Coded Data'!H1163="northwest",2,3)))</f>
        <v>3</v>
      </c>
      <c r="G1160">
        <v>2459.7201</v>
      </c>
    </row>
    <row r="1161" spans="1:7" x14ac:dyDescent="0.25">
      <c r="A1161">
        <v>32</v>
      </c>
      <c r="B1161">
        <f>IF('Coded Data'!D1164="female",0,1)</f>
        <v>1</v>
      </c>
      <c r="C1161">
        <v>41.1</v>
      </c>
      <c r="D1161">
        <v>0</v>
      </c>
      <c r="E1161">
        <f>IF('Coded Data'!G1164="yes",1,0)</f>
        <v>0</v>
      </c>
      <c r="F1161">
        <f>IF('Coded Data'!H1164="southwest",0,IF('Coded Data'!H1164="southeast",1,IF('Coded Data'!H1164="northwest",2,3)))</f>
        <v>3</v>
      </c>
      <c r="G1161">
        <v>3989.8409999999999</v>
      </c>
    </row>
    <row r="1162" spans="1:7" x14ac:dyDescent="0.25">
      <c r="A1162">
        <v>43</v>
      </c>
      <c r="B1162">
        <f>IF('Coded Data'!D1165="female",0,1)</f>
        <v>1</v>
      </c>
      <c r="C1162">
        <v>34.58</v>
      </c>
      <c r="D1162">
        <v>1</v>
      </c>
      <c r="E1162">
        <f>IF('Coded Data'!G1165="yes",1,0)</f>
        <v>0</v>
      </c>
      <c r="F1162">
        <f>IF('Coded Data'!H1165="southwest",0,IF('Coded Data'!H1165="southeast",1,IF('Coded Data'!H1165="northwest",2,3)))</f>
        <v>3</v>
      </c>
      <c r="G1162">
        <v>7727.2532000000001</v>
      </c>
    </row>
    <row r="1163" spans="1:7" x14ac:dyDescent="0.25">
      <c r="A1163">
        <v>34</v>
      </c>
      <c r="B1163">
        <f>IF('Coded Data'!D1166="female",0,1)</f>
        <v>1</v>
      </c>
      <c r="C1163">
        <v>42.13</v>
      </c>
      <c r="D1163">
        <v>2</v>
      </c>
      <c r="E1163">
        <f>IF('Coded Data'!G1166="yes",1,0)</f>
        <v>0</v>
      </c>
      <c r="F1163">
        <f>IF('Coded Data'!H1166="southwest",0,IF('Coded Data'!H1166="southeast",1,IF('Coded Data'!H1166="northwest",2,3)))</f>
        <v>3</v>
      </c>
      <c r="G1163">
        <v>5124.1886999999997</v>
      </c>
    </row>
    <row r="1164" spans="1:7" x14ac:dyDescent="0.25">
      <c r="A1164">
        <v>30</v>
      </c>
      <c r="B1164">
        <f>IF('Coded Data'!D1167="female",0,1)</f>
        <v>1</v>
      </c>
      <c r="C1164">
        <v>38.83</v>
      </c>
      <c r="D1164">
        <v>1</v>
      </c>
      <c r="E1164">
        <f>IF('Coded Data'!G1167="yes",1,0)</f>
        <v>0</v>
      </c>
      <c r="F1164">
        <f>IF('Coded Data'!H1167="southwest",0,IF('Coded Data'!H1167="southeast",1,IF('Coded Data'!H1167="northwest",2,3)))</f>
        <v>3</v>
      </c>
      <c r="G1164">
        <v>18963.171920000001</v>
      </c>
    </row>
    <row r="1165" spans="1:7" x14ac:dyDescent="0.25">
      <c r="A1165">
        <v>18</v>
      </c>
      <c r="B1165">
        <f>IF('Coded Data'!D1168="female",0,1)</f>
        <v>1</v>
      </c>
      <c r="C1165">
        <v>28.215</v>
      </c>
      <c r="D1165">
        <v>0</v>
      </c>
      <c r="E1165">
        <f>IF('Coded Data'!G1168="yes",1,0)</f>
        <v>0</v>
      </c>
      <c r="F1165">
        <f>IF('Coded Data'!H1168="southwest",0,IF('Coded Data'!H1168="southeast",1,IF('Coded Data'!H1168="northwest",2,3)))</f>
        <v>3</v>
      </c>
      <c r="G1165">
        <v>2200.8308499999998</v>
      </c>
    </row>
    <row r="1166" spans="1:7" x14ac:dyDescent="0.25">
      <c r="A1166">
        <v>41</v>
      </c>
      <c r="B1166">
        <f>IF('Coded Data'!D1169="female",0,1)</f>
        <v>1</v>
      </c>
      <c r="C1166">
        <v>28.31</v>
      </c>
      <c r="D1166">
        <v>1</v>
      </c>
      <c r="E1166">
        <f>IF('Coded Data'!G1169="yes",1,0)</f>
        <v>0</v>
      </c>
      <c r="F1166">
        <f>IF('Coded Data'!H1169="southwest",0,IF('Coded Data'!H1169="southeast",1,IF('Coded Data'!H1169="northwest",2,3)))</f>
        <v>3</v>
      </c>
      <c r="G1166">
        <v>7153.5538999999999</v>
      </c>
    </row>
    <row r="1167" spans="1:7" x14ac:dyDescent="0.25">
      <c r="A1167">
        <v>35</v>
      </c>
      <c r="B1167">
        <f>IF('Coded Data'!D1170="female",0,1)</f>
        <v>1</v>
      </c>
      <c r="C1167">
        <v>26.125</v>
      </c>
      <c r="D1167">
        <v>0</v>
      </c>
      <c r="E1167">
        <f>IF('Coded Data'!G1170="yes",1,0)</f>
        <v>0</v>
      </c>
      <c r="F1167">
        <f>IF('Coded Data'!H1170="southwest",0,IF('Coded Data'!H1170="southeast",1,IF('Coded Data'!H1170="northwest",2,3)))</f>
        <v>3</v>
      </c>
      <c r="G1167">
        <v>5227.9887500000004</v>
      </c>
    </row>
    <row r="1168" spans="1:7" x14ac:dyDescent="0.25">
      <c r="A1168">
        <v>57</v>
      </c>
      <c r="B1168">
        <f>IF('Coded Data'!D1171="female",0,1)</f>
        <v>1</v>
      </c>
      <c r="C1168">
        <v>40.369999999999997</v>
      </c>
      <c r="D1168">
        <v>0</v>
      </c>
      <c r="E1168">
        <f>IF('Coded Data'!G1171="yes",1,0)</f>
        <v>0</v>
      </c>
      <c r="F1168">
        <f>IF('Coded Data'!H1171="southwest",0,IF('Coded Data'!H1171="southeast",1,IF('Coded Data'!H1171="northwest",2,3)))</f>
        <v>3</v>
      </c>
      <c r="G1168">
        <v>10982.5013</v>
      </c>
    </row>
    <row r="1169" spans="1:7" x14ac:dyDescent="0.25">
      <c r="A1169">
        <v>29</v>
      </c>
      <c r="B1169">
        <f>IF('Coded Data'!D1172="female",0,1)</f>
        <v>1</v>
      </c>
      <c r="C1169">
        <v>24.6</v>
      </c>
      <c r="D1169">
        <v>2</v>
      </c>
      <c r="E1169">
        <f>IF('Coded Data'!G1172="yes",1,0)</f>
        <v>0</v>
      </c>
      <c r="F1169">
        <f>IF('Coded Data'!H1172="southwest",0,IF('Coded Data'!H1172="southeast",1,IF('Coded Data'!H1172="northwest",2,3)))</f>
        <v>3</v>
      </c>
      <c r="G1169">
        <v>4529.4769999999999</v>
      </c>
    </row>
    <row r="1170" spans="1:7" x14ac:dyDescent="0.25">
      <c r="A1170">
        <v>32</v>
      </c>
      <c r="B1170">
        <f>IF('Coded Data'!D1173="female",0,1)</f>
        <v>1</v>
      </c>
      <c r="C1170">
        <v>35.200000000000003</v>
      </c>
      <c r="D1170">
        <v>2</v>
      </c>
      <c r="E1170">
        <f>IF('Coded Data'!G1173="yes",1,0)</f>
        <v>0</v>
      </c>
      <c r="F1170">
        <f>IF('Coded Data'!H1173="southwest",0,IF('Coded Data'!H1173="southeast",1,IF('Coded Data'!H1173="northwest",2,3)))</f>
        <v>3</v>
      </c>
      <c r="G1170">
        <v>4670.6400000000003</v>
      </c>
    </row>
    <row r="1171" spans="1:7" x14ac:dyDescent="0.25">
      <c r="A1171">
        <v>37</v>
      </c>
      <c r="B1171">
        <f>IF('Coded Data'!D1174="female",0,1)</f>
        <v>1</v>
      </c>
      <c r="C1171">
        <v>34.104999999999997</v>
      </c>
      <c r="D1171">
        <v>1</v>
      </c>
      <c r="E1171">
        <f>IF('Coded Data'!G1174="yes",1,0)</f>
        <v>0</v>
      </c>
      <c r="F1171">
        <f>IF('Coded Data'!H1174="southwest",0,IF('Coded Data'!H1174="southeast",1,IF('Coded Data'!H1174="northwest",2,3)))</f>
        <v>3</v>
      </c>
      <c r="G1171">
        <v>6112.3529500000004</v>
      </c>
    </row>
    <row r="1172" spans="1:7" x14ac:dyDescent="0.25">
      <c r="A1172">
        <v>18</v>
      </c>
      <c r="B1172">
        <f>IF('Coded Data'!D1175="female",0,1)</f>
        <v>1</v>
      </c>
      <c r="C1172">
        <v>27.36</v>
      </c>
      <c r="D1172">
        <v>1</v>
      </c>
      <c r="E1172">
        <f>IF('Coded Data'!G1175="yes",1,0)</f>
        <v>0</v>
      </c>
      <c r="F1172">
        <f>IF('Coded Data'!H1175="southwest",0,IF('Coded Data'!H1175="southeast",1,IF('Coded Data'!H1175="northwest",2,3)))</f>
        <v>3</v>
      </c>
      <c r="G1172">
        <v>17178.682400000002</v>
      </c>
    </row>
    <row r="1173" spans="1:7" x14ac:dyDescent="0.25">
      <c r="A1173">
        <v>43</v>
      </c>
      <c r="B1173">
        <f>IF('Coded Data'!D1176="female",0,1)</f>
        <v>1</v>
      </c>
      <c r="C1173">
        <v>26.7</v>
      </c>
      <c r="D1173">
        <v>2</v>
      </c>
      <c r="E1173">
        <f>IF('Coded Data'!G1176="yes",1,0)</f>
        <v>0</v>
      </c>
      <c r="F1173">
        <f>IF('Coded Data'!H1176="southwest",0,IF('Coded Data'!H1176="southeast",1,IF('Coded Data'!H1176="northwest",2,3)))</f>
        <v>3</v>
      </c>
      <c r="G1173">
        <v>22478.6</v>
      </c>
    </row>
    <row r="1174" spans="1:7" x14ac:dyDescent="0.25">
      <c r="A1174">
        <v>56</v>
      </c>
      <c r="B1174">
        <f>IF('Coded Data'!D1177="female",0,1)</f>
        <v>1</v>
      </c>
      <c r="C1174">
        <v>41.91</v>
      </c>
      <c r="D1174">
        <v>0</v>
      </c>
      <c r="E1174">
        <f>IF('Coded Data'!G1177="yes",1,0)</f>
        <v>0</v>
      </c>
      <c r="F1174">
        <f>IF('Coded Data'!H1177="southwest",0,IF('Coded Data'!H1177="southeast",1,IF('Coded Data'!H1177="northwest",2,3)))</f>
        <v>3</v>
      </c>
      <c r="G1174">
        <v>11093.6229</v>
      </c>
    </row>
    <row r="1175" spans="1:7" x14ac:dyDescent="0.25">
      <c r="A1175">
        <v>38</v>
      </c>
      <c r="B1175">
        <f>IF('Coded Data'!D1178="female",0,1)</f>
        <v>1</v>
      </c>
      <c r="C1175">
        <v>29.26</v>
      </c>
      <c r="D1175">
        <v>2</v>
      </c>
      <c r="E1175">
        <f>IF('Coded Data'!G1178="yes",1,0)</f>
        <v>0</v>
      </c>
      <c r="F1175">
        <f>IF('Coded Data'!H1178="southwest",0,IF('Coded Data'!H1178="southeast",1,IF('Coded Data'!H1178="northwest",2,3)))</f>
        <v>3</v>
      </c>
      <c r="G1175">
        <v>6457.8433999999997</v>
      </c>
    </row>
    <row r="1176" spans="1:7" x14ac:dyDescent="0.25">
      <c r="A1176">
        <v>29</v>
      </c>
      <c r="B1176">
        <f>IF('Coded Data'!D1179="female",0,1)</f>
        <v>1</v>
      </c>
      <c r="C1176">
        <v>32.11</v>
      </c>
      <c r="D1176">
        <v>2</v>
      </c>
      <c r="E1176">
        <f>IF('Coded Data'!G1179="yes",1,0)</f>
        <v>0</v>
      </c>
      <c r="F1176">
        <f>IF('Coded Data'!H1179="southwest",0,IF('Coded Data'!H1179="southeast",1,IF('Coded Data'!H1179="northwest",2,3)))</f>
        <v>3</v>
      </c>
      <c r="G1176">
        <v>4433.9159</v>
      </c>
    </row>
    <row r="1177" spans="1:7" x14ac:dyDescent="0.25">
      <c r="A1177">
        <v>22</v>
      </c>
      <c r="B1177">
        <f>IF('Coded Data'!D1180="female",0,1)</f>
        <v>1</v>
      </c>
      <c r="C1177">
        <v>27.1</v>
      </c>
      <c r="D1177">
        <v>0</v>
      </c>
      <c r="E1177">
        <f>IF('Coded Data'!G1180="yes",1,0)</f>
        <v>0</v>
      </c>
      <c r="F1177">
        <f>IF('Coded Data'!H1180="southwest",0,IF('Coded Data'!H1180="southeast",1,IF('Coded Data'!H1180="northwest",2,3)))</f>
        <v>3</v>
      </c>
      <c r="G1177">
        <v>2154.3609999999999</v>
      </c>
    </row>
    <row r="1178" spans="1:7" x14ac:dyDescent="0.25">
      <c r="A1178">
        <v>52</v>
      </c>
      <c r="B1178">
        <f>IF('Coded Data'!D1181="female",0,1)</f>
        <v>1</v>
      </c>
      <c r="C1178">
        <v>24.13</v>
      </c>
      <c r="D1178">
        <v>1</v>
      </c>
      <c r="E1178">
        <f>IF('Coded Data'!G1181="yes",1,0)</f>
        <v>0</v>
      </c>
      <c r="F1178">
        <f>IF('Coded Data'!H1181="southwest",0,IF('Coded Data'!H1181="southeast",1,IF('Coded Data'!H1181="northwest",2,3)))</f>
        <v>3</v>
      </c>
      <c r="G1178">
        <v>23887.662700000001</v>
      </c>
    </row>
    <row r="1179" spans="1:7" x14ac:dyDescent="0.25">
      <c r="A1179">
        <v>40</v>
      </c>
      <c r="B1179">
        <f>IF('Coded Data'!D1182="female",0,1)</f>
        <v>1</v>
      </c>
      <c r="C1179">
        <v>27.4</v>
      </c>
      <c r="D1179">
        <v>1</v>
      </c>
      <c r="E1179">
        <f>IF('Coded Data'!G1182="yes",1,0)</f>
        <v>0</v>
      </c>
      <c r="F1179">
        <f>IF('Coded Data'!H1182="southwest",0,IF('Coded Data'!H1182="southeast",1,IF('Coded Data'!H1182="northwest",2,3)))</f>
        <v>3</v>
      </c>
      <c r="G1179">
        <v>6496.8860000000004</v>
      </c>
    </row>
    <row r="1180" spans="1:7" x14ac:dyDescent="0.25">
      <c r="A1180">
        <v>23</v>
      </c>
      <c r="B1180">
        <f>IF('Coded Data'!D1183="female",0,1)</f>
        <v>1</v>
      </c>
      <c r="C1180">
        <v>34.865000000000002</v>
      </c>
      <c r="D1180">
        <v>0</v>
      </c>
      <c r="E1180">
        <f>IF('Coded Data'!G1183="yes",1,0)</f>
        <v>0</v>
      </c>
      <c r="F1180">
        <f>IF('Coded Data'!H1183="southwest",0,IF('Coded Data'!H1183="southeast",1,IF('Coded Data'!H1183="northwest",2,3)))</f>
        <v>3</v>
      </c>
      <c r="G1180">
        <v>2899.4893499999998</v>
      </c>
    </row>
    <row r="1181" spans="1:7" x14ac:dyDescent="0.25">
      <c r="A1181">
        <v>31</v>
      </c>
      <c r="B1181">
        <f>IF('Coded Data'!D1184="female",0,1)</f>
        <v>1</v>
      </c>
      <c r="C1181">
        <v>29.81</v>
      </c>
      <c r="D1181">
        <v>0</v>
      </c>
      <c r="E1181">
        <f>IF('Coded Data'!G1184="yes",1,0)</f>
        <v>0</v>
      </c>
      <c r="F1181">
        <f>IF('Coded Data'!H1184="southwest",0,IF('Coded Data'!H1184="southeast",1,IF('Coded Data'!H1184="northwest",2,3)))</f>
        <v>3</v>
      </c>
      <c r="G1181">
        <v>19350.368900000001</v>
      </c>
    </row>
    <row r="1182" spans="1:7" x14ac:dyDescent="0.25">
      <c r="A1182">
        <v>42</v>
      </c>
      <c r="B1182">
        <f>IF('Coded Data'!D1185="female",0,1)</f>
        <v>1</v>
      </c>
      <c r="C1182">
        <v>41.325000000000003</v>
      </c>
      <c r="D1182">
        <v>1</v>
      </c>
      <c r="E1182">
        <f>IF('Coded Data'!G1185="yes",1,0)</f>
        <v>0</v>
      </c>
      <c r="F1182">
        <f>IF('Coded Data'!H1185="southwest",0,IF('Coded Data'!H1185="southeast",1,IF('Coded Data'!H1185="northwest",2,3)))</f>
        <v>3</v>
      </c>
      <c r="G1182">
        <v>7650.7737500000003</v>
      </c>
    </row>
    <row r="1183" spans="1:7" x14ac:dyDescent="0.25">
      <c r="A1183">
        <v>24</v>
      </c>
      <c r="B1183">
        <f>IF('Coded Data'!D1186="female",0,1)</f>
        <v>1</v>
      </c>
      <c r="C1183">
        <v>29.925000000000001</v>
      </c>
      <c r="D1183">
        <v>0</v>
      </c>
      <c r="E1183">
        <f>IF('Coded Data'!G1186="yes",1,0)</f>
        <v>0</v>
      </c>
      <c r="F1183">
        <f>IF('Coded Data'!H1186="southwest",0,IF('Coded Data'!H1186="southeast",1,IF('Coded Data'!H1186="northwest",2,3)))</f>
        <v>3</v>
      </c>
      <c r="G1183">
        <v>2850.6837500000001</v>
      </c>
    </row>
    <row r="1184" spans="1:7" x14ac:dyDescent="0.25">
      <c r="A1184">
        <v>25</v>
      </c>
      <c r="B1184">
        <f>IF('Coded Data'!D1187="female",0,1)</f>
        <v>1</v>
      </c>
      <c r="C1184">
        <v>30.3</v>
      </c>
      <c r="D1184">
        <v>0</v>
      </c>
      <c r="E1184">
        <f>IF('Coded Data'!G1187="yes",1,0)</f>
        <v>0</v>
      </c>
      <c r="F1184">
        <f>IF('Coded Data'!H1187="southwest",0,IF('Coded Data'!H1187="southeast",1,IF('Coded Data'!H1187="northwest",2,3)))</f>
        <v>3</v>
      </c>
      <c r="G1184">
        <v>2632.9920000000002</v>
      </c>
    </row>
    <row r="1185" spans="1:7" x14ac:dyDescent="0.25">
      <c r="A1185">
        <v>48</v>
      </c>
      <c r="B1185">
        <f>IF('Coded Data'!D1188="female",0,1)</f>
        <v>1</v>
      </c>
      <c r="C1185">
        <v>27.36</v>
      </c>
      <c r="D1185">
        <v>1</v>
      </c>
      <c r="E1185">
        <f>IF('Coded Data'!G1188="yes",1,0)</f>
        <v>0</v>
      </c>
      <c r="F1185">
        <f>IF('Coded Data'!H1188="southwest",0,IF('Coded Data'!H1188="southeast",1,IF('Coded Data'!H1188="northwest",2,3)))</f>
        <v>3</v>
      </c>
      <c r="G1185">
        <v>9447.3824000000004</v>
      </c>
    </row>
    <row r="1186" spans="1:7" x14ac:dyDescent="0.25">
      <c r="A1186">
        <v>23</v>
      </c>
      <c r="B1186">
        <f>IF('Coded Data'!D1189="female",0,1)</f>
        <v>1</v>
      </c>
      <c r="C1186">
        <v>28.49</v>
      </c>
      <c r="D1186">
        <v>1</v>
      </c>
      <c r="E1186">
        <f>IF('Coded Data'!G1189="yes",1,0)</f>
        <v>0</v>
      </c>
      <c r="F1186">
        <f>IF('Coded Data'!H1189="southwest",0,IF('Coded Data'!H1189="southeast",1,IF('Coded Data'!H1189="northwest",2,3)))</f>
        <v>3</v>
      </c>
      <c r="G1186">
        <v>18328.238099999999</v>
      </c>
    </row>
    <row r="1187" spans="1:7" x14ac:dyDescent="0.25">
      <c r="A1187">
        <v>45</v>
      </c>
      <c r="B1187">
        <f>IF('Coded Data'!D1190="female",0,1)</f>
        <v>1</v>
      </c>
      <c r="C1187">
        <v>23.56</v>
      </c>
      <c r="D1187">
        <v>2</v>
      </c>
      <c r="E1187">
        <f>IF('Coded Data'!G1190="yes",1,0)</f>
        <v>0</v>
      </c>
      <c r="F1187">
        <f>IF('Coded Data'!H1190="southwest",0,IF('Coded Data'!H1190="southeast",1,IF('Coded Data'!H1190="northwest",2,3)))</f>
        <v>3</v>
      </c>
      <c r="G1187">
        <v>8603.8233999999993</v>
      </c>
    </row>
    <row r="1188" spans="1:7" x14ac:dyDescent="0.25">
      <c r="A1188">
        <v>20</v>
      </c>
      <c r="B1188">
        <f>IF('Coded Data'!D1191="female",0,1)</f>
        <v>1</v>
      </c>
      <c r="C1188">
        <v>35.625</v>
      </c>
      <c r="D1188">
        <v>3</v>
      </c>
      <c r="E1188">
        <f>IF('Coded Data'!G1191="yes",1,0)</f>
        <v>0</v>
      </c>
      <c r="F1188">
        <f>IF('Coded Data'!H1191="southwest",0,IF('Coded Data'!H1191="southeast",1,IF('Coded Data'!H1191="northwest",2,3)))</f>
        <v>3</v>
      </c>
      <c r="G1188">
        <v>37465.34375</v>
      </c>
    </row>
    <row r="1189" spans="1:7" x14ac:dyDescent="0.25">
      <c r="A1189">
        <v>62</v>
      </c>
      <c r="B1189">
        <f>IF('Coded Data'!D1192="female",0,1)</f>
        <v>1</v>
      </c>
      <c r="C1189">
        <v>32.68</v>
      </c>
      <c r="D1189">
        <v>0</v>
      </c>
      <c r="E1189">
        <f>IF('Coded Data'!G1192="yes",1,0)</f>
        <v>0</v>
      </c>
      <c r="F1189">
        <f>IF('Coded Data'!H1192="southwest",0,IF('Coded Data'!H1192="southeast",1,IF('Coded Data'!H1192="northwest",2,3)))</f>
        <v>3</v>
      </c>
      <c r="G1189">
        <v>13844.797200000001</v>
      </c>
    </row>
    <row r="1190" spans="1:7" x14ac:dyDescent="0.25">
      <c r="A1190">
        <v>43</v>
      </c>
      <c r="B1190">
        <f>IF('Coded Data'!D1193="female",0,1)</f>
        <v>1</v>
      </c>
      <c r="C1190">
        <v>25.27</v>
      </c>
      <c r="D1190">
        <v>1</v>
      </c>
      <c r="E1190">
        <f>IF('Coded Data'!G1193="yes",1,0)</f>
        <v>0</v>
      </c>
      <c r="F1190">
        <f>IF('Coded Data'!H1193="southwest",0,IF('Coded Data'!H1193="southeast",1,IF('Coded Data'!H1193="northwest",2,3)))</f>
        <v>3</v>
      </c>
      <c r="G1190">
        <v>21771.3423</v>
      </c>
    </row>
    <row r="1191" spans="1:7" x14ac:dyDescent="0.25">
      <c r="A1191">
        <v>23</v>
      </c>
      <c r="B1191">
        <f>IF('Coded Data'!D1194="female",0,1)</f>
        <v>1</v>
      </c>
      <c r="C1191">
        <v>28</v>
      </c>
      <c r="D1191">
        <v>0</v>
      </c>
      <c r="E1191">
        <f>IF('Coded Data'!G1194="yes",1,0)</f>
        <v>0</v>
      </c>
      <c r="F1191">
        <f>IF('Coded Data'!H1194="southwest",0,IF('Coded Data'!H1194="southeast",1,IF('Coded Data'!H1194="northwest",2,3)))</f>
        <v>3</v>
      </c>
      <c r="G1191">
        <v>13126.677449999999</v>
      </c>
    </row>
    <row r="1192" spans="1:7" x14ac:dyDescent="0.25">
      <c r="A1192">
        <v>31</v>
      </c>
      <c r="B1192">
        <f>IF('Coded Data'!D1195="female",0,1)</f>
        <v>1</v>
      </c>
      <c r="C1192">
        <v>32.774999999999999</v>
      </c>
      <c r="D1192">
        <v>2</v>
      </c>
      <c r="E1192">
        <f>IF('Coded Data'!G1195="yes",1,0)</f>
        <v>0</v>
      </c>
      <c r="F1192">
        <f>IF('Coded Data'!H1195="southwest",0,IF('Coded Data'!H1195="southeast",1,IF('Coded Data'!H1195="northwest",2,3)))</f>
        <v>3</v>
      </c>
      <c r="G1192">
        <v>5327.4002499999997</v>
      </c>
    </row>
    <row r="1193" spans="1:7" x14ac:dyDescent="0.25">
      <c r="A1193">
        <v>41</v>
      </c>
      <c r="B1193">
        <f>IF('Coded Data'!D1196="female",0,1)</f>
        <v>1</v>
      </c>
      <c r="C1193">
        <v>21.754999999999999</v>
      </c>
      <c r="D1193">
        <v>1</v>
      </c>
      <c r="E1193">
        <f>IF('Coded Data'!G1196="yes",1,0)</f>
        <v>0</v>
      </c>
      <c r="F1193">
        <f>IF('Coded Data'!H1196="southwest",0,IF('Coded Data'!H1196="southeast",1,IF('Coded Data'!H1196="northwest",2,3)))</f>
        <v>3</v>
      </c>
      <c r="G1193">
        <v>13725.47184</v>
      </c>
    </row>
    <row r="1194" spans="1:7" x14ac:dyDescent="0.25">
      <c r="A1194">
        <v>58</v>
      </c>
      <c r="B1194">
        <f>IF('Coded Data'!D1197="female",0,1)</f>
        <v>1</v>
      </c>
      <c r="C1194">
        <v>32.395000000000003</v>
      </c>
      <c r="D1194">
        <v>1</v>
      </c>
      <c r="E1194">
        <f>IF('Coded Data'!G1197="yes",1,0)</f>
        <v>0</v>
      </c>
      <c r="F1194">
        <f>IF('Coded Data'!H1197="southwest",0,IF('Coded Data'!H1197="southeast",1,IF('Coded Data'!H1197="northwest",2,3)))</f>
        <v>3</v>
      </c>
      <c r="G1194">
        <v>13019.161050000001</v>
      </c>
    </row>
    <row r="1195" spans="1:7" x14ac:dyDescent="0.25">
      <c r="A1195">
        <v>48</v>
      </c>
      <c r="B1195">
        <f>IF('Coded Data'!D1198="female",0,1)</f>
        <v>1</v>
      </c>
      <c r="C1195">
        <v>36.575000000000003</v>
      </c>
      <c r="D1195">
        <v>0</v>
      </c>
      <c r="E1195">
        <f>IF('Coded Data'!G1198="yes",1,0)</f>
        <v>0</v>
      </c>
      <c r="F1195">
        <f>IF('Coded Data'!H1198="southwest",0,IF('Coded Data'!H1198="southeast",1,IF('Coded Data'!H1198="northwest",2,3)))</f>
        <v>3</v>
      </c>
      <c r="G1195">
        <v>8671.1912499999999</v>
      </c>
    </row>
    <row r="1196" spans="1:7" x14ac:dyDescent="0.25">
      <c r="A1196">
        <v>31</v>
      </c>
      <c r="B1196">
        <f>IF('Coded Data'!D1199="female",0,1)</f>
        <v>1</v>
      </c>
      <c r="C1196">
        <v>21.754999999999999</v>
      </c>
      <c r="D1196">
        <v>0</v>
      </c>
      <c r="E1196">
        <f>IF('Coded Data'!G1199="yes",1,0)</f>
        <v>0</v>
      </c>
      <c r="F1196">
        <f>IF('Coded Data'!H1199="southwest",0,IF('Coded Data'!H1199="southeast",1,IF('Coded Data'!H1199="northwest",2,3)))</f>
        <v>3</v>
      </c>
      <c r="G1196">
        <v>4134.0824499999999</v>
      </c>
    </row>
    <row r="1197" spans="1:7" x14ac:dyDescent="0.25">
      <c r="A1197">
        <v>19</v>
      </c>
      <c r="B1197">
        <f>IF('Coded Data'!D1200="female",0,1)</f>
        <v>1</v>
      </c>
      <c r="C1197">
        <v>27.93</v>
      </c>
      <c r="D1197">
        <v>3</v>
      </c>
      <c r="E1197">
        <f>IF('Coded Data'!G1200="yes",1,0)</f>
        <v>0</v>
      </c>
      <c r="F1197">
        <f>IF('Coded Data'!H1200="southwest",0,IF('Coded Data'!H1200="southeast",1,IF('Coded Data'!H1200="northwest",2,3)))</f>
        <v>3</v>
      </c>
      <c r="G1197">
        <v>18838.703659999999</v>
      </c>
    </row>
    <row r="1198" spans="1:7" x14ac:dyDescent="0.25">
      <c r="A1198">
        <v>19</v>
      </c>
      <c r="B1198">
        <f>IF('Coded Data'!D1201="female",0,1)</f>
        <v>1</v>
      </c>
      <c r="C1198">
        <v>30.02</v>
      </c>
      <c r="D1198">
        <v>0</v>
      </c>
      <c r="E1198">
        <f>IF('Coded Data'!G1201="yes",1,0)</f>
        <v>0</v>
      </c>
      <c r="F1198">
        <f>IF('Coded Data'!H1201="southwest",0,IF('Coded Data'!H1201="southeast",1,IF('Coded Data'!H1201="northwest",2,3)))</f>
        <v>3</v>
      </c>
      <c r="G1198">
        <v>33307.550799999997</v>
      </c>
    </row>
    <row r="1199" spans="1:7" x14ac:dyDescent="0.25">
      <c r="A1199">
        <v>41</v>
      </c>
      <c r="B1199">
        <f>IF('Coded Data'!D1202="female",0,1)</f>
        <v>1</v>
      </c>
      <c r="C1199">
        <v>33.549999999999997</v>
      </c>
      <c r="D1199">
        <v>0</v>
      </c>
      <c r="E1199">
        <f>IF('Coded Data'!G1202="yes",1,0)</f>
        <v>0</v>
      </c>
      <c r="F1199">
        <f>IF('Coded Data'!H1202="southwest",0,IF('Coded Data'!H1202="southeast",1,IF('Coded Data'!H1202="northwest",2,3)))</f>
        <v>3</v>
      </c>
      <c r="G1199">
        <v>5699.8374999999996</v>
      </c>
    </row>
    <row r="1200" spans="1:7" x14ac:dyDescent="0.25">
      <c r="A1200">
        <v>40</v>
      </c>
      <c r="B1200">
        <f>IF('Coded Data'!D1203="female",0,1)</f>
        <v>1</v>
      </c>
      <c r="C1200">
        <v>29.355</v>
      </c>
      <c r="D1200">
        <v>1</v>
      </c>
      <c r="E1200">
        <f>IF('Coded Data'!G1203="yes",1,0)</f>
        <v>0</v>
      </c>
      <c r="F1200">
        <f>IF('Coded Data'!H1203="southwest",0,IF('Coded Data'!H1203="southeast",1,IF('Coded Data'!H1203="northwest",2,3)))</f>
        <v>3</v>
      </c>
      <c r="G1200">
        <v>6393.6034499999996</v>
      </c>
    </row>
    <row r="1201" spans="1:7" x14ac:dyDescent="0.25">
      <c r="A1201">
        <v>31</v>
      </c>
      <c r="B1201">
        <f>IF('Coded Data'!D1204="female",0,1)</f>
        <v>1</v>
      </c>
      <c r="C1201">
        <v>25.8</v>
      </c>
      <c r="D1201">
        <v>2</v>
      </c>
      <c r="E1201">
        <f>IF('Coded Data'!G1204="yes",1,0)</f>
        <v>0</v>
      </c>
      <c r="F1201">
        <f>IF('Coded Data'!H1204="southwest",0,IF('Coded Data'!H1204="southeast",1,IF('Coded Data'!H1204="northwest",2,3)))</f>
        <v>3</v>
      </c>
      <c r="G1201">
        <v>4934.7049999999999</v>
      </c>
    </row>
    <row r="1202" spans="1:7" x14ac:dyDescent="0.25">
      <c r="A1202">
        <v>37</v>
      </c>
      <c r="B1202">
        <f>IF('Coded Data'!D1205="female",0,1)</f>
        <v>1</v>
      </c>
      <c r="C1202">
        <v>24.32</v>
      </c>
      <c r="D1202">
        <v>2</v>
      </c>
      <c r="E1202">
        <f>IF('Coded Data'!G1205="yes",1,0)</f>
        <v>0</v>
      </c>
      <c r="F1202">
        <f>IF('Coded Data'!H1205="southwest",0,IF('Coded Data'!H1205="southeast",1,IF('Coded Data'!H1205="northwest",2,3)))</f>
        <v>3</v>
      </c>
      <c r="G1202">
        <v>6198.7518</v>
      </c>
    </row>
    <row r="1203" spans="1:7" x14ac:dyDescent="0.25">
      <c r="A1203">
        <v>46</v>
      </c>
      <c r="B1203">
        <f>IF('Coded Data'!D1206="female",0,1)</f>
        <v>1</v>
      </c>
      <c r="C1203">
        <v>40.375</v>
      </c>
      <c r="D1203">
        <v>2</v>
      </c>
      <c r="E1203">
        <f>IF('Coded Data'!G1206="yes",1,0)</f>
        <v>0</v>
      </c>
      <c r="F1203">
        <f>IF('Coded Data'!H1206="southwest",0,IF('Coded Data'!H1206="southeast",1,IF('Coded Data'!H1206="northwest",2,3)))</f>
        <v>3</v>
      </c>
      <c r="G1203">
        <v>8733.2292500000003</v>
      </c>
    </row>
    <row r="1204" spans="1:7" x14ac:dyDescent="0.25">
      <c r="A1204">
        <v>22</v>
      </c>
      <c r="B1204">
        <f>IF('Coded Data'!D1207="female",0,1)</f>
        <v>1</v>
      </c>
      <c r="C1204">
        <v>32.11</v>
      </c>
      <c r="D1204">
        <v>0</v>
      </c>
      <c r="E1204">
        <f>IF('Coded Data'!G1207="yes",1,0)</f>
        <v>0</v>
      </c>
      <c r="F1204">
        <f>IF('Coded Data'!H1207="southwest",0,IF('Coded Data'!H1207="southeast",1,IF('Coded Data'!H1207="northwest",2,3)))</f>
        <v>3</v>
      </c>
      <c r="G1204">
        <v>2055.3249000000001</v>
      </c>
    </row>
    <row r="1205" spans="1:7" x14ac:dyDescent="0.25">
      <c r="A1205">
        <v>51</v>
      </c>
      <c r="B1205">
        <f>IF('Coded Data'!D1208="female",0,1)</f>
        <v>1</v>
      </c>
      <c r="C1205">
        <v>32.299999999999997</v>
      </c>
      <c r="D1205">
        <v>1</v>
      </c>
      <c r="E1205">
        <f>IF('Coded Data'!G1208="yes",1,0)</f>
        <v>0</v>
      </c>
      <c r="F1205">
        <f>IF('Coded Data'!H1208="southwest",0,IF('Coded Data'!H1208="southeast",1,IF('Coded Data'!H1208="northwest",2,3)))</f>
        <v>3</v>
      </c>
      <c r="G1205">
        <v>9964.06</v>
      </c>
    </row>
    <row r="1206" spans="1:7" x14ac:dyDescent="0.25">
      <c r="A1206">
        <v>18</v>
      </c>
      <c r="B1206">
        <f>IF('Coded Data'!D1209="female",0,1)</f>
        <v>1</v>
      </c>
      <c r="C1206">
        <v>27.28</v>
      </c>
      <c r="D1206">
        <v>3</v>
      </c>
      <c r="E1206">
        <f>IF('Coded Data'!G1209="yes",1,0)</f>
        <v>0</v>
      </c>
      <c r="F1206">
        <f>IF('Coded Data'!H1209="southwest",0,IF('Coded Data'!H1209="southeast",1,IF('Coded Data'!H1209="northwest",2,3)))</f>
        <v>3</v>
      </c>
      <c r="G1206">
        <v>18223.4512</v>
      </c>
    </row>
    <row r="1207" spans="1:7" x14ac:dyDescent="0.25">
      <c r="A1207">
        <v>35</v>
      </c>
      <c r="B1207">
        <f>IF('Coded Data'!D1210="female",0,1)</f>
        <v>1</v>
      </c>
      <c r="C1207">
        <v>17.86</v>
      </c>
      <c r="D1207">
        <v>1</v>
      </c>
      <c r="E1207">
        <f>IF('Coded Data'!G1210="yes",1,0)</f>
        <v>0</v>
      </c>
      <c r="F1207">
        <f>IF('Coded Data'!H1210="southwest",0,IF('Coded Data'!H1210="southeast",1,IF('Coded Data'!H1210="northwest",2,3)))</f>
        <v>3</v>
      </c>
      <c r="G1207">
        <v>5116.5003999999999</v>
      </c>
    </row>
    <row r="1208" spans="1:7" x14ac:dyDescent="0.25">
      <c r="A1208">
        <v>59</v>
      </c>
      <c r="B1208">
        <f>IF('Coded Data'!D1211="female",0,1)</f>
        <v>1</v>
      </c>
      <c r="C1208">
        <v>34.799999999999997</v>
      </c>
      <c r="D1208">
        <v>2</v>
      </c>
      <c r="E1208">
        <f>IF('Coded Data'!G1211="yes",1,0)</f>
        <v>0</v>
      </c>
      <c r="F1208">
        <f>IF('Coded Data'!H1211="southwest",0,IF('Coded Data'!H1211="southeast",1,IF('Coded Data'!H1211="northwest",2,3)))</f>
        <v>3</v>
      </c>
      <c r="G1208">
        <v>36910.608030000003</v>
      </c>
    </row>
    <row r="1209" spans="1:7" x14ac:dyDescent="0.25">
      <c r="A1209">
        <v>36</v>
      </c>
      <c r="B1209">
        <f>IF('Coded Data'!D1212="female",0,1)</f>
        <v>1</v>
      </c>
      <c r="C1209">
        <v>33.4</v>
      </c>
      <c r="D1209">
        <v>2</v>
      </c>
      <c r="E1209">
        <f>IF('Coded Data'!G1212="yes",1,0)</f>
        <v>0</v>
      </c>
      <c r="F1209">
        <f>IF('Coded Data'!H1212="southwest",0,IF('Coded Data'!H1212="southeast",1,IF('Coded Data'!H1212="northwest",2,3)))</f>
        <v>3</v>
      </c>
      <c r="G1209">
        <v>38415.474000000002</v>
      </c>
    </row>
    <row r="1210" spans="1:7" x14ac:dyDescent="0.25">
      <c r="A1210">
        <v>37</v>
      </c>
      <c r="B1210">
        <f>IF('Coded Data'!D1213="female",0,1)</f>
        <v>1</v>
      </c>
      <c r="C1210">
        <v>25.555</v>
      </c>
      <c r="D1210">
        <v>1</v>
      </c>
      <c r="E1210">
        <f>IF('Coded Data'!G1213="yes",1,0)</f>
        <v>0</v>
      </c>
      <c r="F1210">
        <f>IF('Coded Data'!H1213="southwest",0,IF('Coded Data'!H1213="southeast",1,IF('Coded Data'!H1213="northwest",2,3)))</f>
        <v>3</v>
      </c>
      <c r="G1210">
        <v>20296.863450000001</v>
      </c>
    </row>
    <row r="1211" spans="1:7" x14ac:dyDescent="0.25">
      <c r="A1211">
        <v>59</v>
      </c>
      <c r="B1211">
        <f>IF('Coded Data'!D1214="female",0,1)</f>
        <v>1</v>
      </c>
      <c r="C1211">
        <v>37.1</v>
      </c>
      <c r="D1211">
        <v>1</v>
      </c>
      <c r="E1211">
        <f>IF('Coded Data'!G1214="yes",1,0)</f>
        <v>0</v>
      </c>
      <c r="F1211">
        <f>IF('Coded Data'!H1214="southwest",0,IF('Coded Data'!H1214="southeast",1,IF('Coded Data'!H1214="northwest",2,3)))</f>
        <v>3</v>
      </c>
      <c r="G1211">
        <v>12347.172</v>
      </c>
    </row>
    <row r="1212" spans="1:7" x14ac:dyDescent="0.25">
      <c r="A1212">
        <v>36</v>
      </c>
      <c r="B1212">
        <f>IF('Coded Data'!D1215="female",0,1)</f>
        <v>1</v>
      </c>
      <c r="C1212">
        <v>30.875</v>
      </c>
      <c r="D1212">
        <v>1</v>
      </c>
      <c r="E1212">
        <f>IF('Coded Data'!G1215="yes",1,0)</f>
        <v>0</v>
      </c>
      <c r="F1212">
        <f>IF('Coded Data'!H1215="southwest",0,IF('Coded Data'!H1215="southeast",1,IF('Coded Data'!H1215="northwest",2,3)))</f>
        <v>3</v>
      </c>
      <c r="G1212">
        <v>5373.3642499999996</v>
      </c>
    </row>
    <row r="1213" spans="1:7" x14ac:dyDescent="0.25">
      <c r="A1213">
        <v>39</v>
      </c>
      <c r="B1213">
        <f>IF('Coded Data'!D1216="female",0,1)</f>
        <v>1</v>
      </c>
      <c r="C1213">
        <v>34.1</v>
      </c>
      <c r="D1213">
        <v>2</v>
      </c>
      <c r="E1213">
        <f>IF('Coded Data'!G1216="yes",1,0)</f>
        <v>0</v>
      </c>
      <c r="F1213">
        <f>IF('Coded Data'!H1216="southwest",0,IF('Coded Data'!H1216="southeast",1,IF('Coded Data'!H1216="northwest",2,3)))</f>
        <v>3</v>
      </c>
      <c r="G1213">
        <v>23563.016179999999</v>
      </c>
    </row>
    <row r="1214" spans="1:7" x14ac:dyDescent="0.25">
      <c r="A1214">
        <v>18</v>
      </c>
      <c r="B1214">
        <f>IF('Coded Data'!D1217="female",0,1)</f>
        <v>1</v>
      </c>
      <c r="C1214">
        <v>21.47</v>
      </c>
      <c r="D1214">
        <v>0</v>
      </c>
      <c r="E1214">
        <f>IF('Coded Data'!G1217="yes",1,0)</f>
        <v>0</v>
      </c>
      <c r="F1214">
        <f>IF('Coded Data'!H1217="southwest",0,IF('Coded Data'!H1217="southeast",1,IF('Coded Data'!H1217="northwest",2,3)))</f>
        <v>3</v>
      </c>
      <c r="G1214">
        <v>1702.4553000000001</v>
      </c>
    </row>
    <row r="1215" spans="1:7" x14ac:dyDescent="0.25">
      <c r="A1215">
        <v>52</v>
      </c>
      <c r="B1215">
        <f>IF('Coded Data'!D1218="female",0,1)</f>
        <v>1</v>
      </c>
      <c r="C1215">
        <v>33.299999999999997</v>
      </c>
      <c r="D1215">
        <v>2</v>
      </c>
      <c r="E1215">
        <f>IF('Coded Data'!G1218="yes",1,0)</f>
        <v>0</v>
      </c>
      <c r="F1215">
        <f>IF('Coded Data'!H1218="southwest",0,IF('Coded Data'!H1218="southeast",1,IF('Coded Data'!H1218="northwest",2,3)))</f>
        <v>3</v>
      </c>
      <c r="G1215">
        <v>10806.839</v>
      </c>
    </row>
    <row r="1216" spans="1:7" x14ac:dyDescent="0.25">
      <c r="A1216">
        <v>27</v>
      </c>
      <c r="B1216">
        <f>IF('Coded Data'!D1219="female",0,1)</f>
        <v>1</v>
      </c>
      <c r="C1216">
        <v>31.254999999999999</v>
      </c>
      <c r="D1216">
        <v>1</v>
      </c>
      <c r="E1216">
        <f>IF('Coded Data'!G1219="yes",1,0)</f>
        <v>0</v>
      </c>
      <c r="F1216">
        <f>IF('Coded Data'!H1219="southwest",0,IF('Coded Data'!H1219="southeast",1,IF('Coded Data'!H1219="northwest",2,3)))</f>
        <v>3</v>
      </c>
      <c r="G1216">
        <v>3956.0714499999999</v>
      </c>
    </row>
    <row r="1217" spans="1:7" x14ac:dyDescent="0.25">
      <c r="A1217">
        <v>18</v>
      </c>
      <c r="B1217">
        <f>IF('Coded Data'!D1220="female",0,1)</f>
        <v>1</v>
      </c>
      <c r="C1217">
        <v>39.14</v>
      </c>
      <c r="D1217">
        <v>0</v>
      </c>
      <c r="E1217">
        <f>IF('Coded Data'!G1220="yes",1,0)</f>
        <v>0</v>
      </c>
      <c r="F1217">
        <f>IF('Coded Data'!H1220="southwest",0,IF('Coded Data'!H1220="southeast",1,IF('Coded Data'!H1220="northwest",2,3)))</f>
        <v>3</v>
      </c>
      <c r="G1217">
        <v>12890.057650000001</v>
      </c>
    </row>
    <row r="1218" spans="1:7" x14ac:dyDescent="0.25">
      <c r="A1218">
        <v>40</v>
      </c>
      <c r="B1218">
        <f>IF('Coded Data'!D1221="female",0,1)</f>
        <v>1</v>
      </c>
      <c r="C1218">
        <v>25.08</v>
      </c>
      <c r="D1218">
        <v>0</v>
      </c>
      <c r="E1218">
        <f>IF('Coded Data'!G1221="yes",1,0)</f>
        <v>0</v>
      </c>
      <c r="F1218">
        <f>IF('Coded Data'!H1221="southwest",0,IF('Coded Data'!H1221="southeast",1,IF('Coded Data'!H1221="northwest",2,3)))</f>
        <v>3</v>
      </c>
      <c r="G1218">
        <v>5415.6611999999996</v>
      </c>
    </row>
    <row r="1219" spans="1:7" x14ac:dyDescent="0.25">
      <c r="A1219">
        <v>29</v>
      </c>
      <c r="B1219">
        <f>IF('Coded Data'!D1222="female",0,1)</f>
        <v>1</v>
      </c>
      <c r="C1219">
        <v>37.29</v>
      </c>
      <c r="D1219">
        <v>2</v>
      </c>
      <c r="E1219">
        <f>IF('Coded Data'!G1222="yes",1,0)</f>
        <v>0</v>
      </c>
      <c r="F1219">
        <f>IF('Coded Data'!H1222="southwest",0,IF('Coded Data'!H1222="southeast",1,IF('Coded Data'!H1222="northwest",2,3)))</f>
        <v>3</v>
      </c>
      <c r="G1219">
        <v>4058.1161000000002</v>
      </c>
    </row>
    <row r="1220" spans="1:7" x14ac:dyDescent="0.25">
      <c r="A1220">
        <v>46</v>
      </c>
      <c r="B1220">
        <f>IF('Coded Data'!D1223="female",0,1)</f>
        <v>1</v>
      </c>
      <c r="C1220">
        <v>34.6</v>
      </c>
      <c r="D1220">
        <v>1</v>
      </c>
      <c r="E1220">
        <f>IF('Coded Data'!G1223="yes",1,0)</f>
        <v>0</v>
      </c>
      <c r="F1220">
        <f>IF('Coded Data'!H1223="southwest",0,IF('Coded Data'!H1223="southeast",1,IF('Coded Data'!H1223="northwest",2,3)))</f>
        <v>3</v>
      </c>
      <c r="G1220">
        <v>41661.601999999999</v>
      </c>
    </row>
    <row r="1221" spans="1:7" x14ac:dyDescent="0.25">
      <c r="A1221">
        <v>38</v>
      </c>
      <c r="B1221">
        <f>IF('Coded Data'!D1224="female",0,1)</f>
        <v>1</v>
      </c>
      <c r="C1221">
        <v>30.21</v>
      </c>
      <c r="D1221">
        <v>3</v>
      </c>
      <c r="E1221">
        <f>IF('Coded Data'!G1224="yes",1,0)</f>
        <v>0</v>
      </c>
      <c r="F1221">
        <f>IF('Coded Data'!H1224="southwest",0,IF('Coded Data'!H1224="southeast",1,IF('Coded Data'!H1224="northwest",2,3)))</f>
        <v>3</v>
      </c>
      <c r="G1221">
        <v>7537.1638999999996</v>
      </c>
    </row>
    <row r="1222" spans="1:7" x14ac:dyDescent="0.25">
      <c r="A1222">
        <v>30</v>
      </c>
      <c r="B1222">
        <f>IF('Coded Data'!D1225="female",0,1)</f>
        <v>1</v>
      </c>
      <c r="C1222">
        <v>21.945</v>
      </c>
      <c r="D1222">
        <v>1</v>
      </c>
      <c r="E1222">
        <f>IF('Coded Data'!G1225="yes",1,0)</f>
        <v>0</v>
      </c>
      <c r="F1222">
        <f>IF('Coded Data'!H1225="southwest",0,IF('Coded Data'!H1225="southeast",1,IF('Coded Data'!H1225="northwest",2,3)))</f>
        <v>3</v>
      </c>
      <c r="G1222">
        <v>4718.2035500000002</v>
      </c>
    </row>
    <row r="1223" spans="1:7" x14ac:dyDescent="0.25">
      <c r="A1223">
        <v>40</v>
      </c>
      <c r="B1223">
        <f>IF('Coded Data'!D1226="female",0,1)</f>
        <v>1</v>
      </c>
      <c r="C1223">
        <v>24.97</v>
      </c>
      <c r="D1223">
        <v>2</v>
      </c>
      <c r="E1223">
        <f>IF('Coded Data'!G1226="yes",1,0)</f>
        <v>0</v>
      </c>
      <c r="F1223">
        <f>IF('Coded Data'!H1226="southwest",0,IF('Coded Data'!H1226="southeast",1,IF('Coded Data'!H1226="northwest",2,3)))</f>
        <v>3</v>
      </c>
      <c r="G1223">
        <v>6593.5083000000004</v>
      </c>
    </row>
    <row r="1224" spans="1:7" x14ac:dyDescent="0.25">
      <c r="A1224">
        <v>50</v>
      </c>
      <c r="B1224">
        <f>IF('Coded Data'!D1227="female",0,1)</f>
        <v>1</v>
      </c>
      <c r="C1224">
        <v>25.3</v>
      </c>
      <c r="D1224">
        <v>0</v>
      </c>
      <c r="E1224">
        <f>IF('Coded Data'!G1227="yes",1,0)</f>
        <v>0</v>
      </c>
      <c r="F1224">
        <f>IF('Coded Data'!H1227="southwest",0,IF('Coded Data'!H1227="southeast",1,IF('Coded Data'!H1227="northwest",2,3)))</f>
        <v>3</v>
      </c>
      <c r="G1224">
        <v>8442.6669999999995</v>
      </c>
    </row>
    <row r="1225" spans="1:7" x14ac:dyDescent="0.25">
      <c r="A1225">
        <v>20</v>
      </c>
      <c r="B1225">
        <f>IF('Coded Data'!D1228="female",0,1)</f>
        <v>1</v>
      </c>
      <c r="C1225">
        <v>24.42</v>
      </c>
      <c r="D1225">
        <v>0</v>
      </c>
      <c r="E1225">
        <f>IF('Coded Data'!G1228="yes",1,0)</f>
        <v>0</v>
      </c>
      <c r="F1225">
        <f>IF('Coded Data'!H1228="southwest",0,IF('Coded Data'!H1228="southeast",1,IF('Coded Data'!H1228="northwest",2,3)))</f>
        <v>3</v>
      </c>
      <c r="G1225">
        <v>26125.674770000001</v>
      </c>
    </row>
    <row r="1226" spans="1:7" x14ac:dyDescent="0.25">
      <c r="A1226">
        <v>41</v>
      </c>
      <c r="B1226">
        <f>IF('Coded Data'!D1229="female",0,1)</f>
        <v>1</v>
      </c>
      <c r="C1226">
        <v>23.94</v>
      </c>
      <c r="D1226">
        <v>1</v>
      </c>
      <c r="E1226">
        <f>IF('Coded Data'!G1229="yes",1,0)</f>
        <v>0</v>
      </c>
      <c r="F1226">
        <f>IF('Coded Data'!H1229="southwest",0,IF('Coded Data'!H1229="southeast",1,IF('Coded Data'!H1229="northwest",2,3)))</f>
        <v>3</v>
      </c>
      <c r="G1226">
        <v>6858.4795999999997</v>
      </c>
    </row>
    <row r="1227" spans="1:7" x14ac:dyDescent="0.25">
      <c r="A1227">
        <v>33</v>
      </c>
      <c r="B1227">
        <f>IF('Coded Data'!D1230="female",0,1)</f>
        <v>1</v>
      </c>
      <c r="C1227">
        <v>39.82</v>
      </c>
      <c r="D1227">
        <v>1</v>
      </c>
      <c r="E1227">
        <f>IF('Coded Data'!G1230="yes",1,0)</f>
        <v>0</v>
      </c>
      <c r="F1227">
        <f>IF('Coded Data'!H1230="southwest",0,IF('Coded Data'!H1230="southeast",1,IF('Coded Data'!H1230="northwest",2,3)))</f>
        <v>3</v>
      </c>
      <c r="G1227">
        <v>4795.6567999999997</v>
      </c>
    </row>
    <row r="1228" spans="1:7" x14ac:dyDescent="0.25">
      <c r="A1228">
        <v>38</v>
      </c>
      <c r="B1228">
        <f>IF('Coded Data'!D1231="female",0,1)</f>
        <v>1</v>
      </c>
      <c r="C1228">
        <v>16.815000000000001</v>
      </c>
      <c r="D1228">
        <v>2</v>
      </c>
      <c r="E1228">
        <f>IF('Coded Data'!G1231="yes",1,0)</f>
        <v>0</v>
      </c>
      <c r="F1228">
        <f>IF('Coded Data'!H1231="southwest",0,IF('Coded Data'!H1231="southeast",1,IF('Coded Data'!H1231="northwest",2,3)))</f>
        <v>3</v>
      </c>
      <c r="G1228">
        <v>6640.5448500000002</v>
      </c>
    </row>
    <row r="1229" spans="1:7" x14ac:dyDescent="0.25">
      <c r="A1229">
        <v>42</v>
      </c>
      <c r="B1229">
        <f>IF('Coded Data'!D1232="female",0,1)</f>
        <v>1</v>
      </c>
      <c r="C1229">
        <v>37.18</v>
      </c>
      <c r="D1229">
        <v>2</v>
      </c>
      <c r="E1229">
        <f>IF('Coded Data'!G1232="yes",1,0)</f>
        <v>0</v>
      </c>
      <c r="F1229">
        <f>IF('Coded Data'!H1232="southwest",0,IF('Coded Data'!H1232="southeast",1,IF('Coded Data'!H1232="northwest",2,3)))</f>
        <v>3</v>
      </c>
      <c r="G1229">
        <v>7162.0122000000001</v>
      </c>
    </row>
    <row r="1230" spans="1:7" x14ac:dyDescent="0.25">
      <c r="A1230">
        <v>56</v>
      </c>
      <c r="B1230">
        <f>IF('Coded Data'!D1233="female",0,1)</f>
        <v>1</v>
      </c>
      <c r="C1230">
        <v>34.43</v>
      </c>
      <c r="D1230">
        <v>0</v>
      </c>
      <c r="E1230">
        <f>IF('Coded Data'!G1233="yes",1,0)</f>
        <v>0</v>
      </c>
      <c r="F1230">
        <f>IF('Coded Data'!H1233="southwest",0,IF('Coded Data'!H1233="southeast",1,IF('Coded Data'!H1233="northwest",2,3)))</f>
        <v>3</v>
      </c>
      <c r="G1230">
        <v>10594.225700000001</v>
      </c>
    </row>
    <row r="1231" spans="1:7" x14ac:dyDescent="0.25">
      <c r="A1231">
        <v>58</v>
      </c>
      <c r="B1231">
        <f>IF('Coded Data'!D1234="female",0,1)</f>
        <v>1</v>
      </c>
      <c r="C1231">
        <v>30.305</v>
      </c>
      <c r="D1231">
        <v>0</v>
      </c>
      <c r="E1231">
        <f>IF('Coded Data'!G1234="yes",1,0)</f>
        <v>0</v>
      </c>
      <c r="F1231">
        <f>IF('Coded Data'!H1234="southwest",0,IF('Coded Data'!H1234="southeast",1,IF('Coded Data'!H1234="northwest",2,3)))</f>
        <v>3</v>
      </c>
      <c r="G1231">
        <v>11938.255950000001</v>
      </c>
    </row>
    <row r="1232" spans="1:7" x14ac:dyDescent="0.25">
      <c r="A1232">
        <v>52</v>
      </c>
      <c r="B1232">
        <f>IF('Coded Data'!D1235="female",0,1)</f>
        <v>1</v>
      </c>
      <c r="C1232">
        <v>34.484999999999999</v>
      </c>
      <c r="D1232">
        <v>3</v>
      </c>
      <c r="E1232">
        <f>IF('Coded Data'!G1235="yes",1,0)</f>
        <v>0</v>
      </c>
      <c r="F1232">
        <f>IF('Coded Data'!H1235="southwest",0,IF('Coded Data'!H1235="southeast",1,IF('Coded Data'!H1235="northwest",2,3)))</f>
        <v>3</v>
      </c>
      <c r="G1232">
        <v>60021.398970000002</v>
      </c>
    </row>
    <row r="1233" spans="1:7" x14ac:dyDescent="0.25">
      <c r="A1233">
        <v>20</v>
      </c>
      <c r="B1233">
        <f>IF('Coded Data'!D1236="female",0,1)</f>
        <v>1</v>
      </c>
      <c r="C1233">
        <v>21.8</v>
      </c>
      <c r="D1233">
        <v>0</v>
      </c>
      <c r="E1233">
        <f>IF('Coded Data'!G1236="yes",1,0)</f>
        <v>0</v>
      </c>
      <c r="F1233">
        <f>IF('Coded Data'!H1236="southwest",0,IF('Coded Data'!H1236="southeast",1,IF('Coded Data'!H1236="northwest",2,3)))</f>
        <v>3</v>
      </c>
      <c r="G1233">
        <v>20167.336029999999</v>
      </c>
    </row>
    <row r="1234" spans="1:7" x14ac:dyDescent="0.25">
      <c r="A1234">
        <v>54</v>
      </c>
      <c r="B1234">
        <f>IF('Coded Data'!D1237="female",0,1)</f>
        <v>1</v>
      </c>
      <c r="C1234">
        <v>24.605</v>
      </c>
      <c r="D1234">
        <v>3</v>
      </c>
      <c r="E1234">
        <f>IF('Coded Data'!G1237="yes",1,0)</f>
        <v>0</v>
      </c>
      <c r="F1234">
        <f>IF('Coded Data'!H1237="southwest",0,IF('Coded Data'!H1237="southeast",1,IF('Coded Data'!H1237="northwest",2,3)))</f>
        <v>3</v>
      </c>
      <c r="G1234">
        <v>12479.70895</v>
      </c>
    </row>
    <row r="1235" spans="1:7" x14ac:dyDescent="0.25">
      <c r="A1235">
        <v>58</v>
      </c>
      <c r="B1235">
        <f>IF('Coded Data'!D1238="female",0,1)</f>
        <v>1</v>
      </c>
      <c r="C1235">
        <v>23.3</v>
      </c>
      <c r="D1235">
        <v>0</v>
      </c>
      <c r="E1235">
        <f>IF('Coded Data'!G1238="yes",1,0)</f>
        <v>0</v>
      </c>
      <c r="F1235">
        <f>IF('Coded Data'!H1238="southwest",0,IF('Coded Data'!H1238="southeast",1,IF('Coded Data'!H1238="northwest",2,3)))</f>
        <v>3</v>
      </c>
      <c r="G1235">
        <v>11345.519</v>
      </c>
    </row>
    <row r="1236" spans="1:7" x14ac:dyDescent="0.25">
      <c r="A1236">
        <v>45</v>
      </c>
      <c r="B1236">
        <f>IF('Coded Data'!D1239="female",0,1)</f>
        <v>1</v>
      </c>
      <c r="C1236">
        <v>27.83</v>
      </c>
      <c r="D1236">
        <v>2</v>
      </c>
      <c r="E1236">
        <f>IF('Coded Data'!G1239="yes",1,0)</f>
        <v>0</v>
      </c>
      <c r="F1236">
        <f>IF('Coded Data'!H1239="southwest",0,IF('Coded Data'!H1239="southeast",1,IF('Coded Data'!H1239="northwest",2,3)))</f>
        <v>3</v>
      </c>
      <c r="G1236">
        <v>8515.7587000000003</v>
      </c>
    </row>
    <row r="1237" spans="1:7" x14ac:dyDescent="0.25">
      <c r="A1237">
        <v>26</v>
      </c>
      <c r="B1237">
        <f>IF('Coded Data'!D1240="female",0,1)</f>
        <v>1</v>
      </c>
      <c r="C1237">
        <v>31.065000000000001</v>
      </c>
      <c r="D1237">
        <v>0</v>
      </c>
      <c r="E1237">
        <f>IF('Coded Data'!G1240="yes",1,0)</f>
        <v>0</v>
      </c>
      <c r="F1237">
        <f>IF('Coded Data'!H1240="southwest",0,IF('Coded Data'!H1240="southeast",1,IF('Coded Data'!H1240="northwest",2,3)))</f>
        <v>3</v>
      </c>
      <c r="G1237">
        <v>2699.56835</v>
      </c>
    </row>
    <row r="1238" spans="1:7" x14ac:dyDescent="0.25">
      <c r="A1238">
        <v>63</v>
      </c>
      <c r="B1238">
        <f>IF('Coded Data'!D1241="female",0,1)</f>
        <v>1</v>
      </c>
      <c r="C1238">
        <v>21.66</v>
      </c>
      <c r="D1238">
        <v>0</v>
      </c>
      <c r="E1238">
        <f>IF('Coded Data'!G1241="yes",1,0)</f>
        <v>0</v>
      </c>
      <c r="F1238">
        <f>IF('Coded Data'!H1241="southwest",0,IF('Coded Data'!H1241="southeast",1,IF('Coded Data'!H1241="northwest",2,3)))</f>
        <v>3</v>
      </c>
      <c r="G1238">
        <v>14449.8544</v>
      </c>
    </row>
    <row r="1239" spans="1:7" x14ac:dyDescent="0.25">
      <c r="A1239">
        <v>58</v>
      </c>
      <c r="B1239">
        <f>IF('Coded Data'!D1242="female",0,1)</f>
        <v>1</v>
      </c>
      <c r="C1239">
        <v>28.215</v>
      </c>
      <c r="D1239">
        <v>0</v>
      </c>
      <c r="E1239">
        <f>IF('Coded Data'!G1242="yes",1,0)</f>
        <v>0</v>
      </c>
      <c r="F1239">
        <f>IF('Coded Data'!H1242="southwest",0,IF('Coded Data'!H1242="southeast",1,IF('Coded Data'!H1242="northwest",2,3)))</f>
        <v>3</v>
      </c>
      <c r="G1239">
        <v>12224.350850000001</v>
      </c>
    </row>
    <row r="1240" spans="1:7" x14ac:dyDescent="0.25">
      <c r="A1240">
        <v>37</v>
      </c>
      <c r="B1240">
        <f>IF('Coded Data'!D1243="female",0,1)</f>
        <v>1</v>
      </c>
      <c r="C1240">
        <v>22.704999999999998</v>
      </c>
      <c r="D1240">
        <v>3</v>
      </c>
      <c r="E1240">
        <f>IF('Coded Data'!G1243="yes",1,0)</f>
        <v>0</v>
      </c>
      <c r="F1240">
        <f>IF('Coded Data'!H1243="southwest",0,IF('Coded Data'!H1243="southeast",1,IF('Coded Data'!H1243="northwest",2,3)))</f>
        <v>3</v>
      </c>
      <c r="G1240">
        <v>6985.50695</v>
      </c>
    </row>
    <row r="1241" spans="1:7" x14ac:dyDescent="0.25">
      <c r="A1241">
        <v>25</v>
      </c>
      <c r="B1241">
        <f>IF('Coded Data'!D1244="female",0,1)</f>
        <v>1</v>
      </c>
      <c r="C1241">
        <v>42.13</v>
      </c>
      <c r="D1241">
        <v>1</v>
      </c>
      <c r="E1241">
        <f>IF('Coded Data'!G1244="yes",1,0)</f>
        <v>0</v>
      </c>
      <c r="F1241">
        <f>IF('Coded Data'!H1244="southwest",0,IF('Coded Data'!H1244="southeast",1,IF('Coded Data'!H1244="northwest",2,3)))</f>
        <v>3</v>
      </c>
      <c r="G1241">
        <v>3238.4357</v>
      </c>
    </row>
    <row r="1242" spans="1:7" x14ac:dyDescent="0.25">
      <c r="A1242">
        <v>52</v>
      </c>
      <c r="B1242">
        <f>IF('Coded Data'!D1245="female",0,1)</f>
        <v>1</v>
      </c>
      <c r="C1242">
        <v>41.8</v>
      </c>
      <c r="D1242">
        <v>2</v>
      </c>
      <c r="E1242">
        <f>IF('Coded Data'!G1245="yes",1,0)</f>
        <v>0</v>
      </c>
      <c r="F1242">
        <f>IF('Coded Data'!H1245="southwest",0,IF('Coded Data'!H1245="southeast",1,IF('Coded Data'!H1245="northwest",2,3)))</f>
        <v>3</v>
      </c>
      <c r="G1242">
        <v>47269.853999999999</v>
      </c>
    </row>
    <row r="1243" spans="1:7" x14ac:dyDescent="0.25">
      <c r="A1243">
        <v>64</v>
      </c>
      <c r="B1243">
        <f>IF('Coded Data'!D1246="female",0,1)</f>
        <v>1</v>
      </c>
      <c r="C1243">
        <v>36.96</v>
      </c>
      <c r="D1243">
        <v>2</v>
      </c>
      <c r="E1243">
        <f>IF('Coded Data'!G1246="yes",1,0)</f>
        <v>0</v>
      </c>
      <c r="F1243">
        <f>IF('Coded Data'!H1246="southwest",0,IF('Coded Data'!H1246="southeast",1,IF('Coded Data'!H1246="northwest",2,3)))</f>
        <v>3</v>
      </c>
      <c r="G1243">
        <v>49577.662400000001</v>
      </c>
    </row>
    <row r="1244" spans="1:7" x14ac:dyDescent="0.25">
      <c r="A1244">
        <v>22</v>
      </c>
      <c r="B1244">
        <f>IF('Coded Data'!D1247="female",0,1)</f>
        <v>1</v>
      </c>
      <c r="C1244">
        <v>21.28</v>
      </c>
      <c r="D1244">
        <v>3</v>
      </c>
      <c r="E1244">
        <f>IF('Coded Data'!G1247="yes",1,0)</f>
        <v>0</v>
      </c>
      <c r="F1244">
        <f>IF('Coded Data'!H1247="southwest",0,IF('Coded Data'!H1247="southeast",1,IF('Coded Data'!H1247="northwest",2,3)))</f>
        <v>3</v>
      </c>
      <c r="G1244">
        <v>4296.2712000000001</v>
      </c>
    </row>
    <row r="1245" spans="1:7" x14ac:dyDescent="0.25">
      <c r="A1245">
        <v>28</v>
      </c>
      <c r="B1245">
        <f>IF('Coded Data'!D1248="female",0,1)</f>
        <v>1</v>
      </c>
      <c r="C1245">
        <v>33.11</v>
      </c>
      <c r="D1245">
        <v>0</v>
      </c>
      <c r="E1245">
        <f>IF('Coded Data'!G1248="yes",1,0)</f>
        <v>0</v>
      </c>
      <c r="F1245">
        <f>IF('Coded Data'!H1248="southwest",0,IF('Coded Data'!H1248="southeast",1,IF('Coded Data'!H1248="northwest",2,3)))</f>
        <v>3</v>
      </c>
      <c r="G1245">
        <v>3171.6149</v>
      </c>
    </row>
    <row r="1246" spans="1:7" x14ac:dyDescent="0.25">
      <c r="A1246">
        <v>18</v>
      </c>
      <c r="B1246">
        <f>IF('Coded Data'!D1249="female",0,1)</f>
        <v>1</v>
      </c>
      <c r="C1246">
        <v>33.33</v>
      </c>
      <c r="D1246">
        <v>0</v>
      </c>
      <c r="E1246">
        <f>IF('Coded Data'!G1249="yes",1,0)</f>
        <v>0</v>
      </c>
      <c r="F1246">
        <f>IF('Coded Data'!H1249="southwest",0,IF('Coded Data'!H1249="southeast",1,IF('Coded Data'!H1249="northwest",2,3)))</f>
        <v>3</v>
      </c>
      <c r="G1246">
        <v>1135.9407000000001</v>
      </c>
    </row>
    <row r="1247" spans="1:7" x14ac:dyDescent="0.25">
      <c r="A1247">
        <v>28</v>
      </c>
      <c r="B1247">
        <f>IF('Coded Data'!D1250="female",0,1)</f>
        <v>1</v>
      </c>
      <c r="C1247">
        <v>24.3</v>
      </c>
      <c r="D1247">
        <v>5</v>
      </c>
      <c r="E1247">
        <f>IF('Coded Data'!G1250="yes",1,0)</f>
        <v>0</v>
      </c>
      <c r="F1247">
        <f>IF('Coded Data'!H1250="southwest",0,IF('Coded Data'!H1250="southeast",1,IF('Coded Data'!H1250="northwest",2,3)))</f>
        <v>3</v>
      </c>
      <c r="G1247">
        <v>5615.3689999999997</v>
      </c>
    </row>
    <row r="1248" spans="1:7" x14ac:dyDescent="0.25">
      <c r="A1248">
        <v>45</v>
      </c>
      <c r="B1248">
        <f>IF('Coded Data'!D1251="female",0,1)</f>
        <v>1</v>
      </c>
      <c r="C1248">
        <v>25.7</v>
      </c>
      <c r="D1248">
        <v>3</v>
      </c>
      <c r="E1248">
        <f>IF('Coded Data'!G1251="yes",1,0)</f>
        <v>0</v>
      </c>
      <c r="F1248">
        <f>IF('Coded Data'!H1251="southwest",0,IF('Coded Data'!H1251="southeast",1,IF('Coded Data'!H1251="northwest",2,3)))</f>
        <v>3</v>
      </c>
      <c r="G1248">
        <v>9101.7980000000007</v>
      </c>
    </row>
    <row r="1249" spans="1:7" x14ac:dyDescent="0.25">
      <c r="A1249">
        <v>33</v>
      </c>
      <c r="B1249">
        <f>IF('Coded Data'!D1252="female",0,1)</f>
        <v>1</v>
      </c>
      <c r="C1249">
        <v>29.4</v>
      </c>
      <c r="D1249">
        <v>4</v>
      </c>
      <c r="E1249">
        <f>IF('Coded Data'!G1252="yes",1,0)</f>
        <v>0</v>
      </c>
      <c r="F1249">
        <f>IF('Coded Data'!H1252="southwest",0,IF('Coded Data'!H1252="southeast",1,IF('Coded Data'!H1252="northwest",2,3)))</f>
        <v>3</v>
      </c>
      <c r="G1249">
        <v>6059.1729999999998</v>
      </c>
    </row>
    <row r="1250" spans="1:7" x14ac:dyDescent="0.25">
      <c r="A1250">
        <v>18</v>
      </c>
      <c r="B1250">
        <f>IF('Coded Data'!D1253="female",0,1)</f>
        <v>1</v>
      </c>
      <c r="C1250">
        <v>39.82</v>
      </c>
      <c r="D1250">
        <v>0</v>
      </c>
      <c r="E1250">
        <f>IF('Coded Data'!G1253="yes",1,0)</f>
        <v>0</v>
      </c>
      <c r="F1250">
        <f>IF('Coded Data'!H1253="southwest",0,IF('Coded Data'!H1253="southeast",1,IF('Coded Data'!H1253="northwest",2,3)))</f>
        <v>3</v>
      </c>
      <c r="G1250">
        <v>1633.9618</v>
      </c>
    </row>
    <row r="1251" spans="1:7" x14ac:dyDescent="0.25">
      <c r="A1251">
        <v>32</v>
      </c>
      <c r="B1251">
        <f>IF('Coded Data'!D1254="female",0,1)</f>
        <v>1</v>
      </c>
      <c r="C1251">
        <v>33.630000000000003</v>
      </c>
      <c r="D1251">
        <v>1</v>
      </c>
      <c r="E1251">
        <f>IF('Coded Data'!G1254="yes",1,0)</f>
        <v>0</v>
      </c>
      <c r="F1251">
        <f>IF('Coded Data'!H1254="southwest",0,IF('Coded Data'!H1254="southeast",1,IF('Coded Data'!H1254="northwest",2,3)))</f>
        <v>3</v>
      </c>
      <c r="G1251">
        <v>37607.527699999999</v>
      </c>
    </row>
    <row r="1252" spans="1:7" x14ac:dyDescent="0.25">
      <c r="A1252">
        <v>24</v>
      </c>
      <c r="B1252">
        <f>IF('Coded Data'!D1255="female",0,1)</f>
        <v>1</v>
      </c>
      <c r="C1252">
        <v>29.83</v>
      </c>
      <c r="D1252">
        <v>0</v>
      </c>
      <c r="E1252">
        <f>IF('Coded Data'!G1255="yes",1,0)</f>
        <v>0</v>
      </c>
      <c r="F1252">
        <f>IF('Coded Data'!H1255="southwest",0,IF('Coded Data'!H1255="southeast",1,IF('Coded Data'!H1255="northwest",2,3)))</f>
        <v>3</v>
      </c>
      <c r="G1252">
        <v>18648.421699999999</v>
      </c>
    </row>
    <row r="1253" spans="1:7" x14ac:dyDescent="0.25">
      <c r="A1253">
        <v>19</v>
      </c>
      <c r="B1253">
        <f>IF('Coded Data'!D1256="female",0,1)</f>
        <v>1</v>
      </c>
      <c r="C1253">
        <v>19.8</v>
      </c>
      <c r="D1253">
        <v>0</v>
      </c>
      <c r="E1253">
        <f>IF('Coded Data'!G1256="yes",1,0)</f>
        <v>0</v>
      </c>
      <c r="F1253">
        <f>IF('Coded Data'!H1256="southwest",0,IF('Coded Data'!H1256="southeast",1,IF('Coded Data'!H1256="northwest",2,3)))</f>
        <v>3</v>
      </c>
      <c r="G1253">
        <v>1241.5650000000001</v>
      </c>
    </row>
    <row r="1254" spans="1:7" x14ac:dyDescent="0.25">
      <c r="A1254">
        <v>20</v>
      </c>
      <c r="B1254">
        <f>IF('Coded Data'!D1257="female",0,1)</f>
        <v>1</v>
      </c>
      <c r="C1254">
        <v>27.3</v>
      </c>
      <c r="D1254">
        <v>0</v>
      </c>
      <c r="E1254">
        <f>IF('Coded Data'!G1257="yes",1,0)</f>
        <v>0</v>
      </c>
      <c r="F1254">
        <f>IF('Coded Data'!H1257="southwest",0,IF('Coded Data'!H1257="southeast",1,IF('Coded Data'!H1257="northwest",2,3)))</f>
        <v>3</v>
      </c>
      <c r="G1254">
        <v>16232.847</v>
      </c>
    </row>
    <row r="1255" spans="1:7" x14ac:dyDescent="0.25">
      <c r="A1255">
        <v>40</v>
      </c>
      <c r="B1255">
        <f>IF('Coded Data'!D1258="female",0,1)</f>
        <v>1</v>
      </c>
      <c r="C1255">
        <v>29.3</v>
      </c>
      <c r="D1255">
        <v>4</v>
      </c>
      <c r="E1255">
        <f>IF('Coded Data'!G1258="yes",1,0)</f>
        <v>0</v>
      </c>
      <c r="F1255">
        <f>IF('Coded Data'!H1258="southwest",0,IF('Coded Data'!H1258="southeast",1,IF('Coded Data'!H1258="northwest",2,3)))</f>
        <v>3</v>
      </c>
      <c r="G1255">
        <v>15828.82173</v>
      </c>
    </row>
    <row r="1256" spans="1:7" x14ac:dyDescent="0.25">
      <c r="A1256">
        <v>34</v>
      </c>
      <c r="B1256">
        <f>IF('Coded Data'!D1259="female",0,1)</f>
        <v>1</v>
      </c>
      <c r="C1256">
        <v>27.72</v>
      </c>
      <c r="D1256">
        <v>0</v>
      </c>
      <c r="E1256">
        <f>IF('Coded Data'!G1259="yes",1,0)</f>
        <v>0</v>
      </c>
      <c r="F1256">
        <f>IF('Coded Data'!H1259="southwest",0,IF('Coded Data'!H1259="southeast",1,IF('Coded Data'!H1259="northwest",2,3)))</f>
        <v>3</v>
      </c>
      <c r="G1256">
        <v>4415.1588000000002</v>
      </c>
    </row>
    <row r="1257" spans="1:7" x14ac:dyDescent="0.25">
      <c r="A1257">
        <v>42</v>
      </c>
      <c r="B1257">
        <f>IF('Coded Data'!D1260="female",0,1)</f>
        <v>1</v>
      </c>
      <c r="C1257">
        <v>37.9</v>
      </c>
      <c r="D1257">
        <v>0</v>
      </c>
      <c r="E1257">
        <f>IF('Coded Data'!G1260="yes",1,0)</f>
        <v>0</v>
      </c>
      <c r="F1257">
        <f>IF('Coded Data'!H1260="southwest",0,IF('Coded Data'!H1260="southeast",1,IF('Coded Data'!H1260="northwest",2,3)))</f>
        <v>3</v>
      </c>
      <c r="G1257">
        <v>6474.0129999999999</v>
      </c>
    </row>
    <row r="1258" spans="1:7" x14ac:dyDescent="0.25">
      <c r="A1258">
        <v>51</v>
      </c>
      <c r="B1258">
        <f>IF('Coded Data'!D1261="female",0,1)</f>
        <v>1</v>
      </c>
      <c r="C1258">
        <v>36.384999999999998</v>
      </c>
      <c r="D1258">
        <v>3</v>
      </c>
      <c r="E1258">
        <f>IF('Coded Data'!G1261="yes",1,0)</f>
        <v>0</v>
      </c>
      <c r="F1258">
        <f>IF('Coded Data'!H1261="southwest",0,IF('Coded Data'!H1261="southeast",1,IF('Coded Data'!H1261="northwest",2,3)))</f>
        <v>3</v>
      </c>
      <c r="G1258">
        <v>11436.738149999999</v>
      </c>
    </row>
    <row r="1259" spans="1:7" x14ac:dyDescent="0.25">
      <c r="A1259">
        <v>54</v>
      </c>
      <c r="B1259">
        <f>IF('Coded Data'!D1262="female",0,1)</f>
        <v>1</v>
      </c>
      <c r="C1259">
        <v>27.645</v>
      </c>
      <c r="D1259">
        <v>1</v>
      </c>
      <c r="E1259">
        <f>IF('Coded Data'!G1262="yes",1,0)</f>
        <v>0</v>
      </c>
      <c r="F1259">
        <f>IF('Coded Data'!H1262="southwest",0,IF('Coded Data'!H1262="southeast",1,IF('Coded Data'!H1262="northwest",2,3)))</f>
        <v>3</v>
      </c>
      <c r="G1259">
        <v>11305.93455</v>
      </c>
    </row>
    <row r="1260" spans="1:7" x14ac:dyDescent="0.25">
      <c r="A1260">
        <v>55</v>
      </c>
      <c r="B1260">
        <f>IF('Coded Data'!D1263="female",0,1)</f>
        <v>1</v>
      </c>
      <c r="C1260">
        <v>37.715000000000003</v>
      </c>
      <c r="D1260">
        <v>3</v>
      </c>
      <c r="E1260">
        <f>IF('Coded Data'!G1263="yes",1,0)</f>
        <v>0</v>
      </c>
      <c r="F1260">
        <f>IF('Coded Data'!H1263="southwest",0,IF('Coded Data'!H1263="southeast",1,IF('Coded Data'!H1263="northwest",2,3)))</f>
        <v>3</v>
      </c>
      <c r="G1260">
        <v>30063.580549999999</v>
      </c>
    </row>
    <row r="1261" spans="1:7" x14ac:dyDescent="0.25">
      <c r="A1261">
        <v>52</v>
      </c>
      <c r="B1261">
        <f>IF('Coded Data'!D1264="female",0,1)</f>
        <v>1</v>
      </c>
      <c r="C1261">
        <v>23.18</v>
      </c>
      <c r="D1261">
        <v>0</v>
      </c>
      <c r="E1261">
        <f>IF('Coded Data'!G1264="yes",1,0)</f>
        <v>0</v>
      </c>
      <c r="F1261">
        <f>IF('Coded Data'!H1264="southwest",0,IF('Coded Data'!H1264="southeast",1,IF('Coded Data'!H1264="northwest",2,3)))</f>
        <v>3</v>
      </c>
      <c r="G1261">
        <v>10197.772199999999</v>
      </c>
    </row>
    <row r="1262" spans="1:7" x14ac:dyDescent="0.25">
      <c r="A1262">
        <v>32</v>
      </c>
      <c r="B1262">
        <f>IF('Coded Data'!D1265="female",0,1)</f>
        <v>1</v>
      </c>
      <c r="C1262">
        <v>20.52</v>
      </c>
      <c r="D1262">
        <v>0</v>
      </c>
      <c r="E1262">
        <f>IF('Coded Data'!G1265="yes",1,0)</f>
        <v>0</v>
      </c>
      <c r="F1262">
        <f>IF('Coded Data'!H1265="southwest",0,IF('Coded Data'!H1265="southeast",1,IF('Coded Data'!H1265="northwest",2,3)))</f>
        <v>3</v>
      </c>
      <c r="G1262">
        <v>4544.2348000000002</v>
      </c>
    </row>
    <row r="1263" spans="1:7" x14ac:dyDescent="0.25">
      <c r="A1263">
        <v>28</v>
      </c>
      <c r="B1263">
        <f>IF('Coded Data'!D1266="female",0,1)</f>
        <v>1</v>
      </c>
      <c r="C1263">
        <v>37.1</v>
      </c>
      <c r="D1263">
        <v>1</v>
      </c>
      <c r="E1263">
        <f>IF('Coded Data'!G1266="yes",1,0)</f>
        <v>0</v>
      </c>
      <c r="F1263">
        <f>IF('Coded Data'!H1266="southwest",0,IF('Coded Data'!H1266="southeast",1,IF('Coded Data'!H1266="northwest",2,3)))</f>
        <v>3</v>
      </c>
      <c r="G1263">
        <v>3277.1610000000001</v>
      </c>
    </row>
    <row r="1264" spans="1:7" x14ac:dyDescent="0.25">
      <c r="A1264">
        <v>41</v>
      </c>
      <c r="B1264">
        <f>IF('Coded Data'!D1267="female",0,1)</f>
        <v>1</v>
      </c>
      <c r="C1264">
        <v>28.05</v>
      </c>
      <c r="D1264">
        <v>1</v>
      </c>
      <c r="E1264">
        <f>IF('Coded Data'!G1267="yes",1,0)</f>
        <v>0</v>
      </c>
      <c r="F1264">
        <f>IF('Coded Data'!H1267="southwest",0,IF('Coded Data'!H1267="southeast",1,IF('Coded Data'!H1267="northwest",2,3)))</f>
        <v>3</v>
      </c>
      <c r="G1264">
        <v>6770.1925000000001</v>
      </c>
    </row>
    <row r="1265" spans="1:7" x14ac:dyDescent="0.25">
      <c r="A1265">
        <v>43</v>
      </c>
      <c r="B1265">
        <f>IF('Coded Data'!D1268="female",0,1)</f>
        <v>1</v>
      </c>
      <c r="C1265">
        <v>29.9</v>
      </c>
      <c r="D1265">
        <v>1</v>
      </c>
      <c r="E1265">
        <f>IF('Coded Data'!G1268="yes",1,0)</f>
        <v>0</v>
      </c>
      <c r="F1265">
        <f>IF('Coded Data'!H1268="southwest",0,IF('Coded Data'!H1268="southeast",1,IF('Coded Data'!H1268="northwest",2,3)))</f>
        <v>3</v>
      </c>
      <c r="G1265">
        <v>7337.7479999999996</v>
      </c>
    </row>
    <row r="1266" spans="1:7" x14ac:dyDescent="0.25">
      <c r="A1266">
        <v>49</v>
      </c>
      <c r="B1266">
        <f>IF('Coded Data'!D1269="female",0,1)</f>
        <v>1</v>
      </c>
      <c r="C1266">
        <v>33.344999999999999</v>
      </c>
      <c r="D1266">
        <v>2</v>
      </c>
      <c r="E1266">
        <f>IF('Coded Data'!G1269="yes",1,0)</f>
        <v>0</v>
      </c>
      <c r="F1266">
        <f>IF('Coded Data'!H1269="southwest",0,IF('Coded Data'!H1269="southeast",1,IF('Coded Data'!H1269="northwest",2,3)))</f>
        <v>3</v>
      </c>
      <c r="G1266">
        <v>10370.912549999999</v>
      </c>
    </row>
    <row r="1267" spans="1:7" x14ac:dyDescent="0.25">
      <c r="A1267">
        <v>64</v>
      </c>
      <c r="B1267">
        <f>IF('Coded Data'!D1270="female",0,1)</f>
        <v>1</v>
      </c>
      <c r="C1267">
        <v>23.76</v>
      </c>
      <c r="D1267">
        <v>0</v>
      </c>
      <c r="E1267">
        <f>IF('Coded Data'!G1270="yes",1,0)</f>
        <v>0</v>
      </c>
      <c r="F1267">
        <f>IF('Coded Data'!H1270="southwest",0,IF('Coded Data'!H1270="southeast",1,IF('Coded Data'!H1270="northwest",2,3)))</f>
        <v>3</v>
      </c>
      <c r="G1267">
        <v>26926.5144</v>
      </c>
    </row>
    <row r="1268" spans="1:7" x14ac:dyDescent="0.25">
      <c r="A1268">
        <v>55</v>
      </c>
      <c r="B1268">
        <f>IF('Coded Data'!D1271="female",0,1)</f>
        <v>1</v>
      </c>
      <c r="C1268">
        <v>30.5</v>
      </c>
      <c r="D1268">
        <v>0</v>
      </c>
      <c r="E1268">
        <f>IF('Coded Data'!G1271="yes",1,0)</f>
        <v>0</v>
      </c>
      <c r="F1268">
        <f>IF('Coded Data'!H1271="southwest",0,IF('Coded Data'!H1271="southeast",1,IF('Coded Data'!H1271="northwest",2,3)))</f>
        <v>3</v>
      </c>
      <c r="G1268">
        <v>10704.47</v>
      </c>
    </row>
    <row r="1269" spans="1:7" x14ac:dyDescent="0.25">
      <c r="A1269">
        <v>24</v>
      </c>
      <c r="B1269">
        <f>IF('Coded Data'!D1272="female",0,1)</f>
        <v>1</v>
      </c>
      <c r="C1269">
        <v>31.065000000000001</v>
      </c>
      <c r="D1269">
        <v>0</v>
      </c>
      <c r="E1269">
        <f>IF('Coded Data'!G1272="yes",1,0)</f>
        <v>0</v>
      </c>
      <c r="F1269">
        <f>IF('Coded Data'!H1272="southwest",0,IF('Coded Data'!H1272="southeast",1,IF('Coded Data'!H1272="northwest",2,3)))</f>
        <v>3</v>
      </c>
      <c r="G1269">
        <v>34254.053350000002</v>
      </c>
    </row>
    <row r="1270" spans="1:7" x14ac:dyDescent="0.25">
      <c r="A1270">
        <v>20</v>
      </c>
      <c r="B1270">
        <f>IF('Coded Data'!D1273="female",0,1)</f>
        <v>1</v>
      </c>
      <c r="C1270">
        <v>33.299999999999997</v>
      </c>
      <c r="D1270">
        <v>0</v>
      </c>
      <c r="E1270">
        <f>IF('Coded Data'!G1273="yes",1,0)</f>
        <v>0</v>
      </c>
      <c r="F1270">
        <f>IF('Coded Data'!H1273="southwest",0,IF('Coded Data'!H1273="southeast",1,IF('Coded Data'!H1273="northwest",2,3)))</f>
        <v>3</v>
      </c>
      <c r="G1270">
        <v>1880.4870000000001</v>
      </c>
    </row>
    <row r="1271" spans="1:7" x14ac:dyDescent="0.25">
      <c r="A1271">
        <v>45</v>
      </c>
      <c r="B1271">
        <f>IF('Coded Data'!D1274="female",0,1)</f>
        <v>1</v>
      </c>
      <c r="C1271">
        <v>27.5</v>
      </c>
      <c r="D1271">
        <v>3</v>
      </c>
      <c r="E1271">
        <f>IF('Coded Data'!G1274="yes",1,0)</f>
        <v>0</v>
      </c>
      <c r="F1271">
        <f>IF('Coded Data'!H1274="southwest",0,IF('Coded Data'!H1274="southeast",1,IF('Coded Data'!H1274="northwest",2,3)))</f>
        <v>3</v>
      </c>
      <c r="G1271">
        <v>8615.2999999999993</v>
      </c>
    </row>
    <row r="1272" spans="1:7" x14ac:dyDescent="0.25">
      <c r="A1272">
        <v>26</v>
      </c>
      <c r="B1272">
        <f>IF('Coded Data'!D1275="female",0,1)</f>
        <v>1</v>
      </c>
      <c r="C1272">
        <v>33.914999999999999</v>
      </c>
      <c r="D1272">
        <v>1</v>
      </c>
      <c r="E1272">
        <f>IF('Coded Data'!G1275="yes",1,0)</f>
        <v>0</v>
      </c>
      <c r="F1272">
        <f>IF('Coded Data'!H1275="southwest",0,IF('Coded Data'!H1275="southeast",1,IF('Coded Data'!H1275="northwest",2,3)))</f>
        <v>3</v>
      </c>
      <c r="G1272">
        <v>3292.5298499999999</v>
      </c>
    </row>
    <row r="1273" spans="1:7" x14ac:dyDescent="0.25">
      <c r="A1273">
        <v>25</v>
      </c>
      <c r="B1273">
        <f>IF('Coded Data'!D1276="female",0,1)</f>
        <v>1</v>
      </c>
      <c r="C1273">
        <v>34.484999999999999</v>
      </c>
      <c r="D1273">
        <v>0</v>
      </c>
      <c r="E1273">
        <f>IF('Coded Data'!G1276="yes",1,0)</f>
        <v>0</v>
      </c>
      <c r="F1273">
        <f>IF('Coded Data'!H1276="southwest",0,IF('Coded Data'!H1276="southeast",1,IF('Coded Data'!H1276="northwest",2,3)))</f>
        <v>3</v>
      </c>
      <c r="G1273">
        <v>3021.80915</v>
      </c>
    </row>
    <row r="1274" spans="1:7" x14ac:dyDescent="0.25">
      <c r="A1274">
        <v>43</v>
      </c>
      <c r="B1274">
        <f>IF('Coded Data'!D1277="female",0,1)</f>
        <v>1</v>
      </c>
      <c r="C1274">
        <v>25.52</v>
      </c>
      <c r="D1274">
        <v>5</v>
      </c>
      <c r="E1274">
        <f>IF('Coded Data'!G1277="yes",1,0)</f>
        <v>0</v>
      </c>
      <c r="F1274">
        <f>IF('Coded Data'!H1277="southwest",0,IF('Coded Data'!H1277="southeast",1,IF('Coded Data'!H1277="northwest",2,3)))</f>
        <v>3</v>
      </c>
      <c r="G1274">
        <v>14478.33015</v>
      </c>
    </row>
    <row r="1275" spans="1:7" x14ac:dyDescent="0.25">
      <c r="A1275">
        <v>35</v>
      </c>
      <c r="B1275">
        <f>IF('Coded Data'!D1278="female",0,1)</f>
        <v>1</v>
      </c>
      <c r="C1275">
        <v>27.61</v>
      </c>
      <c r="D1275">
        <v>1</v>
      </c>
      <c r="E1275">
        <f>IF('Coded Data'!G1278="yes",1,0)</f>
        <v>0</v>
      </c>
      <c r="F1275">
        <f>IF('Coded Data'!H1278="southwest",0,IF('Coded Data'!H1278="southeast",1,IF('Coded Data'!H1278="northwest",2,3)))</f>
        <v>3</v>
      </c>
      <c r="G1275">
        <v>4747.0528999999997</v>
      </c>
    </row>
    <row r="1276" spans="1:7" x14ac:dyDescent="0.25">
      <c r="A1276">
        <v>26</v>
      </c>
      <c r="B1276">
        <f>IF('Coded Data'!D1279="female",0,1)</f>
        <v>1</v>
      </c>
      <c r="C1276">
        <v>27.06</v>
      </c>
      <c r="D1276">
        <v>0</v>
      </c>
      <c r="E1276">
        <f>IF('Coded Data'!G1279="yes",1,0)</f>
        <v>0</v>
      </c>
      <c r="F1276">
        <f>IF('Coded Data'!H1279="southwest",0,IF('Coded Data'!H1279="southeast",1,IF('Coded Data'!H1279="northwest",2,3)))</f>
        <v>3</v>
      </c>
      <c r="G1276">
        <v>17043.341400000001</v>
      </c>
    </row>
    <row r="1277" spans="1:7" x14ac:dyDescent="0.25">
      <c r="A1277">
        <v>57</v>
      </c>
      <c r="B1277">
        <f>IF('Coded Data'!D1280="female",0,1)</f>
        <v>1</v>
      </c>
      <c r="C1277">
        <v>23.7</v>
      </c>
      <c r="D1277">
        <v>0</v>
      </c>
      <c r="E1277">
        <f>IF('Coded Data'!G1280="yes",1,0)</f>
        <v>0</v>
      </c>
      <c r="F1277">
        <f>IF('Coded Data'!H1280="southwest",0,IF('Coded Data'!H1280="southeast",1,IF('Coded Data'!H1280="northwest",2,3)))</f>
        <v>3</v>
      </c>
      <c r="G1277">
        <v>10959.33</v>
      </c>
    </row>
    <row r="1278" spans="1:7" x14ac:dyDescent="0.25">
      <c r="A1278">
        <v>22</v>
      </c>
      <c r="B1278">
        <f>IF('Coded Data'!D1281="female",0,1)</f>
        <v>1</v>
      </c>
      <c r="C1278">
        <v>30.4</v>
      </c>
      <c r="D1278">
        <v>0</v>
      </c>
      <c r="E1278">
        <f>IF('Coded Data'!G1281="yes",1,0)</f>
        <v>0</v>
      </c>
      <c r="F1278">
        <f>IF('Coded Data'!H1281="southwest",0,IF('Coded Data'!H1281="southeast",1,IF('Coded Data'!H1281="northwest",2,3)))</f>
        <v>3</v>
      </c>
      <c r="G1278">
        <v>2741.9479999999999</v>
      </c>
    </row>
    <row r="1279" spans="1:7" x14ac:dyDescent="0.25">
      <c r="A1279">
        <v>32</v>
      </c>
      <c r="B1279">
        <f>IF('Coded Data'!D1282="female",0,1)</f>
        <v>1</v>
      </c>
      <c r="C1279">
        <v>29.734999999999999</v>
      </c>
      <c r="D1279">
        <v>0</v>
      </c>
      <c r="E1279">
        <f>IF('Coded Data'!G1282="yes",1,0)</f>
        <v>0</v>
      </c>
      <c r="F1279">
        <f>IF('Coded Data'!H1282="southwest",0,IF('Coded Data'!H1282="southeast",1,IF('Coded Data'!H1282="northwest",2,3)))</f>
        <v>3</v>
      </c>
      <c r="G1279">
        <v>4357.0436499999996</v>
      </c>
    </row>
    <row r="1280" spans="1:7" x14ac:dyDescent="0.25">
      <c r="A1280">
        <v>39</v>
      </c>
      <c r="B1280">
        <f>IF('Coded Data'!D1283="female",0,1)</f>
        <v>1</v>
      </c>
      <c r="C1280">
        <v>29.925000000000001</v>
      </c>
      <c r="D1280">
        <v>1</v>
      </c>
      <c r="E1280">
        <f>IF('Coded Data'!G1283="yes",1,0)</f>
        <v>0</v>
      </c>
      <c r="F1280">
        <f>IF('Coded Data'!H1283="southwest",0,IF('Coded Data'!H1283="southeast",1,IF('Coded Data'!H1283="northwest",2,3)))</f>
        <v>3</v>
      </c>
      <c r="G1280">
        <v>22462.043750000001</v>
      </c>
    </row>
    <row r="1281" spans="1:7" x14ac:dyDescent="0.25">
      <c r="A1281">
        <v>25</v>
      </c>
      <c r="B1281">
        <f>IF('Coded Data'!D1284="female",0,1)</f>
        <v>1</v>
      </c>
      <c r="C1281">
        <v>26.79</v>
      </c>
      <c r="D1281">
        <v>2</v>
      </c>
      <c r="E1281">
        <f>IF('Coded Data'!G1284="yes",1,0)</f>
        <v>0</v>
      </c>
      <c r="F1281">
        <f>IF('Coded Data'!H1284="southwest",0,IF('Coded Data'!H1284="southeast",1,IF('Coded Data'!H1284="northwest",2,3)))</f>
        <v>3</v>
      </c>
      <c r="G1281">
        <v>4189.1130999999996</v>
      </c>
    </row>
    <row r="1282" spans="1:7" x14ac:dyDescent="0.25">
      <c r="A1282">
        <v>48</v>
      </c>
      <c r="B1282">
        <f>IF('Coded Data'!D1285="female",0,1)</f>
        <v>1</v>
      </c>
      <c r="C1282">
        <v>33.33</v>
      </c>
      <c r="D1282">
        <v>0</v>
      </c>
      <c r="E1282">
        <f>IF('Coded Data'!G1285="yes",1,0)</f>
        <v>0</v>
      </c>
      <c r="F1282">
        <f>IF('Coded Data'!H1285="southwest",0,IF('Coded Data'!H1285="southeast",1,IF('Coded Data'!H1285="northwest",2,3)))</f>
        <v>3</v>
      </c>
      <c r="G1282">
        <v>8283.6807000000008</v>
      </c>
    </row>
    <row r="1283" spans="1:7" x14ac:dyDescent="0.25">
      <c r="A1283">
        <v>47</v>
      </c>
      <c r="B1283">
        <f>IF('Coded Data'!D1286="female",0,1)</f>
        <v>1</v>
      </c>
      <c r="C1283">
        <v>27.645</v>
      </c>
      <c r="D1283">
        <v>2</v>
      </c>
      <c r="E1283">
        <f>IF('Coded Data'!G1286="yes",1,0)</f>
        <v>0</v>
      </c>
      <c r="F1283">
        <f>IF('Coded Data'!H1286="southwest",0,IF('Coded Data'!H1286="southeast",1,IF('Coded Data'!H1286="northwest",2,3)))</f>
        <v>3</v>
      </c>
      <c r="G1283">
        <v>24535.698550000001</v>
      </c>
    </row>
    <row r="1284" spans="1:7" x14ac:dyDescent="0.25">
      <c r="A1284">
        <v>18</v>
      </c>
      <c r="B1284">
        <f>IF('Coded Data'!D1287="female",0,1)</f>
        <v>1</v>
      </c>
      <c r="C1284">
        <v>21.66</v>
      </c>
      <c r="D1284">
        <v>0</v>
      </c>
      <c r="E1284">
        <f>IF('Coded Data'!G1287="yes",1,0)</f>
        <v>0</v>
      </c>
      <c r="F1284">
        <f>IF('Coded Data'!H1287="southwest",0,IF('Coded Data'!H1287="southeast",1,IF('Coded Data'!H1287="northwest",2,3)))</f>
        <v>3</v>
      </c>
      <c r="G1284">
        <v>14283.4594</v>
      </c>
    </row>
    <row r="1285" spans="1:7" x14ac:dyDescent="0.25">
      <c r="A1285">
        <v>18</v>
      </c>
      <c r="B1285">
        <f>IF('Coded Data'!D1288="female",0,1)</f>
        <v>1</v>
      </c>
      <c r="C1285">
        <v>30.03</v>
      </c>
      <c r="D1285">
        <v>1</v>
      </c>
      <c r="E1285">
        <f>IF('Coded Data'!G1288="yes",1,0)</f>
        <v>0</v>
      </c>
      <c r="F1285">
        <f>IF('Coded Data'!H1288="southwest",0,IF('Coded Data'!H1288="southeast",1,IF('Coded Data'!H1288="northwest",2,3)))</f>
        <v>3</v>
      </c>
      <c r="G1285">
        <v>1720.3536999999999</v>
      </c>
    </row>
    <row r="1286" spans="1:7" x14ac:dyDescent="0.25">
      <c r="A1286">
        <v>61</v>
      </c>
      <c r="B1286">
        <f>IF('Coded Data'!D1289="female",0,1)</f>
        <v>1</v>
      </c>
      <c r="C1286">
        <v>36.299999999999997</v>
      </c>
      <c r="D1286">
        <v>1</v>
      </c>
      <c r="E1286">
        <f>IF('Coded Data'!G1289="yes",1,0)</f>
        <v>0</v>
      </c>
      <c r="F1286">
        <f>IF('Coded Data'!H1289="southwest",0,IF('Coded Data'!H1289="southeast",1,IF('Coded Data'!H1289="northwest",2,3)))</f>
        <v>3</v>
      </c>
      <c r="G1286">
        <v>47403.88</v>
      </c>
    </row>
    <row r="1287" spans="1:7" x14ac:dyDescent="0.25">
      <c r="A1287">
        <v>47</v>
      </c>
      <c r="B1287">
        <f>IF('Coded Data'!D1290="female",0,1)</f>
        <v>1</v>
      </c>
      <c r="C1287">
        <v>24.32</v>
      </c>
      <c r="D1287">
        <v>0</v>
      </c>
      <c r="E1287">
        <f>IF('Coded Data'!G1290="yes",1,0)</f>
        <v>0</v>
      </c>
      <c r="F1287">
        <f>IF('Coded Data'!H1290="southwest",0,IF('Coded Data'!H1290="southeast",1,IF('Coded Data'!H1290="northwest",2,3)))</f>
        <v>3</v>
      </c>
      <c r="G1287">
        <v>8534.6718000000001</v>
      </c>
    </row>
    <row r="1288" spans="1:7" x14ac:dyDescent="0.25">
      <c r="A1288">
        <v>28</v>
      </c>
      <c r="B1288">
        <f>IF('Coded Data'!D1291="female",0,1)</f>
        <v>1</v>
      </c>
      <c r="C1288">
        <v>17.29</v>
      </c>
      <c r="D1288">
        <v>0</v>
      </c>
      <c r="E1288">
        <f>IF('Coded Data'!G1291="yes",1,0)</f>
        <v>0</v>
      </c>
      <c r="F1288">
        <f>IF('Coded Data'!H1291="southwest",0,IF('Coded Data'!H1291="southeast",1,IF('Coded Data'!H1291="northwest",2,3)))</f>
        <v>3</v>
      </c>
      <c r="G1288">
        <v>3732.6251000000002</v>
      </c>
    </row>
    <row r="1289" spans="1:7" x14ac:dyDescent="0.25">
      <c r="A1289">
        <v>36</v>
      </c>
      <c r="B1289">
        <f>IF('Coded Data'!D1292="female",0,1)</f>
        <v>1</v>
      </c>
      <c r="C1289">
        <v>25.9</v>
      </c>
      <c r="D1289">
        <v>1</v>
      </c>
      <c r="E1289">
        <f>IF('Coded Data'!G1292="yes",1,0)</f>
        <v>0</v>
      </c>
      <c r="F1289">
        <f>IF('Coded Data'!H1292="southwest",0,IF('Coded Data'!H1292="southeast",1,IF('Coded Data'!H1292="northwest",2,3)))</f>
        <v>3</v>
      </c>
      <c r="G1289">
        <v>5472.4489999999996</v>
      </c>
    </row>
    <row r="1290" spans="1:7" x14ac:dyDescent="0.25">
      <c r="A1290">
        <v>20</v>
      </c>
      <c r="B1290">
        <f>IF('Coded Data'!D1293="female",0,1)</f>
        <v>1</v>
      </c>
      <c r="C1290">
        <v>39.4</v>
      </c>
      <c r="D1290">
        <v>2</v>
      </c>
      <c r="E1290">
        <f>IF('Coded Data'!G1293="yes",1,0)</f>
        <v>0</v>
      </c>
      <c r="F1290">
        <f>IF('Coded Data'!H1293="southwest",0,IF('Coded Data'!H1293="southeast",1,IF('Coded Data'!H1293="northwest",2,3)))</f>
        <v>3</v>
      </c>
      <c r="G1290">
        <v>38344.565999999999</v>
      </c>
    </row>
    <row r="1291" spans="1:7" x14ac:dyDescent="0.25">
      <c r="A1291">
        <v>44</v>
      </c>
      <c r="B1291">
        <f>IF('Coded Data'!D1294="female",0,1)</f>
        <v>1</v>
      </c>
      <c r="C1291">
        <v>34.32</v>
      </c>
      <c r="D1291">
        <v>1</v>
      </c>
      <c r="E1291">
        <f>IF('Coded Data'!G1294="yes",1,0)</f>
        <v>0</v>
      </c>
      <c r="F1291">
        <f>IF('Coded Data'!H1294="southwest",0,IF('Coded Data'!H1294="southeast",1,IF('Coded Data'!H1294="northwest",2,3)))</f>
        <v>3</v>
      </c>
      <c r="G1291">
        <v>7147.4727999999996</v>
      </c>
    </row>
    <row r="1292" spans="1:7" x14ac:dyDescent="0.25">
      <c r="A1292">
        <v>38</v>
      </c>
      <c r="B1292">
        <f>IF('Coded Data'!D1295="female",0,1)</f>
        <v>1</v>
      </c>
      <c r="C1292">
        <v>19.95</v>
      </c>
      <c r="D1292">
        <v>2</v>
      </c>
      <c r="E1292">
        <f>IF('Coded Data'!G1295="yes",1,0)</f>
        <v>0</v>
      </c>
      <c r="F1292">
        <f>IF('Coded Data'!H1295="southwest",0,IF('Coded Data'!H1295="southeast",1,IF('Coded Data'!H1295="northwest",2,3)))</f>
        <v>3</v>
      </c>
      <c r="G1292">
        <v>7133.9025000000001</v>
      </c>
    </row>
    <row r="1293" spans="1:7" x14ac:dyDescent="0.25">
      <c r="A1293">
        <v>19</v>
      </c>
      <c r="B1293">
        <f>IF('Coded Data'!D1296="female",0,1)</f>
        <v>1</v>
      </c>
      <c r="C1293">
        <v>34.9</v>
      </c>
      <c r="D1293">
        <v>0</v>
      </c>
      <c r="E1293">
        <f>IF('Coded Data'!G1296="yes",1,0)</f>
        <v>0</v>
      </c>
      <c r="F1293">
        <f>IF('Coded Data'!H1296="southwest",0,IF('Coded Data'!H1296="southeast",1,IF('Coded Data'!H1296="northwest",2,3)))</f>
        <v>3</v>
      </c>
      <c r="G1293">
        <v>34828.654000000002</v>
      </c>
    </row>
    <row r="1294" spans="1:7" x14ac:dyDescent="0.25">
      <c r="A1294">
        <v>21</v>
      </c>
      <c r="B1294">
        <f>IF('Coded Data'!D1297="female",0,1)</f>
        <v>1</v>
      </c>
      <c r="C1294">
        <v>23.21</v>
      </c>
      <c r="D1294">
        <v>0</v>
      </c>
      <c r="E1294">
        <f>IF('Coded Data'!G1297="yes",1,0)</f>
        <v>0</v>
      </c>
      <c r="F1294">
        <f>IF('Coded Data'!H1297="southwest",0,IF('Coded Data'!H1297="southeast",1,IF('Coded Data'!H1297="northwest",2,3)))</f>
        <v>3</v>
      </c>
      <c r="G1294">
        <v>1515.3449000000001</v>
      </c>
    </row>
    <row r="1295" spans="1:7" x14ac:dyDescent="0.25">
      <c r="A1295">
        <v>46</v>
      </c>
      <c r="B1295">
        <f>IF('Coded Data'!D1298="female",0,1)</f>
        <v>1</v>
      </c>
      <c r="C1295">
        <v>25.745000000000001</v>
      </c>
      <c r="D1295">
        <v>3</v>
      </c>
      <c r="E1295">
        <f>IF('Coded Data'!G1298="yes",1,0)</f>
        <v>0</v>
      </c>
      <c r="F1295">
        <f>IF('Coded Data'!H1298="southwest",0,IF('Coded Data'!H1298="southeast",1,IF('Coded Data'!H1298="northwest",2,3)))</f>
        <v>3</v>
      </c>
      <c r="G1295">
        <v>9301.8935500000007</v>
      </c>
    </row>
    <row r="1296" spans="1:7" x14ac:dyDescent="0.25">
      <c r="A1296">
        <v>58</v>
      </c>
      <c r="B1296">
        <f>IF('Coded Data'!D1299="female",0,1)</f>
        <v>1</v>
      </c>
      <c r="C1296">
        <v>25.175000000000001</v>
      </c>
      <c r="D1296">
        <v>0</v>
      </c>
      <c r="E1296">
        <f>IF('Coded Data'!G1299="yes",1,0)</f>
        <v>0</v>
      </c>
      <c r="F1296">
        <f>IF('Coded Data'!H1299="southwest",0,IF('Coded Data'!H1299="southeast",1,IF('Coded Data'!H1299="northwest",2,3)))</f>
        <v>3</v>
      </c>
      <c r="G1296">
        <v>11931.125249999999</v>
      </c>
    </row>
    <row r="1297" spans="1:7" x14ac:dyDescent="0.25">
      <c r="A1297">
        <v>20</v>
      </c>
      <c r="B1297">
        <f>IF('Coded Data'!D1300="female",0,1)</f>
        <v>1</v>
      </c>
      <c r="C1297">
        <v>22</v>
      </c>
      <c r="D1297">
        <v>1</v>
      </c>
      <c r="E1297">
        <f>IF('Coded Data'!G1300="yes",1,0)</f>
        <v>0</v>
      </c>
      <c r="F1297">
        <f>IF('Coded Data'!H1300="southwest",0,IF('Coded Data'!H1300="southeast",1,IF('Coded Data'!H1300="northwest",2,3)))</f>
        <v>3</v>
      </c>
      <c r="G1297">
        <v>1964.78</v>
      </c>
    </row>
    <row r="1298" spans="1:7" x14ac:dyDescent="0.25">
      <c r="A1298">
        <v>18</v>
      </c>
      <c r="B1298">
        <f>IF('Coded Data'!D1301="female",0,1)</f>
        <v>1</v>
      </c>
      <c r="C1298">
        <v>26.125</v>
      </c>
      <c r="D1298">
        <v>0</v>
      </c>
      <c r="E1298">
        <f>IF('Coded Data'!G1301="yes",1,0)</f>
        <v>0</v>
      </c>
      <c r="F1298">
        <f>IF('Coded Data'!H1301="southwest",0,IF('Coded Data'!H1301="southeast",1,IF('Coded Data'!H1301="northwest",2,3)))</f>
        <v>3</v>
      </c>
      <c r="G1298">
        <v>1708.9257500000001</v>
      </c>
    </row>
    <row r="1299" spans="1:7" x14ac:dyDescent="0.25">
      <c r="A1299">
        <v>28</v>
      </c>
      <c r="B1299">
        <f>IF('Coded Data'!D1302="female",0,1)</f>
        <v>1</v>
      </c>
      <c r="C1299">
        <v>26.51</v>
      </c>
      <c r="D1299">
        <v>2</v>
      </c>
      <c r="E1299">
        <f>IF('Coded Data'!G1302="yes",1,0)</f>
        <v>0</v>
      </c>
      <c r="F1299">
        <f>IF('Coded Data'!H1302="southwest",0,IF('Coded Data'!H1302="southeast",1,IF('Coded Data'!H1302="northwest",2,3)))</f>
        <v>3</v>
      </c>
      <c r="G1299">
        <v>4340.4408999999996</v>
      </c>
    </row>
    <row r="1300" spans="1:7" x14ac:dyDescent="0.25">
      <c r="A1300">
        <v>33</v>
      </c>
      <c r="B1300">
        <f>IF('Coded Data'!D1303="female",0,1)</f>
        <v>1</v>
      </c>
      <c r="C1300">
        <v>27.454999999999998</v>
      </c>
      <c r="D1300">
        <v>2</v>
      </c>
      <c r="E1300">
        <f>IF('Coded Data'!G1303="yes",1,0)</f>
        <v>0</v>
      </c>
      <c r="F1300">
        <f>IF('Coded Data'!H1303="southwest",0,IF('Coded Data'!H1303="southeast",1,IF('Coded Data'!H1303="northwest",2,3)))</f>
        <v>3</v>
      </c>
      <c r="G1300">
        <v>5261.4694499999996</v>
      </c>
    </row>
    <row r="1301" spans="1:7" x14ac:dyDescent="0.25">
      <c r="A1301">
        <v>19</v>
      </c>
      <c r="B1301">
        <f>IF('Coded Data'!D1304="female",0,1)</f>
        <v>1</v>
      </c>
      <c r="C1301">
        <v>25.745000000000001</v>
      </c>
      <c r="D1301">
        <v>1</v>
      </c>
      <c r="E1301">
        <f>IF('Coded Data'!G1304="yes",1,0)</f>
        <v>0</v>
      </c>
      <c r="F1301">
        <f>IF('Coded Data'!H1304="southwest",0,IF('Coded Data'!H1304="southeast",1,IF('Coded Data'!H1304="northwest",2,3)))</f>
        <v>3</v>
      </c>
      <c r="G1301">
        <v>2710.8285500000002</v>
      </c>
    </row>
    <row r="1302" spans="1:7" x14ac:dyDescent="0.25">
      <c r="A1302">
        <v>45</v>
      </c>
      <c r="B1302">
        <f>IF('Coded Data'!D1305="female",0,1)</f>
        <v>1</v>
      </c>
      <c r="C1302">
        <v>30.36</v>
      </c>
      <c r="D1302">
        <v>0</v>
      </c>
      <c r="E1302">
        <f>IF('Coded Data'!G1305="yes",1,0)</f>
        <v>0</v>
      </c>
      <c r="F1302">
        <f>IF('Coded Data'!H1305="southwest",0,IF('Coded Data'!H1305="southeast",1,IF('Coded Data'!H1305="northwest",2,3)))</f>
        <v>3</v>
      </c>
      <c r="G1302">
        <v>62592.873090000001</v>
      </c>
    </row>
    <row r="1303" spans="1:7" x14ac:dyDescent="0.25">
      <c r="A1303">
        <v>62</v>
      </c>
      <c r="B1303">
        <f>IF('Coded Data'!D1306="female",0,1)</f>
        <v>1</v>
      </c>
      <c r="C1303">
        <v>30.875</v>
      </c>
      <c r="D1303">
        <v>3</v>
      </c>
      <c r="E1303">
        <f>IF('Coded Data'!G1306="yes",1,0)</f>
        <v>0</v>
      </c>
      <c r="F1303">
        <f>IF('Coded Data'!H1306="southwest",0,IF('Coded Data'!H1306="southeast",1,IF('Coded Data'!H1306="northwest",2,3)))</f>
        <v>3</v>
      </c>
      <c r="G1303">
        <v>46718.163249999998</v>
      </c>
    </row>
    <row r="1304" spans="1:7" x14ac:dyDescent="0.25">
      <c r="A1304">
        <v>25</v>
      </c>
      <c r="B1304">
        <f>IF('Coded Data'!D1307="female",0,1)</f>
        <v>1</v>
      </c>
      <c r="C1304">
        <v>20.8</v>
      </c>
      <c r="D1304">
        <v>1</v>
      </c>
      <c r="E1304">
        <f>IF('Coded Data'!G1307="yes",1,0)</f>
        <v>0</v>
      </c>
      <c r="F1304">
        <f>IF('Coded Data'!H1307="southwest",0,IF('Coded Data'!H1307="southeast",1,IF('Coded Data'!H1307="northwest",2,3)))</f>
        <v>3</v>
      </c>
      <c r="G1304">
        <v>3208.7869999999998</v>
      </c>
    </row>
    <row r="1305" spans="1:7" x14ac:dyDescent="0.25">
      <c r="A1305">
        <v>43</v>
      </c>
      <c r="B1305">
        <f>IF('Coded Data'!D1308="female",0,1)</f>
        <v>1</v>
      </c>
      <c r="C1305">
        <v>27.8</v>
      </c>
      <c r="D1305">
        <v>0</v>
      </c>
      <c r="E1305">
        <f>IF('Coded Data'!G1308="yes",1,0)</f>
        <v>0</v>
      </c>
      <c r="F1305">
        <f>IF('Coded Data'!H1308="southwest",0,IF('Coded Data'!H1308="southeast",1,IF('Coded Data'!H1308="northwest",2,3)))</f>
        <v>3</v>
      </c>
      <c r="G1305">
        <v>37829.724199999997</v>
      </c>
    </row>
    <row r="1306" spans="1:7" x14ac:dyDescent="0.25">
      <c r="A1306">
        <v>42</v>
      </c>
      <c r="B1306">
        <f>IF('Coded Data'!D1309="female",0,1)</f>
        <v>1</v>
      </c>
      <c r="C1306">
        <v>24.605</v>
      </c>
      <c r="D1306">
        <v>2</v>
      </c>
      <c r="E1306">
        <f>IF('Coded Data'!G1309="yes",1,0)</f>
        <v>0</v>
      </c>
      <c r="F1306">
        <f>IF('Coded Data'!H1309="southwest",0,IF('Coded Data'!H1309="southeast",1,IF('Coded Data'!H1309="northwest",2,3)))</f>
        <v>3</v>
      </c>
      <c r="G1306">
        <v>21259.377949999998</v>
      </c>
    </row>
    <row r="1307" spans="1:7" x14ac:dyDescent="0.25">
      <c r="A1307">
        <v>24</v>
      </c>
      <c r="B1307">
        <f>IF('Coded Data'!D1310="female",0,1)</f>
        <v>1</v>
      </c>
      <c r="C1307">
        <v>27.72</v>
      </c>
      <c r="D1307">
        <v>0</v>
      </c>
      <c r="E1307">
        <f>IF('Coded Data'!G1310="yes",1,0)</f>
        <v>0</v>
      </c>
      <c r="F1307">
        <f>IF('Coded Data'!H1310="southwest",0,IF('Coded Data'!H1310="southeast",1,IF('Coded Data'!H1310="northwest",2,3)))</f>
        <v>3</v>
      </c>
      <c r="G1307">
        <v>2464.6188000000002</v>
      </c>
    </row>
    <row r="1308" spans="1:7" x14ac:dyDescent="0.25">
      <c r="A1308">
        <v>29</v>
      </c>
      <c r="B1308">
        <f>IF('Coded Data'!D1311="female",0,1)</f>
        <v>1</v>
      </c>
      <c r="C1308">
        <v>21.85</v>
      </c>
      <c r="D1308">
        <v>0</v>
      </c>
      <c r="E1308">
        <f>IF('Coded Data'!G1311="yes",1,0)</f>
        <v>0</v>
      </c>
      <c r="F1308">
        <f>IF('Coded Data'!H1311="southwest",0,IF('Coded Data'!H1311="southeast",1,IF('Coded Data'!H1311="northwest",2,3)))</f>
        <v>3</v>
      </c>
      <c r="G1308">
        <v>16115.3045</v>
      </c>
    </row>
    <row r="1309" spans="1:7" x14ac:dyDescent="0.25">
      <c r="A1309">
        <v>32</v>
      </c>
      <c r="B1309">
        <f>IF('Coded Data'!D1312="female",0,1)</f>
        <v>1</v>
      </c>
      <c r="C1309">
        <v>28.12</v>
      </c>
      <c r="D1309">
        <v>4</v>
      </c>
      <c r="E1309">
        <f>IF('Coded Data'!G1312="yes",1,0)</f>
        <v>0</v>
      </c>
      <c r="F1309">
        <f>IF('Coded Data'!H1312="southwest",0,IF('Coded Data'!H1312="southeast",1,IF('Coded Data'!H1312="northwest",2,3)))</f>
        <v>3</v>
      </c>
      <c r="G1309">
        <v>21472.478800000001</v>
      </c>
    </row>
    <row r="1310" spans="1:7" x14ac:dyDescent="0.25">
      <c r="A1310">
        <v>25</v>
      </c>
      <c r="B1310">
        <f>IF('Coded Data'!D1313="female",0,1)</f>
        <v>1</v>
      </c>
      <c r="C1310">
        <v>30.2</v>
      </c>
      <c r="D1310">
        <v>0</v>
      </c>
      <c r="E1310">
        <f>IF('Coded Data'!G1313="yes",1,0)</f>
        <v>0</v>
      </c>
      <c r="F1310">
        <f>IF('Coded Data'!H1313="southwest",0,IF('Coded Data'!H1313="southeast",1,IF('Coded Data'!H1313="northwest",2,3)))</f>
        <v>3</v>
      </c>
      <c r="G1310">
        <v>33900.652999999998</v>
      </c>
    </row>
    <row r="1311" spans="1:7" x14ac:dyDescent="0.25">
      <c r="A1311">
        <v>41</v>
      </c>
      <c r="B1311">
        <f>IF('Coded Data'!D1314="female",0,1)</f>
        <v>1</v>
      </c>
      <c r="C1311">
        <v>32.200000000000003</v>
      </c>
      <c r="D1311">
        <v>2</v>
      </c>
      <c r="E1311">
        <f>IF('Coded Data'!G1314="yes",1,0)</f>
        <v>0</v>
      </c>
      <c r="F1311">
        <f>IF('Coded Data'!H1314="southwest",0,IF('Coded Data'!H1314="southeast",1,IF('Coded Data'!H1314="northwest",2,3)))</f>
        <v>3</v>
      </c>
      <c r="G1311">
        <v>6875.9610000000002</v>
      </c>
    </row>
    <row r="1312" spans="1:7" x14ac:dyDescent="0.25">
      <c r="A1312">
        <v>42</v>
      </c>
      <c r="B1312">
        <f>IF('Coded Data'!D1315="female",0,1)</f>
        <v>1</v>
      </c>
      <c r="C1312">
        <v>26.315000000000001</v>
      </c>
      <c r="D1312">
        <v>1</v>
      </c>
      <c r="E1312">
        <f>IF('Coded Data'!G1315="yes",1,0)</f>
        <v>0</v>
      </c>
      <c r="F1312">
        <f>IF('Coded Data'!H1315="southwest",0,IF('Coded Data'!H1315="southeast",1,IF('Coded Data'!H1315="northwest",2,3)))</f>
        <v>3</v>
      </c>
      <c r="G1312">
        <v>6940.90985</v>
      </c>
    </row>
    <row r="1313" spans="1:7" x14ac:dyDescent="0.25">
      <c r="A1313">
        <v>33</v>
      </c>
      <c r="B1313">
        <f>IF('Coded Data'!D1316="female",0,1)</f>
        <v>1</v>
      </c>
      <c r="C1313">
        <v>26.695</v>
      </c>
      <c r="D1313">
        <v>0</v>
      </c>
      <c r="E1313">
        <f>IF('Coded Data'!G1316="yes",1,0)</f>
        <v>0</v>
      </c>
      <c r="F1313">
        <f>IF('Coded Data'!H1316="southwest",0,IF('Coded Data'!H1316="southeast",1,IF('Coded Data'!H1316="northwest",2,3)))</f>
        <v>3</v>
      </c>
      <c r="G1313">
        <v>4571.4130500000001</v>
      </c>
    </row>
    <row r="1314" spans="1:7" x14ac:dyDescent="0.25">
      <c r="A1314">
        <v>34</v>
      </c>
      <c r="B1314">
        <f>IF('Coded Data'!D1317="female",0,1)</f>
        <v>1</v>
      </c>
      <c r="C1314">
        <v>42.9</v>
      </c>
      <c r="D1314">
        <v>1</v>
      </c>
      <c r="E1314">
        <f>IF('Coded Data'!G1317="yes",1,0)</f>
        <v>0</v>
      </c>
      <c r="F1314">
        <f>IF('Coded Data'!H1317="southwest",0,IF('Coded Data'!H1317="southeast",1,IF('Coded Data'!H1317="northwest",2,3)))</f>
        <v>3</v>
      </c>
      <c r="G1314">
        <v>4536.259</v>
      </c>
    </row>
    <row r="1315" spans="1:7" x14ac:dyDescent="0.25">
      <c r="A1315">
        <v>19</v>
      </c>
      <c r="B1315">
        <f>IF('Coded Data'!D1318="female",0,1)</f>
        <v>1</v>
      </c>
      <c r="C1315">
        <v>34.700000000000003</v>
      </c>
      <c r="D1315">
        <v>2</v>
      </c>
      <c r="E1315">
        <f>IF('Coded Data'!G1318="yes",1,0)</f>
        <v>0</v>
      </c>
      <c r="F1315">
        <f>IF('Coded Data'!H1318="southwest",0,IF('Coded Data'!H1318="southeast",1,IF('Coded Data'!H1318="northwest",2,3)))</f>
        <v>3</v>
      </c>
      <c r="G1315">
        <v>36397.576000000001</v>
      </c>
    </row>
    <row r="1316" spans="1:7" x14ac:dyDescent="0.25">
      <c r="A1316">
        <v>30</v>
      </c>
      <c r="B1316">
        <f>IF('Coded Data'!D1319="female",0,1)</f>
        <v>1</v>
      </c>
      <c r="C1316">
        <v>23.655000000000001</v>
      </c>
      <c r="D1316">
        <v>3</v>
      </c>
      <c r="E1316">
        <f>IF('Coded Data'!G1319="yes",1,0)</f>
        <v>0</v>
      </c>
      <c r="F1316">
        <f>IF('Coded Data'!H1319="southwest",0,IF('Coded Data'!H1319="southeast",1,IF('Coded Data'!H1319="northwest",2,3)))</f>
        <v>3</v>
      </c>
      <c r="G1316">
        <v>18765.87545</v>
      </c>
    </row>
    <row r="1317" spans="1:7" x14ac:dyDescent="0.25">
      <c r="A1317">
        <v>18</v>
      </c>
      <c r="B1317">
        <f>IF('Coded Data'!D1320="female",0,1)</f>
        <v>1</v>
      </c>
      <c r="C1317">
        <v>28.31</v>
      </c>
      <c r="D1317">
        <v>1</v>
      </c>
      <c r="E1317">
        <f>IF('Coded Data'!G1320="yes",1,0)</f>
        <v>0</v>
      </c>
      <c r="F1317">
        <f>IF('Coded Data'!H1320="southwest",0,IF('Coded Data'!H1320="southeast",1,IF('Coded Data'!H1320="northwest",2,3)))</f>
        <v>3</v>
      </c>
      <c r="G1317">
        <v>11272.331389999999</v>
      </c>
    </row>
    <row r="1318" spans="1:7" x14ac:dyDescent="0.25">
      <c r="A1318">
        <v>19</v>
      </c>
      <c r="B1318">
        <f>IF('Coded Data'!D1321="female",0,1)</f>
        <v>1</v>
      </c>
      <c r="C1318">
        <v>20.6</v>
      </c>
      <c r="D1318">
        <v>0</v>
      </c>
      <c r="E1318">
        <f>IF('Coded Data'!G1321="yes",1,0)</f>
        <v>0</v>
      </c>
      <c r="F1318">
        <f>IF('Coded Data'!H1321="southwest",0,IF('Coded Data'!H1321="southeast",1,IF('Coded Data'!H1321="northwest",2,3)))</f>
        <v>3</v>
      </c>
      <c r="G1318">
        <v>1731.6769999999999</v>
      </c>
    </row>
    <row r="1319" spans="1:7" x14ac:dyDescent="0.25">
      <c r="A1319">
        <v>18</v>
      </c>
      <c r="B1319">
        <f>IF('Coded Data'!D1322="female",0,1)</f>
        <v>1</v>
      </c>
      <c r="C1319">
        <v>53.13</v>
      </c>
      <c r="D1319">
        <v>0</v>
      </c>
      <c r="E1319">
        <f>IF('Coded Data'!G1322="yes",1,0)</f>
        <v>0</v>
      </c>
      <c r="F1319">
        <f>IF('Coded Data'!H1322="southwest",0,IF('Coded Data'!H1322="southeast",1,IF('Coded Data'!H1322="northwest",2,3)))</f>
        <v>3</v>
      </c>
      <c r="G1319">
        <v>1163.4627</v>
      </c>
    </row>
    <row r="1320" spans="1:7" x14ac:dyDescent="0.25">
      <c r="A1320">
        <v>35</v>
      </c>
      <c r="B1320">
        <f>IF('Coded Data'!D1323="female",0,1)</f>
        <v>1</v>
      </c>
      <c r="C1320">
        <v>39.71</v>
      </c>
      <c r="D1320">
        <v>4</v>
      </c>
      <c r="E1320">
        <f>IF('Coded Data'!G1323="yes",1,0)</f>
        <v>0</v>
      </c>
      <c r="F1320">
        <f>IF('Coded Data'!H1323="southwest",0,IF('Coded Data'!H1323="southeast",1,IF('Coded Data'!H1323="northwest",2,3)))</f>
        <v>3</v>
      </c>
      <c r="G1320">
        <v>19496.71917</v>
      </c>
    </row>
    <row r="1321" spans="1:7" x14ac:dyDescent="0.25">
      <c r="A1321">
        <v>39</v>
      </c>
      <c r="B1321">
        <f>IF('Coded Data'!D1324="female",0,1)</f>
        <v>1</v>
      </c>
      <c r="C1321">
        <v>26.315000000000001</v>
      </c>
      <c r="D1321">
        <v>2</v>
      </c>
      <c r="E1321">
        <f>IF('Coded Data'!G1324="yes",1,0)</f>
        <v>0</v>
      </c>
      <c r="F1321">
        <f>IF('Coded Data'!H1324="southwest",0,IF('Coded Data'!H1324="southeast",1,IF('Coded Data'!H1324="northwest",2,3)))</f>
        <v>3</v>
      </c>
      <c r="G1321">
        <v>7201.7008500000002</v>
      </c>
    </row>
    <row r="1322" spans="1:7" x14ac:dyDescent="0.25">
      <c r="A1322">
        <v>31</v>
      </c>
      <c r="B1322">
        <f>IF('Coded Data'!D1325="female",0,1)</f>
        <v>1</v>
      </c>
      <c r="C1322">
        <v>31.065000000000001</v>
      </c>
      <c r="D1322">
        <v>3</v>
      </c>
      <c r="E1322">
        <f>IF('Coded Data'!G1325="yes",1,0)</f>
        <v>0</v>
      </c>
      <c r="F1322">
        <f>IF('Coded Data'!H1325="southwest",0,IF('Coded Data'!H1325="southeast",1,IF('Coded Data'!H1325="northwest",2,3)))</f>
        <v>3</v>
      </c>
      <c r="G1322">
        <v>5425.0233500000004</v>
      </c>
    </row>
    <row r="1323" spans="1:7" x14ac:dyDescent="0.25">
      <c r="A1323">
        <v>62</v>
      </c>
      <c r="B1323">
        <f>IF('Coded Data'!D1326="female",0,1)</f>
        <v>1</v>
      </c>
      <c r="C1323">
        <v>26.695</v>
      </c>
      <c r="D1323">
        <v>0</v>
      </c>
      <c r="E1323">
        <f>IF('Coded Data'!G1326="yes",1,0)</f>
        <v>0</v>
      </c>
      <c r="F1323">
        <f>IF('Coded Data'!H1326="southwest",0,IF('Coded Data'!H1326="southeast",1,IF('Coded Data'!H1326="northwest",2,3)))</f>
        <v>3</v>
      </c>
      <c r="G1323">
        <v>28101.333050000001</v>
      </c>
    </row>
    <row r="1324" spans="1:7" x14ac:dyDescent="0.25">
      <c r="A1324">
        <v>62</v>
      </c>
      <c r="B1324">
        <f>IF('Coded Data'!D1327="female",0,1)</f>
        <v>1</v>
      </c>
      <c r="C1324">
        <v>38.83</v>
      </c>
      <c r="D1324">
        <v>0</v>
      </c>
      <c r="E1324">
        <f>IF('Coded Data'!G1327="yes",1,0)</f>
        <v>0</v>
      </c>
      <c r="F1324">
        <f>IF('Coded Data'!H1327="southwest",0,IF('Coded Data'!H1327="southeast",1,IF('Coded Data'!H1327="northwest",2,3)))</f>
        <v>3</v>
      </c>
      <c r="G1324">
        <v>12981.3457</v>
      </c>
    </row>
    <row r="1325" spans="1:7" x14ac:dyDescent="0.25">
      <c r="A1325">
        <v>42</v>
      </c>
      <c r="B1325">
        <f>IF('Coded Data'!D1328="female",0,1)</f>
        <v>1</v>
      </c>
      <c r="C1325">
        <v>40.369999999999997</v>
      </c>
      <c r="D1325">
        <v>2</v>
      </c>
      <c r="E1325">
        <f>IF('Coded Data'!G1328="yes",1,0)</f>
        <v>0</v>
      </c>
      <c r="F1325">
        <f>IF('Coded Data'!H1328="southwest",0,IF('Coded Data'!H1328="southeast",1,IF('Coded Data'!H1328="northwest",2,3)))</f>
        <v>3</v>
      </c>
      <c r="G1325">
        <v>43896.376300000004</v>
      </c>
    </row>
    <row r="1326" spans="1:7" x14ac:dyDescent="0.25">
      <c r="A1326">
        <v>31</v>
      </c>
      <c r="B1326">
        <f>IF('Coded Data'!D1329="female",0,1)</f>
        <v>1</v>
      </c>
      <c r="C1326">
        <v>25.934999999999999</v>
      </c>
      <c r="D1326">
        <v>1</v>
      </c>
      <c r="E1326">
        <f>IF('Coded Data'!G1329="yes",1,0)</f>
        <v>0</v>
      </c>
      <c r="F1326">
        <f>IF('Coded Data'!H1329="southwest",0,IF('Coded Data'!H1329="southeast",1,IF('Coded Data'!H1329="northwest",2,3)))</f>
        <v>3</v>
      </c>
      <c r="G1326">
        <v>4239.8926499999998</v>
      </c>
    </row>
    <row r="1327" spans="1:7" x14ac:dyDescent="0.25">
      <c r="A1327">
        <v>61</v>
      </c>
      <c r="B1327">
        <f>IF('Coded Data'!D1330="female",0,1)</f>
        <v>1</v>
      </c>
      <c r="C1327">
        <v>33.534999999999997</v>
      </c>
      <c r="D1327">
        <v>0</v>
      </c>
      <c r="E1327">
        <f>IF('Coded Data'!G1330="yes",1,0)</f>
        <v>0</v>
      </c>
      <c r="F1327">
        <f>IF('Coded Data'!H1330="southwest",0,IF('Coded Data'!H1330="southeast",1,IF('Coded Data'!H1330="northwest",2,3)))</f>
        <v>3</v>
      </c>
      <c r="G1327">
        <v>13143.336649999999</v>
      </c>
    </row>
    <row r="1328" spans="1:7" x14ac:dyDescent="0.25">
      <c r="A1328">
        <v>42</v>
      </c>
      <c r="B1328">
        <f>IF('Coded Data'!D1331="female",0,1)</f>
        <v>1</v>
      </c>
      <c r="C1328">
        <v>32.869999999999997</v>
      </c>
      <c r="D1328">
        <v>0</v>
      </c>
      <c r="E1328">
        <f>IF('Coded Data'!G1331="yes",1,0)</f>
        <v>0</v>
      </c>
      <c r="F1328">
        <f>IF('Coded Data'!H1331="southwest",0,IF('Coded Data'!H1331="southeast",1,IF('Coded Data'!H1331="northwest",2,3)))</f>
        <v>3</v>
      </c>
      <c r="G1328">
        <v>7050.0213000000003</v>
      </c>
    </row>
    <row r="1329" spans="1:7" x14ac:dyDescent="0.25">
      <c r="A1329">
        <v>51</v>
      </c>
      <c r="B1329">
        <f>IF('Coded Data'!D1332="female",0,1)</f>
        <v>1</v>
      </c>
      <c r="C1329">
        <v>30.03</v>
      </c>
      <c r="D1329">
        <v>1</v>
      </c>
      <c r="E1329">
        <f>IF('Coded Data'!G1332="yes",1,0)</f>
        <v>0</v>
      </c>
      <c r="F1329">
        <f>IF('Coded Data'!H1332="southwest",0,IF('Coded Data'!H1332="southeast",1,IF('Coded Data'!H1332="northwest",2,3)))</f>
        <v>3</v>
      </c>
      <c r="G1329">
        <v>9377.9046999999991</v>
      </c>
    </row>
    <row r="1330" spans="1:7" x14ac:dyDescent="0.25">
      <c r="A1330">
        <v>23</v>
      </c>
      <c r="B1330">
        <f>IF('Coded Data'!D1333="female",0,1)</f>
        <v>1</v>
      </c>
      <c r="C1330">
        <v>24.225000000000001</v>
      </c>
      <c r="D1330">
        <v>2</v>
      </c>
      <c r="E1330">
        <f>IF('Coded Data'!G1333="yes",1,0)</f>
        <v>0</v>
      </c>
      <c r="F1330">
        <f>IF('Coded Data'!H1333="southwest",0,IF('Coded Data'!H1333="southeast",1,IF('Coded Data'!H1333="northwest",2,3)))</f>
        <v>3</v>
      </c>
      <c r="G1330">
        <v>22395.74424</v>
      </c>
    </row>
    <row r="1331" spans="1:7" x14ac:dyDescent="0.25">
      <c r="A1331">
        <v>52</v>
      </c>
      <c r="B1331">
        <f>IF('Coded Data'!D1334="female",0,1)</f>
        <v>1</v>
      </c>
      <c r="C1331">
        <v>38.6</v>
      </c>
      <c r="D1331">
        <v>2</v>
      </c>
      <c r="E1331">
        <f>IF('Coded Data'!G1334="yes",1,0)</f>
        <v>0</v>
      </c>
      <c r="F1331">
        <f>IF('Coded Data'!H1334="southwest",0,IF('Coded Data'!H1334="southeast",1,IF('Coded Data'!H1334="northwest",2,3)))</f>
        <v>3</v>
      </c>
      <c r="G1331">
        <v>10325.206</v>
      </c>
    </row>
    <row r="1332" spans="1:7" x14ac:dyDescent="0.25">
      <c r="A1332">
        <v>57</v>
      </c>
      <c r="B1332">
        <f>IF('Coded Data'!D1335="female",0,1)</f>
        <v>1</v>
      </c>
      <c r="C1332">
        <v>25.74</v>
      </c>
      <c r="D1332">
        <v>2</v>
      </c>
      <c r="E1332">
        <f>IF('Coded Data'!G1335="yes",1,0)</f>
        <v>0</v>
      </c>
      <c r="F1332">
        <f>IF('Coded Data'!H1335="southwest",0,IF('Coded Data'!H1335="southeast",1,IF('Coded Data'!H1335="northwest",2,3)))</f>
        <v>3</v>
      </c>
      <c r="G1332">
        <v>12629.1656</v>
      </c>
    </row>
    <row r="1333" spans="1:7" x14ac:dyDescent="0.25">
      <c r="A1333">
        <v>23</v>
      </c>
      <c r="B1333">
        <f>IF('Coded Data'!D1336="female",0,1)</f>
        <v>1</v>
      </c>
      <c r="C1333">
        <v>33.4</v>
      </c>
      <c r="D1333">
        <v>0</v>
      </c>
      <c r="E1333">
        <f>IF('Coded Data'!G1336="yes",1,0)</f>
        <v>0</v>
      </c>
      <c r="F1333">
        <f>IF('Coded Data'!H1336="southwest",0,IF('Coded Data'!H1336="southeast",1,IF('Coded Data'!H1336="northwest",2,3)))</f>
        <v>3</v>
      </c>
      <c r="G1333">
        <v>10795.937330000001</v>
      </c>
    </row>
    <row r="1334" spans="1:7" x14ac:dyDescent="0.25">
      <c r="A1334">
        <v>52</v>
      </c>
      <c r="B1334">
        <f>IF('Coded Data'!D1337="female",0,1)</f>
        <v>1</v>
      </c>
      <c r="C1334">
        <v>44.7</v>
      </c>
      <c r="D1334">
        <v>3</v>
      </c>
      <c r="E1334">
        <f>IF('Coded Data'!G1337="yes",1,0)</f>
        <v>0</v>
      </c>
      <c r="F1334">
        <f>IF('Coded Data'!H1337="southwest",0,IF('Coded Data'!H1337="southeast",1,IF('Coded Data'!H1337="northwest",2,3)))</f>
        <v>3</v>
      </c>
      <c r="G1334">
        <v>11411.684999999999</v>
      </c>
    </row>
    <row r="1335" spans="1:7" x14ac:dyDescent="0.25">
      <c r="A1335">
        <v>50</v>
      </c>
      <c r="B1335">
        <f>IF('Coded Data'!D1338="female",0,1)</f>
        <v>1</v>
      </c>
      <c r="C1335">
        <v>30.97</v>
      </c>
      <c r="D1335">
        <v>3</v>
      </c>
      <c r="E1335">
        <f>IF('Coded Data'!G1338="yes",1,0)</f>
        <v>0</v>
      </c>
      <c r="F1335">
        <f>IF('Coded Data'!H1338="southwest",0,IF('Coded Data'!H1338="southeast",1,IF('Coded Data'!H1338="northwest",2,3)))</f>
        <v>3</v>
      </c>
      <c r="G1335">
        <v>10600.5483</v>
      </c>
    </row>
    <row r="1336" spans="1:7" x14ac:dyDescent="0.25">
      <c r="A1336">
        <v>18</v>
      </c>
      <c r="B1336">
        <f>IF('Coded Data'!D1339="female",0,1)</f>
        <v>1</v>
      </c>
      <c r="C1336">
        <v>31.92</v>
      </c>
      <c r="D1336">
        <v>0</v>
      </c>
      <c r="E1336">
        <f>IF('Coded Data'!G1339="yes",1,0)</f>
        <v>0</v>
      </c>
      <c r="F1336">
        <f>IF('Coded Data'!H1339="southwest",0,IF('Coded Data'!H1339="southeast",1,IF('Coded Data'!H1339="northwest",2,3)))</f>
        <v>3</v>
      </c>
      <c r="G1336">
        <v>2205.9807999999998</v>
      </c>
    </row>
    <row r="1337" spans="1:7" x14ac:dyDescent="0.25">
      <c r="A1337">
        <v>18</v>
      </c>
      <c r="B1337">
        <f>IF('Coded Data'!D1340="female",0,1)</f>
        <v>1</v>
      </c>
      <c r="C1337">
        <v>36.85</v>
      </c>
      <c r="D1337">
        <v>0</v>
      </c>
      <c r="E1337">
        <f>IF('Coded Data'!G1340="yes",1,0)</f>
        <v>0</v>
      </c>
      <c r="F1337">
        <f>IF('Coded Data'!H1340="southwest",0,IF('Coded Data'!H1340="southeast",1,IF('Coded Data'!H1340="northwest",2,3)))</f>
        <v>3</v>
      </c>
      <c r="G1337">
        <v>1629.8335</v>
      </c>
    </row>
    <row r="1338" spans="1:7" x14ac:dyDescent="0.25">
      <c r="A1338">
        <v>21</v>
      </c>
      <c r="B1338">
        <f>IF('Coded Data'!D1341="female",0,1)</f>
        <v>1</v>
      </c>
      <c r="C1338">
        <v>25.8</v>
      </c>
      <c r="D1338">
        <v>0</v>
      </c>
      <c r="E1338">
        <f>IF('Coded Data'!G1341="yes",1,0)</f>
        <v>0</v>
      </c>
      <c r="F1338">
        <f>IF('Coded Data'!H1341="southwest",0,IF('Coded Data'!H1341="southeast",1,IF('Coded Data'!H1341="northwest",2,3)))</f>
        <v>3</v>
      </c>
      <c r="G1338">
        <v>2007.9449999999999</v>
      </c>
    </row>
    <row r="1339" spans="1:7" x14ac:dyDescent="0.25">
      <c r="A1339">
        <v>61</v>
      </c>
      <c r="B1339">
        <f>IF('Coded Data'!D1342="female",0,1)</f>
        <v>1</v>
      </c>
      <c r="C1339">
        <v>29.07</v>
      </c>
      <c r="D1339">
        <v>0</v>
      </c>
      <c r="E1339">
        <f>IF('Coded Data'!G1342="yes",1,0)</f>
        <v>0</v>
      </c>
      <c r="F1339">
        <f>IF('Coded Data'!H1342="southwest",0,IF('Coded Data'!H1342="southeast",1,IF('Coded Data'!H1342="northwest",2,3)))</f>
        <v>3</v>
      </c>
      <c r="G1339">
        <v>29141.3603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39"/>
  <sheetViews>
    <sheetView workbookViewId="0">
      <selection activeCell="N20" sqref="N20"/>
    </sheetView>
  </sheetViews>
  <sheetFormatPr defaultRowHeight="15" x14ac:dyDescent="0.25"/>
  <cols>
    <col min="1" max="1" width="4.140625" bestFit="1" customWidth="1"/>
    <col min="2" max="2" width="7" bestFit="1" customWidth="1"/>
    <col min="3" max="3" width="8.28515625" bestFit="1" customWidth="1"/>
    <col min="4" max="4" width="12" bestFit="1" customWidth="1"/>
    <col min="8" max="8" width="18.140625" bestFit="1" customWidth="1"/>
    <col min="9" max="11" width="13.7109375" bestFit="1" customWidth="1"/>
    <col min="12" max="12" width="14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6</v>
      </c>
    </row>
    <row r="2" spans="1:12" x14ac:dyDescent="0.25">
      <c r="A2">
        <v>19</v>
      </c>
      <c r="B2">
        <v>27.9</v>
      </c>
      <c r="C2">
        <v>0</v>
      </c>
      <c r="D2">
        <v>16884.923999999999</v>
      </c>
    </row>
    <row r="3" spans="1:12" x14ac:dyDescent="0.25">
      <c r="A3">
        <v>18</v>
      </c>
      <c r="B3">
        <v>33.770000000000003</v>
      </c>
      <c r="C3">
        <v>1</v>
      </c>
      <c r="D3">
        <v>1725.5523000000001</v>
      </c>
      <c r="H3" s="26"/>
      <c r="I3" s="25" t="s">
        <v>0</v>
      </c>
      <c r="J3" s="24" t="s">
        <v>2</v>
      </c>
      <c r="K3" s="24" t="s">
        <v>3</v>
      </c>
      <c r="L3" s="24" t="s">
        <v>6</v>
      </c>
    </row>
    <row r="4" spans="1:12" x14ac:dyDescent="0.25">
      <c r="A4">
        <v>28</v>
      </c>
      <c r="B4">
        <v>33</v>
      </c>
      <c r="C4">
        <v>3</v>
      </c>
      <c r="D4">
        <v>4449.4620000000004</v>
      </c>
      <c r="H4" s="21"/>
      <c r="I4" s="22"/>
      <c r="J4" s="22"/>
      <c r="K4" s="22"/>
      <c r="L4" s="22"/>
    </row>
    <row r="5" spans="1:12" x14ac:dyDescent="0.25">
      <c r="A5">
        <v>33</v>
      </c>
      <c r="B5">
        <v>22.704999999999998</v>
      </c>
      <c r="C5">
        <v>0</v>
      </c>
      <c r="D5">
        <v>21984.47061</v>
      </c>
      <c r="H5" s="22" t="s">
        <v>15</v>
      </c>
      <c r="I5" s="23">
        <v>39.207025411061288</v>
      </c>
      <c r="J5" s="23">
        <v>30.663396860986538</v>
      </c>
      <c r="K5" s="23">
        <v>1.0949177877428999</v>
      </c>
      <c r="L5" s="23">
        <v>13270.422265141257</v>
      </c>
    </row>
    <row r="6" spans="1:12" x14ac:dyDescent="0.25">
      <c r="A6">
        <v>32</v>
      </c>
      <c r="B6">
        <v>28.88</v>
      </c>
      <c r="C6">
        <v>0</v>
      </c>
      <c r="D6">
        <v>3866.8552</v>
      </c>
      <c r="H6" s="22" t="s">
        <v>16</v>
      </c>
      <c r="I6" s="23">
        <v>0.38410241948323204</v>
      </c>
      <c r="J6" s="23">
        <v>0.16671423150074052</v>
      </c>
      <c r="K6" s="23">
        <v>3.2956155428356865E-2</v>
      </c>
      <c r="L6" s="23">
        <v>331.06745431568271</v>
      </c>
    </row>
    <row r="7" spans="1:12" x14ac:dyDescent="0.25">
      <c r="A7">
        <v>31</v>
      </c>
      <c r="B7">
        <v>25.74</v>
      </c>
      <c r="C7">
        <v>0</v>
      </c>
      <c r="D7">
        <v>3756.6215999999999</v>
      </c>
      <c r="H7" s="22" t="s">
        <v>17</v>
      </c>
      <c r="I7" s="23">
        <v>39</v>
      </c>
      <c r="J7" s="23">
        <v>30.4</v>
      </c>
      <c r="K7" s="23">
        <v>1</v>
      </c>
      <c r="L7" s="23">
        <v>9382.0329999999994</v>
      </c>
    </row>
    <row r="8" spans="1:12" x14ac:dyDescent="0.25">
      <c r="A8">
        <v>46</v>
      </c>
      <c r="B8">
        <v>33.44</v>
      </c>
      <c r="C8">
        <v>1</v>
      </c>
      <c r="D8">
        <v>8240.5895999999993</v>
      </c>
      <c r="H8" s="22" t="s">
        <v>18</v>
      </c>
      <c r="I8" s="23">
        <v>18</v>
      </c>
      <c r="J8" s="23">
        <v>32.299999999999997</v>
      </c>
      <c r="K8" s="23">
        <v>0</v>
      </c>
      <c r="L8" s="23">
        <v>1639.5631000000001</v>
      </c>
    </row>
    <row r="9" spans="1:12" x14ac:dyDescent="0.25">
      <c r="A9">
        <v>37</v>
      </c>
      <c r="B9">
        <v>27.74</v>
      </c>
      <c r="C9">
        <v>3</v>
      </c>
      <c r="D9">
        <v>7281.5056000000004</v>
      </c>
      <c r="H9" s="22" t="s">
        <v>19</v>
      </c>
      <c r="I9" s="23">
        <v>14.049960379216154</v>
      </c>
      <c r="J9" s="23">
        <v>6.0981869116789778</v>
      </c>
      <c r="K9" s="23">
        <v>1.2054927397819137</v>
      </c>
      <c r="L9" s="23">
        <v>12110.01123669401</v>
      </c>
    </row>
    <row r="10" spans="1:12" x14ac:dyDescent="0.25">
      <c r="A10">
        <v>37</v>
      </c>
      <c r="B10">
        <v>29.83</v>
      </c>
      <c r="C10">
        <v>2</v>
      </c>
      <c r="D10">
        <v>6406.4107000000004</v>
      </c>
      <c r="H10" s="22" t="s">
        <v>20</v>
      </c>
      <c r="I10" s="23">
        <v>197.40138665754375</v>
      </c>
      <c r="J10" s="23">
        <v>37.18788360977279</v>
      </c>
      <c r="K10" s="23">
        <v>1.4532127456669048</v>
      </c>
      <c r="L10" s="23">
        <v>146652372.15285519</v>
      </c>
    </row>
    <row r="11" spans="1:12" x14ac:dyDescent="0.25">
      <c r="A11">
        <v>60</v>
      </c>
      <c r="B11">
        <v>25.84</v>
      </c>
      <c r="C11">
        <v>0</v>
      </c>
      <c r="D11">
        <v>28923.136920000001</v>
      </c>
      <c r="H11" s="22" t="s">
        <v>21</v>
      </c>
      <c r="I11" s="23">
        <v>-1.2450876526418739</v>
      </c>
      <c r="J11" s="23">
        <v>-5.0731531354682335E-2</v>
      </c>
      <c r="K11" s="23">
        <v>0.20245414671692163</v>
      </c>
      <c r="L11" s="23">
        <v>1.6062986532968111</v>
      </c>
    </row>
    <row r="12" spans="1:12" x14ac:dyDescent="0.25">
      <c r="A12">
        <v>25</v>
      </c>
      <c r="B12">
        <v>26.22</v>
      </c>
      <c r="C12">
        <v>0</v>
      </c>
      <c r="D12">
        <v>2721.3208</v>
      </c>
      <c r="H12" s="22" t="s">
        <v>22</v>
      </c>
      <c r="I12" s="23">
        <v>5.5672515652991868E-2</v>
      </c>
      <c r="J12" s="23">
        <v>0.28404711059874976</v>
      </c>
      <c r="K12" s="23">
        <v>0.93838044017024602</v>
      </c>
      <c r="L12" s="23">
        <v>1.515879658024041</v>
      </c>
    </row>
    <row r="13" spans="1:12" x14ac:dyDescent="0.25">
      <c r="A13">
        <v>62</v>
      </c>
      <c r="B13">
        <v>26.29</v>
      </c>
      <c r="C13">
        <v>0</v>
      </c>
      <c r="D13">
        <v>27808.7251</v>
      </c>
      <c r="H13" s="22" t="s">
        <v>23</v>
      </c>
      <c r="I13" s="23">
        <v>46</v>
      </c>
      <c r="J13" s="23">
        <v>37.17</v>
      </c>
      <c r="K13" s="23">
        <v>5</v>
      </c>
      <c r="L13" s="23">
        <v>62648.554110000005</v>
      </c>
    </row>
    <row r="14" spans="1:12" x14ac:dyDescent="0.25">
      <c r="A14">
        <v>23</v>
      </c>
      <c r="B14">
        <v>34.4</v>
      </c>
      <c r="C14">
        <v>0</v>
      </c>
      <c r="D14">
        <v>1826.8430000000001</v>
      </c>
      <c r="H14" s="22" t="s">
        <v>24</v>
      </c>
      <c r="I14" s="23">
        <v>18</v>
      </c>
      <c r="J14" s="23">
        <v>15.96</v>
      </c>
      <c r="K14" s="23">
        <v>0</v>
      </c>
      <c r="L14" s="23">
        <v>1121.8739</v>
      </c>
    </row>
    <row r="15" spans="1:12" x14ac:dyDescent="0.25">
      <c r="A15">
        <v>56</v>
      </c>
      <c r="B15">
        <v>39.82</v>
      </c>
      <c r="C15">
        <v>0</v>
      </c>
      <c r="D15">
        <v>11090.7178</v>
      </c>
      <c r="H15" s="22" t="s">
        <v>25</v>
      </c>
      <c r="I15" s="23">
        <v>64</v>
      </c>
      <c r="J15" s="23">
        <v>53.13</v>
      </c>
      <c r="K15" s="23">
        <v>5</v>
      </c>
      <c r="L15" s="23">
        <v>63770.428010000003</v>
      </c>
    </row>
    <row r="16" spans="1:12" x14ac:dyDescent="0.25">
      <c r="A16">
        <v>27</v>
      </c>
      <c r="B16">
        <v>42.13</v>
      </c>
      <c r="C16">
        <v>0</v>
      </c>
      <c r="D16">
        <v>39611.757700000002</v>
      </c>
      <c r="H16" s="22" t="s">
        <v>26</v>
      </c>
      <c r="I16" s="23">
        <v>52459</v>
      </c>
      <c r="J16" s="23">
        <v>41027.624999999985</v>
      </c>
      <c r="K16" s="23">
        <v>1465</v>
      </c>
      <c r="L16" s="23">
        <v>17755824.990759</v>
      </c>
    </row>
    <row r="17" spans="1:12" x14ac:dyDescent="0.25">
      <c r="A17">
        <v>19</v>
      </c>
      <c r="B17">
        <v>24.6</v>
      </c>
      <c r="C17">
        <v>1</v>
      </c>
      <c r="D17">
        <v>1837.2370000000001</v>
      </c>
      <c r="H17" s="22" t="s">
        <v>27</v>
      </c>
      <c r="I17" s="23">
        <v>1338</v>
      </c>
      <c r="J17" s="23">
        <v>1338</v>
      </c>
      <c r="K17" s="23">
        <v>1338</v>
      </c>
      <c r="L17" s="23">
        <v>1338</v>
      </c>
    </row>
    <row r="18" spans="1:12" x14ac:dyDescent="0.25">
      <c r="A18">
        <v>52</v>
      </c>
      <c r="B18">
        <v>30.78</v>
      </c>
      <c r="C18">
        <v>1</v>
      </c>
      <c r="D18">
        <v>10797.3362</v>
      </c>
    </row>
    <row r="19" spans="1:12" x14ac:dyDescent="0.25">
      <c r="A19">
        <v>23</v>
      </c>
      <c r="B19">
        <v>23.844999999999999</v>
      </c>
      <c r="C19">
        <v>0</v>
      </c>
      <c r="D19">
        <v>2395.17155</v>
      </c>
    </row>
    <row r="20" spans="1:12" x14ac:dyDescent="0.25">
      <c r="A20">
        <v>56</v>
      </c>
      <c r="B20">
        <v>40.299999999999997</v>
      </c>
      <c r="C20">
        <v>0</v>
      </c>
      <c r="D20">
        <v>10602.385</v>
      </c>
    </row>
    <row r="21" spans="1:12" x14ac:dyDescent="0.25">
      <c r="A21">
        <v>30</v>
      </c>
      <c r="B21">
        <v>35.299999999999997</v>
      </c>
      <c r="C21">
        <v>0</v>
      </c>
      <c r="D21">
        <v>36837.466999999997</v>
      </c>
    </row>
    <row r="22" spans="1:12" x14ac:dyDescent="0.25">
      <c r="A22">
        <v>60</v>
      </c>
      <c r="B22">
        <v>36.005000000000003</v>
      </c>
      <c r="C22">
        <v>0</v>
      </c>
      <c r="D22">
        <v>13228.846949999999</v>
      </c>
    </row>
    <row r="23" spans="1:12" x14ac:dyDescent="0.25">
      <c r="A23">
        <v>30</v>
      </c>
      <c r="B23">
        <v>32.4</v>
      </c>
      <c r="C23">
        <v>1</v>
      </c>
      <c r="D23">
        <v>4149.7359999999999</v>
      </c>
    </row>
    <row r="24" spans="1:12" x14ac:dyDescent="0.25">
      <c r="A24">
        <v>18</v>
      </c>
      <c r="B24">
        <v>34.1</v>
      </c>
      <c r="C24">
        <v>0</v>
      </c>
      <c r="D24">
        <v>1137.011</v>
      </c>
    </row>
    <row r="25" spans="1:12" x14ac:dyDescent="0.25">
      <c r="A25">
        <v>34</v>
      </c>
      <c r="B25">
        <v>31.92</v>
      </c>
      <c r="C25">
        <v>1</v>
      </c>
      <c r="D25">
        <v>37701.876799999998</v>
      </c>
    </row>
    <row r="26" spans="1:12" x14ac:dyDescent="0.25">
      <c r="A26">
        <v>37</v>
      </c>
      <c r="B26">
        <v>28.024999999999999</v>
      </c>
      <c r="C26">
        <v>2</v>
      </c>
      <c r="D26">
        <v>6203.90175</v>
      </c>
    </row>
    <row r="27" spans="1:12" x14ac:dyDescent="0.25">
      <c r="A27">
        <v>59</v>
      </c>
      <c r="B27">
        <v>27.72</v>
      </c>
      <c r="C27">
        <v>3</v>
      </c>
      <c r="D27">
        <v>14001.1338</v>
      </c>
    </row>
    <row r="28" spans="1:12" x14ac:dyDescent="0.25">
      <c r="A28">
        <v>63</v>
      </c>
      <c r="B28">
        <v>23.085000000000001</v>
      </c>
      <c r="C28">
        <v>0</v>
      </c>
      <c r="D28">
        <v>14451.835150000001</v>
      </c>
    </row>
    <row r="29" spans="1:12" x14ac:dyDescent="0.25">
      <c r="A29">
        <v>55</v>
      </c>
      <c r="B29">
        <v>32.774999999999999</v>
      </c>
      <c r="C29">
        <v>2</v>
      </c>
      <c r="D29">
        <v>12268.632250000001</v>
      </c>
    </row>
    <row r="30" spans="1:12" x14ac:dyDescent="0.25">
      <c r="A30">
        <v>23</v>
      </c>
      <c r="B30">
        <v>17.385000000000002</v>
      </c>
      <c r="C30">
        <v>1</v>
      </c>
      <c r="D30">
        <v>2775.1921499999999</v>
      </c>
    </row>
    <row r="31" spans="1:12" x14ac:dyDescent="0.25">
      <c r="A31">
        <v>31</v>
      </c>
      <c r="B31">
        <v>36.299999999999997</v>
      </c>
      <c r="C31">
        <v>2</v>
      </c>
      <c r="D31">
        <v>38711</v>
      </c>
    </row>
    <row r="32" spans="1:12" x14ac:dyDescent="0.25">
      <c r="A32">
        <v>22</v>
      </c>
      <c r="B32">
        <v>35.6</v>
      </c>
      <c r="C32">
        <v>0</v>
      </c>
      <c r="D32">
        <v>35585.576000000001</v>
      </c>
    </row>
    <row r="33" spans="1:4" x14ac:dyDescent="0.25">
      <c r="A33">
        <v>18</v>
      </c>
      <c r="B33">
        <v>26.315000000000001</v>
      </c>
      <c r="C33">
        <v>0</v>
      </c>
      <c r="D33">
        <v>2198.1898500000002</v>
      </c>
    </row>
    <row r="34" spans="1:4" x14ac:dyDescent="0.25">
      <c r="A34">
        <v>19</v>
      </c>
      <c r="B34">
        <v>28.6</v>
      </c>
      <c r="C34">
        <v>5</v>
      </c>
      <c r="D34">
        <v>4687.7969999999996</v>
      </c>
    </row>
    <row r="35" spans="1:4" x14ac:dyDescent="0.25">
      <c r="A35">
        <v>63</v>
      </c>
      <c r="B35">
        <v>28.31</v>
      </c>
      <c r="C35">
        <v>0</v>
      </c>
      <c r="D35">
        <v>13770.097900000001</v>
      </c>
    </row>
    <row r="36" spans="1:4" x14ac:dyDescent="0.25">
      <c r="A36">
        <v>28</v>
      </c>
      <c r="B36">
        <v>36.4</v>
      </c>
      <c r="C36">
        <v>1</v>
      </c>
      <c r="D36">
        <v>51194.559139999998</v>
      </c>
    </row>
    <row r="37" spans="1:4" x14ac:dyDescent="0.25">
      <c r="A37">
        <v>19</v>
      </c>
      <c r="B37">
        <v>20.425000000000001</v>
      </c>
      <c r="C37">
        <v>0</v>
      </c>
      <c r="D37">
        <v>1625.4337499999999</v>
      </c>
    </row>
    <row r="38" spans="1:4" x14ac:dyDescent="0.25">
      <c r="A38">
        <v>62</v>
      </c>
      <c r="B38">
        <v>32.965000000000003</v>
      </c>
      <c r="C38">
        <v>3</v>
      </c>
      <c r="D38">
        <v>15612.19335</v>
      </c>
    </row>
    <row r="39" spans="1:4" x14ac:dyDescent="0.25">
      <c r="A39">
        <v>26</v>
      </c>
      <c r="B39">
        <v>20.8</v>
      </c>
      <c r="C39">
        <v>0</v>
      </c>
      <c r="D39">
        <v>2302.3000000000002</v>
      </c>
    </row>
    <row r="40" spans="1:4" x14ac:dyDescent="0.25">
      <c r="A40">
        <v>35</v>
      </c>
      <c r="B40">
        <v>36.67</v>
      </c>
      <c r="C40">
        <v>1</v>
      </c>
      <c r="D40">
        <v>39774.276299999998</v>
      </c>
    </row>
    <row r="41" spans="1:4" x14ac:dyDescent="0.25">
      <c r="A41">
        <v>60</v>
      </c>
      <c r="B41">
        <v>39.9</v>
      </c>
      <c r="C41">
        <v>0</v>
      </c>
      <c r="D41">
        <v>48173.360999999997</v>
      </c>
    </row>
    <row r="42" spans="1:4" x14ac:dyDescent="0.25">
      <c r="A42">
        <v>24</v>
      </c>
      <c r="B42">
        <v>26.6</v>
      </c>
      <c r="C42">
        <v>0</v>
      </c>
      <c r="D42">
        <v>3046.0619999999999</v>
      </c>
    </row>
    <row r="43" spans="1:4" x14ac:dyDescent="0.25">
      <c r="A43">
        <v>31</v>
      </c>
      <c r="B43">
        <v>36.630000000000003</v>
      </c>
      <c r="C43">
        <v>2</v>
      </c>
      <c r="D43">
        <v>4949.7587000000003</v>
      </c>
    </row>
    <row r="44" spans="1:4" x14ac:dyDescent="0.25">
      <c r="A44">
        <v>41</v>
      </c>
      <c r="B44">
        <v>21.78</v>
      </c>
      <c r="C44">
        <v>1</v>
      </c>
      <c r="D44">
        <v>6272.4772000000003</v>
      </c>
    </row>
    <row r="45" spans="1:4" x14ac:dyDescent="0.25">
      <c r="A45">
        <v>37</v>
      </c>
      <c r="B45">
        <v>30.8</v>
      </c>
      <c r="C45">
        <v>2</v>
      </c>
      <c r="D45">
        <v>6313.759</v>
      </c>
    </row>
    <row r="46" spans="1:4" x14ac:dyDescent="0.25">
      <c r="A46">
        <v>38</v>
      </c>
      <c r="B46">
        <v>37.049999999999997</v>
      </c>
      <c r="C46">
        <v>1</v>
      </c>
      <c r="D46">
        <v>6079.6715000000004</v>
      </c>
    </row>
    <row r="47" spans="1:4" x14ac:dyDescent="0.25">
      <c r="A47">
        <v>55</v>
      </c>
      <c r="B47">
        <v>37.299999999999997</v>
      </c>
      <c r="C47">
        <v>0</v>
      </c>
      <c r="D47">
        <v>20630.283510000001</v>
      </c>
    </row>
    <row r="48" spans="1:4" x14ac:dyDescent="0.25">
      <c r="A48">
        <v>18</v>
      </c>
      <c r="B48">
        <v>38.664999999999999</v>
      </c>
      <c r="C48">
        <v>2</v>
      </c>
      <c r="D48">
        <v>3393.35635</v>
      </c>
    </row>
    <row r="49" spans="1:4" x14ac:dyDescent="0.25">
      <c r="A49">
        <v>28</v>
      </c>
      <c r="B49">
        <v>34.770000000000003</v>
      </c>
      <c r="C49">
        <v>0</v>
      </c>
      <c r="D49">
        <v>3556.9223000000002</v>
      </c>
    </row>
    <row r="50" spans="1:4" x14ac:dyDescent="0.25">
      <c r="A50">
        <v>60</v>
      </c>
      <c r="B50">
        <v>24.53</v>
      </c>
      <c r="C50">
        <v>0</v>
      </c>
      <c r="D50">
        <v>12629.896699999999</v>
      </c>
    </row>
    <row r="51" spans="1:4" x14ac:dyDescent="0.25">
      <c r="A51">
        <v>36</v>
      </c>
      <c r="B51">
        <v>35.200000000000003</v>
      </c>
      <c r="C51">
        <v>1</v>
      </c>
      <c r="D51">
        <v>38709.175999999999</v>
      </c>
    </row>
    <row r="52" spans="1:4" x14ac:dyDescent="0.25">
      <c r="A52">
        <v>18</v>
      </c>
      <c r="B52">
        <v>35.625</v>
      </c>
      <c r="C52">
        <v>0</v>
      </c>
      <c r="D52">
        <v>2211.1307499999998</v>
      </c>
    </row>
    <row r="53" spans="1:4" x14ac:dyDescent="0.25">
      <c r="A53">
        <v>21</v>
      </c>
      <c r="B53">
        <v>33.630000000000003</v>
      </c>
      <c r="C53">
        <v>2</v>
      </c>
      <c r="D53">
        <v>3579.8287</v>
      </c>
    </row>
    <row r="54" spans="1:4" x14ac:dyDescent="0.25">
      <c r="A54">
        <v>48</v>
      </c>
      <c r="B54">
        <v>28</v>
      </c>
      <c r="C54">
        <v>1</v>
      </c>
      <c r="D54">
        <v>23568.272000000001</v>
      </c>
    </row>
    <row r="55" spans="1:4" x14ac:dyDescent="0.25">
      <c r="A55">
        <v>36</v>
      </c>
      <c r="B55">
        <v>34.43</v>
      </c>
      <c r="C55">
        <v>0</v>
      </c>
      <c r="D55">
        <v>37742.575700000001</v>
      </c>
    </row>
    <row r="56" spans="1:4" x14ac:dyDescent="0.25">
      <c r="A56">
        <v>40</v>
      </c>
      <c r="B56">
        <v>28.69</v>
      </c>
      <c r="C56">
        <v>3</v>
      </c>
      <c r="D56">
        <v>8059.6791000000003</v>
      </c>
    </row>
    <row r="57" spans="1:4" x14ac:dyDescent="0.25">
      <c r="A57">
        <v>58</v>
      </c>
      <c r="B57">
        <v>36.954999999999998</v>
      </c>
      <c r="C57">
        <v>2</v>
      </c>
      <c r="D57">
        <v>47496.494449999998</v>
      </c>
    </row>
    <row r="58" spans="1:4" x14ac:dyDescent="0.25">
      <c r="A58">
        <v>58</v>
      </c>
      <c r="B58">
        <v>31.824999999999999</v>
      </c>
      <c r="C58">
        <v>2</v>
      </c>
      <c r="D58">
        <v>13607.36875</v>
      </c>
    </row>
    <row r="59" spans="1:4" x14ac:dyDescent="0.25">
      <c r="A59">
        <v>18</v>
      </c>
      <c r="B59">
        <v>31.68</v>
      </c>
      <c r="C59">
        <v>2</v>
      </c>
      <c r="D59">
        <v>34303.167200000004</v>
      </c>
    </row>
    <row r="60" spans="1:4" x14ac:dyDescent="0.25">
      <c r="A60">
        <v>53</v>
      </c>
      <c r="B60">
        <v>22.88</v>
      </c>
      <c r="C60">
        <v>1</v>
      </c>
      <c r="D60">
        <v>23244.790199999999</v>
      </c>
    </row>
    <row r="61" spans="1:4" x14ac:dyDescent="0.25">
      <c r="A61">
        <v>34</v>
      </c>
      <c r="B61">
        <v>37.335000000000001</v>
      </c>
      <c r="C61">
        <v>2</v>
      </c>
      <c r="D61">
        <v>5989.5236500000001</v>
      </c>
    </row>
    <row r="62" spans="1:4" x14ac:dyDescent="0.25">
      <c r="A62">
        <v>43</v>
      </c>
      <c r="B62">
        <v>27.36</v>
      </c>
      <c r="C62">
        <v>3</v>
      </c>
      <c r="D62">
        <v>8606.2173999999995</v>
      </c>
    </row>
    <row r="63" spans="1:4" x14ac:dyDescent="0.25">
      <c r="A63">
        <v>25</v>
      </c>
      <c r="B63">
        <v>33.659999999999997</v>
      </c>
      <c r="C63">
        <v>4</v>
      </c>
      <c r="D63">
        <v>4504.6624000000002</v>
      </c>
    </row>
    <row r="64" spans="1:4" x14ac:dyDescent="0.25">
      <c r="A64">
        <v>64</v>
      </c>
      <c r="B64">
        <v>24.7</v>
      </c>
      <c r="C64">
        <v>1</v>
      </c>
      <c r="D64">
        <v>30166.618170000002</v>
      </c>
    </row>
    <row r="65" spans="1:4" x14ac:dyDescent="0.25">
      <c r="A65">
        <v>28</v>
      </c>
      <c r="B65">
        <v>25.934999999999999</v>
      </c>
      <c r="C65">
        <v>1</v>
      </c>
      <c r="D65">
        <v>4133.6416499999996</v>
      </c>
    </row>
    <row r="66" spans="1:4" x14ac:dyDescent="0.25">
      <c r="A66">
        <v>20</v>
      </c>
      <c r="B66">
        <v>22.42</v>
      </c>
      <c r="C66">
        <v>0</v>
      </c>
      <c r="D66">
        <v>14711.7438</v>
      </c>
    </row>
    <row r="67" spans="1:4" x14ac:dyDescent="0.25">
      <c r="A67">
        <v>19</v>
      </c>
      <c r="B67">
        <v>28.9</v>
      </c>
      <c r="C67">
        <v>0</v>
      </c>
      <c r="D67">
        <v>1743.2139999999999</v>
      </c>
    </row>
    <row r="68" spans="1:4" x14ac:dyDescent="0.25">
      <c r="A68">
        <v>61</v>
      </c>
      <c r="B68">
        <v>39.1</v>
      </c>
      <c r="C68">
        <v>2</v>
      </c>
      <c r="D68">
        <v>14235.072</v>
      </c>
    </row>
    <row r="69" spans="1:4" x14ac:dyDescent="0.25">
      <c r="A69">
        <v>40</v>
      </c>
      <c r="B69">
        <v>26.315000000000001</v>
      </c>
      <c r="C69">
        <v>1</v>
      </c>
      <c r="D69">
        <v>6389.3778499999999</v>
      </c>
    </row>
    <row r="70" spans="1:4" x14ac:dyDescent="0.25">
      <c r="A70">
        <v>40</v>
      </c>
      <c r="B70">
        <v>36.19</v>
      </c>
      <c r="C70">
        <v>0</v>
      </c>
      <c r="D70">
        <v>5920.1040999999996</v>
      </c>
    </row>
    <row r="71" spans="1:4" x14ac:dyDescent="0.25">
      <c r="A71">
        <v>28</v>
      </c>
      <c r="B71">
        <v>23.98</v>
      </c>
      <c r="C71">
        <v>3</v>
      </c>
      <c r="D71">
        <v>17663.144199999999</v>
      </c>
    </row>
    <row r="72" spans="1:4" x14ac:dyDescent="0.25">
      <c r="A72">
        <v>27</v>
      </c>
      <c r="B72">
        <v>24.75</v>
      </c>
      <c r="C72">
        <v>0</v>
      </c>
      <c r="D72">
        <v>16577.779500000001</v>
      </c>
    </row>
    <row r="73" spans="1:4" x14ac:dyDescent="0.25">
      <c r="A73">
        <v>31</v>
      </c>
      <c r="B73">
        <v>28.5</v>
      </c>
      <c r="C73">
        <v>5</v>
      </c>
      <c r="D73">
        <v>6799.4579999999996</v>
      </c>
    </row>
    <row r="74" spans="1:4" x14ac:dyDescent="0.25">
      <c r="A74">
        <v>53</v>
      </c>
      <c r="B74">
        <v>28.1</v>
      </c>
      <c r="C74">
        <v>3</v>
      </c>
      <c r="D74">
        <v>11741.726000000001</v>
      </c>
    </row>
    <row r="75" spans="1:4" x14ac:dyDescent="0.25">
      <c r="A75">
        <v>58</v>
      </c>
      <c r="B75">
        <v>32.01</v>
      </c>
      <c r="C75">
        <v>1</v>
      </c>
      <c r="D75">
        <v>11946.625899999999</v>
      </c>
    </row>
    <row r="76" spans="1:4" x14ac:dyDescent="0.25">
      <c r="A76">
        <v>44</v>
      </c>
      <c r="B76">
        <v>27.4</v>
      </c>
      <c r="C76">
        <v>2</v>
      </c>
      <c r="D76">
        <v>7726.8540000000003</v>
      </c>
    </row>
    <row r="77" spans="1:4" x14ac:dyDescent="0.25">
      <c r="A77">
        <v>57</v>
      </c>
      <c r="B77">
        <v>34.01</v>
      </c>
      <c r="C77">
        <v>0</v>
      </c>
      <c r="D77">
        <v>11356.660900000001</v>
      </c>
    </row>
    <row r="78" spans="1:4" x14ac:dyDescent="0.25">
      <c r="A78">
        <v>29</v>
      </c>
      <c r="B78">
        <v>29.59</v>
      </c>
      <c r="C78">
        <v>1</v>
      </c>
      <c r="D78">
        <v>3947.4131000000002</v>
      </c>
    </row>
    <row r="79" spans="1:4" x14ac:dyDescent="0.25">
      <c r="A79">
        <v>21</v>
      </c>
      <c r="B79">
        <v>35.53</v>
      </c>
      <c r="C79">
        <v>0</v>
      </c>
      <c r="D79">
        <v>1532.4697000000001</v>
      </c>
    </row>
    <row r="80" spans="1:4" x14ac:dyDescent="0.25">
      <c r="A80">
        <v>22</v>
      </c>
      <c r="B80">
        <v>39.805</v>
      </c>
      <c r="C80">
        <v>0</v>
      </c>
      <c r="D80">
        <v>2755.0209500000001</v>
      </c>
    </row>
    <row r="81" spans="1:4" x14ac:dyDescent="0.25">
      <c r="A81">
        <v>41</v>
      </c>
      <c r="B81">
        <v>32.965000000000003</v>
      </c>
      <c r="C81">
        <v>0</v>
      </c>
      <c r="D81">
        <v>6571.0243499999997</v>
      </c>
    </row>
    <row r="82" spans="1:4" x14ac:dyDescent="0.25">
      <c r="A82">
        <v>31</v>
      </c>
      <c r="B82">
        <v>26.885000000000002</v>
      </c>
      <c r="C82">
        <v>1</v>
      </c>
      <c r="D82">
        <v>4441.2131499999996</v>
      </c>
    </row>
    <row r="83" spans="1:4" x14ac:dyDescent="0.25">
      <c r="A83">
        <v>45</v>
      </c>
      <c r="B83">
        <v>38.284999999999997</v>
      </c>
      <c r="C83">
        <v>0</v>
      </c>
      <c r="D83">
        <v>7935.29115</v>
      </c>
    </row>
    <row r="84" spans="1:4" x14ac:dyDescent="0.25">
      <c r="A84">
        <v>22</v>
      </c>
      <c r="B84">
        <v>37.619999999999997</v>
      </c>
      <c r="C84">
        <v>1</v>
      </c>
      <c r="D84">
        <v>37165.163800000002</v>
      </c>
    </row>
    <row r="85" spans="1:4" x14ac:dyDescent="0.25">
      <c r="A85">
        <v>48</v>
      </c>
      <c r="B85">
        <v>41.23</v>
      </c>
      <c r="C85">
        <v>4</v>
      </c>
      <c r="D85">
        <v>11033.661700000001</v>
      </c>
    </row>
    <row r="86" spans="1:4" x14ac:dyDescent="0.25">
      <c r="A86">
        <v>37</v>
      </c>
      <c r="B86">
        <v>34.799999999999997</v>
      </c>
      <c r="C86">
        <v>2</v>
      </c>
      <c r="D86">
        <v>39836.519</v>
      </c>
    </row>
    <row r="87" spans="1:4" x14ac:dyDescent="0.25">
      <c r="A87">
        <v>45</v>
      </c>
      <c r="B87">
        <v>22.895</v>
      </c>
      <c r="C87">
        <v>2</v>
      </c>
      <c r="D87">
        <v>21098.554049999999</v>
      </c>
    </row>
    <row r="88" spans="1:4" x14ac:dyDescent="0.25">
      <c r="A88">
        <v>57</v>
      </c>
      <c r="B88">
        <v>31.16</v>
      </c>
      <c r="C88">
        <v>0</v>
      </c>
      <c r="D88">
        <v>43578.939400000003</v>
      </c>
    </row>
    <row r="89" spans="1:4" x14ac:dyDescent="0.25">
      <c r="A89">
        <v>56</v>
      </c>
      <c r="B89">
        <v>27.2</v>
      </c>
      <c r="C89">
        <v>0</v>
      </c>
      <c r="D89">
        <v>11073.175999999999</v>
      </c>
    </row>
    <row r="90" spans="1:4" x14ac:dyDescent="0.25">
      <c r="A90">
        <v>46</v>
      </c>
      <c r="B90">
        <v>27.74</v>
      </c>
      <c r="C90">
        <v>0</v>
      </c>
      <c r="D90">
        <v>8026.6665999999996</v>
      </c>
    </row>
    <row r="91" spans="1:4" x14ac:dyDescent="0.25">
      <c r="A91">
        <v>55</v>
      </c>
      <c r="B91">
        <v>26.98</v>
      </c>
      <c r="C91">
        <v>0</v>
      </c>
      <c r="D91">
        <v>11082.5772</v>
      </c>
    </row>
    <row r="92" spans="1:4" x14ac:dyDescent="0.25">
      <c r="A92">
        <v>21</v>
      </c>
      <c r="B92">
        <v>39.49</v>
      </c>
      <c r="C92">
        <v>0</v>
      </c>
      <c r="D92">
        <v>2026.9740999999999</v>
      </c>
    </row>
    <row r="93" spans="1:4" x14ac:dyDescent="0.25">
      <c r="A93">
        <v>53</v>
      </c>
      <c r="B93">
        <v>24.795000000000002</v>
      </c>
      <c r="C93">
        <v>1</v>
      </c>
      <c r="D93">
        <v>10942.13205</v>
      </c>
    </row>
    <row r="94" spans="1:4" x14ac:dyDescent="0.25">
      <c r="A94">
        <v>59</v>
      </c>
      <c r="B94">
        <v>29.83</v>
      </c>
      <c r="C94">
        <v>3</v>
      </c>
      <c r="D94">
        <v>30184.936699999998</v>
      </c>
    </row>
    <row r="95" spans="1:4" x14ac:dyDescent="0.25">
      <c r="A95">
        <v>35</v>
      </c>
      <c r="B95">
        <v>34.770000000000003</v>
      </c>
      <c r="C95">
        <v>2</v>
      </c>
      <c r="D95">
        <v>5729.0052999999998</v>
      </c>
    </row>
    <row r="96" spans="1:4" x14ac:dyDescent="0.25">
      <c r="A96">
        <v>64</v>
      </c>
      <c r="B96">
        <v>31.3</v>
      </c>
      <c r="C96">
        <v>2</v>
      </c>
      <c r="D96">
        <v>47291.055</v>
      </c>
    </row>
    <row r="97" spans="1:4" x14ac:dyDescent="0.25">
      <c r="A97">
        <v>28</v>
      </c>
      <c r="B97">
        <v>37.619999999999997</v>
      </c>
      <c r="C97">
        <v>1</v>
      </c>
      <c r="D97">
        <v>3766.8838000000001</v>
      </c>
    </row>
    <row r="98" spans="1:4" x14ac:dyDescent="0.25">
      <c r="A98">
        <v>54</v>
      </c>
      <c r="B98">
        <v>30.8</v>
      </c>
      <c r="C98">
        <v>3</v>
      </c>
      <c r="D98">
        <v>12105.32</v>
      </c>
    </row>
    <row r="99" spans="1:4" x14ac:dyDescent="0.25">
      <c r="A99">
        <v>55</v>
      </c>
      <c r="B99">
        <v>38.28</v>
      </c>
      <c r="C99">
        <v>0</v>
      </c>
      <c r="D99">
        <v>10226.2842</v>
      </c>
    </row>
    <row r="100" spans="1:4" x14ac:dyDescent="0.25">
      <c r="A100">
        <v>56</v>
      </c>
      <c r="B100">
        <v>19.95</v>
      </c>
      <c r="C100">
        <v>0</v>
      </c>
      <c r="D100">
        <v>22412.648499999999</v>
      </c>
    </row>
    <row r="101" spans="1:4" x14ac:dyDescent="0.25">
      <c r="A101">
        <v>38</v>
      </c>
      <c r="B101">
        <v>19.3</v>
      </c>
      <c r="C101">
        <v>0</v>
      </c>
      <c r="D101">
        <v>15820.699000000001</v>
      </c>
    </row>
    <row r="102" spans="1:4" x14ac:dyDescent="0.25">
      <c r="A102">
        <v>41</v>
      </c>
      <c r="B102">
        <v>31.6</v>
      </c>
      <c r="C102">
        <v>0</v>
      </c>
      <c r="D102">
        <v>6186.1270000000004</v>
      </c>
    </row>
    <row r="103" spans="1:4" x14ac:dyDescent="0.25">
      <c r="A103">
        <v>30</v>
      </c>
      <c r="B103">
        <v>25.46</v>
      </c>
      <c r="C103">
        <v>0</v>
      </c>
      <c r="D103">
        <v>3645.0893999999998</v>
      </c>
    </row>
    <row r="104" spans="1:4" x14ac:dyDescent="0.25">
      <c r="A104">
        <v>18</v>
      </c>
      <c r="B104">
        <v>30.114999999999998</v>
      </c>
      <c r="C104">
        <v>0</v>
      </c>
      <c r="D104">
        <v>21344.846699999998</v>
      </c>
    </row>
    <row r="105" spans="1:4" x14ac:dyDescent="0.25">
      <c r="A105">
        <v>61</v>
      </c>
      <c r="B105">
        <v>29.92</v>
      </c>
      <c r="C105">
        <v>3</v>
      </c>
      <c r="D105">
        <v>30942.191800000001</v>
      </c>
    </row>
    <row r="106" spans="1:4" x14ac:dyDescent="0.25">
      <c r="A106">
        <v>34</v>
      </c>
      <c r="B106">
        <v>27.5</v>
      </c>
      <c r="C106">
        <v>1</v>
      </c>
      <c r="D106">
        <v>5003.8530000000001</v>
      </c>
    </row>
    <row r="107" spans="1:4" x14ac:dyDescent="0.25">
      <c r="A107">
        <v>20</v>
      </c>
      <c r="B107">
        <v>28.024999999999999</v>
      </c>
      <c r="C107">
        <v>1</v>
      </c>
      <c r="D107">
        <v>17560.37975</v>
      </c>
    </row>
    <row r="108" spans="1:4" x14ac:dyDescent="0.25">
      <c r="A108">
        <v>19</v>
      </c>
      <c r="B108">
        <v>28.4</v>
      </c>
      <c r="C108">
        <v>1</v>
      </c>
      <c r="D108">
        <v>2331.5189999999998</v>
      </c>
    </row>
    <row r="109" spans="1:4" x14ac:dyDescent="0.25">
      <c r="A109">
        <v>26</v>
      </c>
      <c r="B109">
        <v>30.875</v>
      </c>
      <c r="C109">
        <v>2</v>
      </c>
      <c r="D109">
        <v>3877.3042500000001</v>
      </c>
    </row>
    <row r="110" spans="1:4" x14ac:dyDescent="0.25">
      <c r="A110">
        <v>29</v>
      </c>
      <c r="B110">
        <v>27.94</v>
      </c>
      <c r="C110">
        <v>0</v>
      </c>
      <c r="D110">
        <v>2867.1196</v>
      </c>
    </row>
    <row r="111" spans="1:4" x14ac:dyDescent="0.25">
      <c r="A111">
        <v>63</v>
      </c>
      <c r="B111">
        <v>35.090000000000003</v>
      </c>
      <c r="C111">
        <v>0</v>
      </c>
      <c r="D111">
        <v>47055.532099999997</v>
      </c>
    </row>
    <row r="112" spans="1:4" x14ac:dyDescent="0.25">
      <c r="A112">
        <v>54</v>
      </c>
      <c r="B112">
        <v>33.630000000000003</v>
      </c>
      <c r="C112">
        <v>1</v>
      </c>
      <c r="D112">
        <v>10825.253699999999</v>
      </c>
    </row>
    <row r="113" spans="1:4" x14ac:dyDescent="0.25">
      <c r="A113">
        <v>55</v>
      </c>
      <c r="B113">
        <v>29.7</v>
      </c>
      <c r="C113">
        <v>2</v>
      </c>
      <c r="D113">
        <v>11881.358</v>
      </c>
    </row>
    <row r="114" spans="1:4" x14ac:dyDescent="0.25">
      <c r="A114">
        <v>37</v>
      </c>
      <c r="B114">
        <v>30.8</v>
      </c>
      <c r="C114">
        <v>0</v>
      </c>
      <c r="D114">
        <v>4646.759</v>
      </c>
    </row>
    <row r="115" spans="1:4" x14ac:dyDescent="0.25">
      <c r="A115">
        <v>21</v>
      </c>
      <c r="B115">
        <v>35.72</v>
      </c>
      <c r="C115">
        <v>0</v>
      </c>
      <c r="D115">
        <v>2404.7338</v>
      </c>
    </row>
    <row r="116" spans="1:4" x14ac:dyDescent="0.25">
      <c r="A116">
        <v>52</v>
      </c>
      <c r="B116">
        <v>32.204999999999998</v>
      </c>
      <c r="C116">
        <v>3</v>
      </c>
      <c r="D116">
        <v>11488.31695</v>
      </c>
    </row>
    <row r="117" spans="1:4" x14ac:dyDescent="0.25">
      <c r="A117">
        <v>60</v>
      </c>
      <c r="B117">
        <v>28.594999999999999</v>
      </c>
      <c r="C117">
        <v>0</v>
      </c>
      <c r="D117">
        <v>30259.995559999999</v>
      </c>
    </row>
    <row r="118" spans="1:4" x14ac:dyDescent="0.25">
      <c r="A118">
        <v>58</v>
      </c>
      <c r="B118">
        <v>49.06</v>
      </c>
      <c r="C118">
        <v>0</v>
      </c>
      <c r="D118">
        <v>11381.3254</v>
      </c>
    </row>
    <row r="119" spans="1:4" x14ac:dyDescent="0.25">
      <c r="A119">
        <v>29</v>
      </c>
      <c r="B119">
        <v>27.94</v>
      </c>
      <c r="C119">
        <v>1</v>
      </c>
      <c r="D119">
        <v>19107.779600000002</v>
      </c>
    </row>
    <row r="120" spans="1:4" x14ac:dyDescent="0.25">
      <c r="A120">
        <v>49</v>
      </c>
      <c r="B120">
        <v>27.17</v>
      </c>
      <c r="C120">
        <v>0</v>
      </c>
      <c r="D120">
        <v>8601.3292999999994</v>
      </c>
    </row>
    <row r="121" spans="1:4" x14ac:dyDescent="0.25">
      <c r="A121">
        <v>37</v>
      </c>
      <c r="B121">
        <v>23.37</v>
      </c>
      <c r="C121">
        <v>2</v>
      </c>
      <c r="D121">
        <v>6686.4313000000002</v>
      </c>
    </row>
    <row r="122" spans="1:4" x14ac:dyDescent="0.25">
      <c r="A122">
        <v>44</v>
      </c>
      <c r="B122">
        <v>37.1</v>
      </c>
      <c r="C122">
        <v>2</v>
      </c>
      <c r="D122">
        <v>7740.3370000000004</v>
      </c>
    </row>
    <row r="123" spans="1:4" x14ac:dyDescent="0.25">
      <c r="A123">
        <v>18</v>
      </c>
      <c r="B123">
        <v>23.75</v>
      </c>
      <c r="C123">
        <v>0</v>
      </c>
      <c r="D123">
        <v>1705.6244999999999</v>
      </c>
    </row>
    <row r="124" spans="1:4" x14ac:dyDescent="0.25">
      <c r="A124">
        <v>20</v>
      </c>
      <c r="B124">
        <v>28.975000000000001</v>
      </c>
      <c r="C124">
        <v>0</v>
      </c>
      <c r="D124">
        <v>2257.47525</v>
      </c>
    </row>
    <row r="125" spans="1:4" x14ac:dyDescent="0.25">
      <c r="A125">
        <v>44</v>
      </c>
      <c r="B125">
        <v>31.35</v>
      </c>
      <c r="C125">
        <v>1</v>
      </c>
      <c r="D125">
        <v>39556.494500000001</v>
      </c>
    </row>
    <row r="126" spans="1:4" x14ac:dyDescent="0.25">
      <c r="A126">
        <v>47</v>
      </c>
      <c r="B126">
        <v>33.914999999999999</v>
      </c>
      <c r="C126">
        <v>3</v>
      </c>
      <c r="D126">
        <v>10115.00885</v>
      </c>
    </row>
    <row r="127" spans="1:4" x14ac:dyDescent="0.25">
      <c r="A127">
        <v>26</v>
      </c>
      <c r="B127">
        <v>28.785</v>
      </c>
      <c r="C127">
        <v>0</v>
      </c>
      <c r="D127">
        <v>3385.3991500000002</v>
      </c>
    </row>
    <row r="128" spans="1:4" x14ac:dyDescent="0.25">
      <c r="A128">
        <v>19</v>
      </c>
      <c r="B128">
        <v>28.3</v>
      </c>
      <c r="C128">
        <v>0</v>
      </c>
      <c r="D128">
        <v>17081.080000000002</v>
      </c>
    </row>
    <row r="129" spans="1:4" x14ac:dyDescent="0.25">
      <c r="A129">
        <v>52</v>
      </c>
      <c r="B129">
        <v>37.4</v>
      </c>
      <c r="C129">
        <v>0</v>
      </c>
      <c r="D129">
        <v>9634.5380000000005</v>
      </c>
    </row>
    <row r="130" spans="1:4" x14ac:dyDescent="0.25">
      <c r="A130">
        <v>32</v>
      </c>
      <c r="B130">
        <v>17.765000000000001</v>
      </c>
      <c r="C130">
        <v>2</v>
      </c>
      <c r="D130">
        <v>32734.186300000001</v>
      </c>
    </row>
    <row r="131" spans="1:4" x14ac:dyDescent="0.25">
      <c r="A131">
        <v>38</v>
      </c>
      <c r="B131">
        <v>34.700000000000003</v>
      </c>
      <c r="C131">
        <v>2</v>
      </c>
      <c r="D131">
        <v>6082.4049999999997</v>
      </c>
    </row>
    <row r="132" spans="1:4" x14ac:dyDescent="0.25">
      <c r="A132">
        <v>59</v>
      </c>
      <c r="B132">
        <v>26.504999999999999</v>
      </c>
      <c r="C132">
        <v>0</v>
      </c>
      <c r="D132">
        <v>12815.444949999999</v>
      </c>
    </row>
    <row r="133" spans="1:4" x14ac:dyDescent="0.25">
      <c r="A133">
        <v>61</v>
      </c>
      <c r="B133">
        <v>22.04</v>
      </c>
      <c r="C133">
        <v>0</v>
      </c>
      <c r="D133">
        <v>13616.3586</v>
      </c>
    </row>
    <row r="134" spans="1:4" x14ac:dyDescent="0.25">
      <c r="A134">
        <v>53</v>
      </c>
      <c r="B134">
        <v>35.9</v>
      </c>
      <c r="C134">
        <v>2</v>
      </c>
      <c r="D134">
        <v>11163.567999999999</v>
      </c>
    </row>
    <row r="135" spans="1:4" x14ac:dyDescent="0.25">
      <c r="A135">
        <v>19</v>
      </c>
      <c r="B135">
        <v>25.555</v>
      </c>
      <c r="C135">
        <v>0</v>
      </c>
      <c r="D135">
        <v>1632.5644500000001</v>
      </c>
    </row>
    <row r="136" spans="1:4" x14ac:dyDescent="0.25">
      <c r="A136">
        <v>20</v>
      </c>
      <c r="B136">
        <v>28.785</v>
      </c>
      <c r="C136">
        <v>0</v>
      </c>
      <c r="D136">
        <v>2457.2111500000001</v>
      </c>
    </row>
    <row r="137" spans="1:4" x14ac:dyDescent="0.25">
      <c r="A137">
        <v>22</v>
      </c>
      <c r="B137">
        <v>28.05</v>
      </c>
      <c r="C137">
        <v>0</v>
      </c>
      <c r="D137">
        <v>2155.6815000000001</v>
      </c>
    </row>
    <row r="138" spans="1:4" x14ac:dyDescent="0.25">
      <c r="A138">
        <v>19</v>
      </c>
      <c r="B138">
        <v>34.1</v>
      </c>
      <c r="C138">
        <v>0</v>
      </c>
      <c r="D138">
        <v>1261.442</v>
      </c>
    </row>
    <row r="139" spans="1:4" x14ac:dyDescent="0.25">
      <c r="A139">
        <v>22</v>
      </c>
      <c r="B139">
        <v>25.175000000000001</v>
      </c>
      <c r="C139">
        <v>0</v>
      </c>
      <c r="D139">
        <v>2045.68525</v>
      </c>
    </row>
    <row r="140" spans="1:4" x14ac:dyDescent="0.25">
      <c r="A140">
        <v>54</v>
      </c>
      <c r="B140">
        <v>31.9</v>
      </c>
      <c r="C140">
        <v>3</v>
      </c>
      <c r="D140">
        <v>27322.73386</v>
      </c>
    </row>
    <row r="141" spans="1:4" x14ac:dyDescent="0.25">
      <c r="A141">
        <v>22</v>
      </c>
      <c r="B141">
        <v>36</v>
      </c>
      <c r="C141">
        <v>0</v>
      </c>
      <c r="D141">
        <v>2166.732</v>
      </c>
    </row>
    <row r="142" spans="1:4" x14ac:dyDescent="0.25">
      <c r="A142">
        <v>34</v>
      </c>
      <c r="B142">
        <v>22.42</v>
      </c>
      <c r="C142">
        <v>2</v>
      </c>
      <c r="D142">
        <v>27375.904780000001</v>
      </c>
    </row>
    <row r="143" spans="1:4" x14ac:dyDescent="0.25">
      <c r="A143">
        <v>26</v>
      </c>
      <c r="B143">
        <v>32.49</v>
      </c>
      <c r="C143">
        <v>1</v>
      </c>
      <c r="D143">
        <v>3490.5491000000002</v>
      </c>
    </row>
    <row r="144" spans="1:4" x14ac:dyDescent="0.25">
      <c r="A144">
        <v>34</v>
      </c>
      <c r="B144">
        <v>25.3</v>
      </c>
      <c r="C144">
        <v>2</v>
      </c>
      <c r="D144">
        <v>18972.494999999999</v>
      </c>
    </row>
    <row r="145" spans="1:4" x14ac:dyDescent="0.25">
      <c r="A145">
        <v>29</v>
      </c>
      <c r="B145">
        <v>29.734999999999999</v>
      </c>
      <c r="C145">
        <v>2</v>
      </c>
      <c r="D145">
        <v>18157.876</v>
      </c>
    </row>
    <row r="146" spans="1:4" x14ac:dyDescent="0.25">
      <c r="A146">
        <v>30</v>
      </c>
      <c r="B146">
        <v>28.69</v>
      </c>
      <c r="C146">
        <v>3</v>
      </c>
      <c r="D146">
        <v>20745.989099999999</v>
      </c>
    </row>
    <row r="147" spans="1:4" x14ac:dyDescent="0.25">
      <c r="A147">
        <v>29</v>
      </c>
      <c r="B147">
        <v>38.83</v>
      </c>
      <c r="C147">
        <v>3</v>
      </c>
      <c r="D147">
        <v>5138.2566999999999</v>
      </c>
    </row>
    <row r="148" spans="1:4" x14ac:dyDescent="0.25">
      <c r="A148">
        <v>46</v>
      </c>
      <c r="B148">
        <v>30.495000000000001</v>
      </c>
      <c r="C148">
        <v>3</v>
      </c>
      <c r="D148">
        <v>40720.551050000002</v>
      </c>
    </row>
    <row r="149" spans="1:4" x14ac:dyDescent="0.25">
      <c r="A149">
        <v>51</v>
      </c>
      <c r="B149">
        <v>37.729999999999997</v>
      </c>
      <c r="C149">
        <v>1</v>
      </c>
      <c r="D149">
        <v>9877.6077000000005</v>
      </c>
    </row>
    <row r="150" spans="1:4" x14ac:dyDescent="0.25">
      <c r="A150">
        <v>53</v>
      </c>
      <c r="B150">
        <v>37.43</v>
      </c>
      <c r="C150">
        <v>1</v>
      </c>
      <c r="D150">
        <v>10959.6947</v>
      </c>
    </row>
    <row r="151" spans="1:4" x14ac:dyDescent="0.25">
      <c r="A151">
        <v>19</v>
      </c>
      <c r="B151">
        <v>28.4</v>
      </c>
      <c r="C151">
        <v>1</v>
      </c>
      <c r="D151">
        <v>1842.519</v>
      </c>
    </row>
    <row r="152" spans="1:4" x14ac:dyDescent="0.25">
      <c r="A152">
        <v>35</v>
      </c>
      <c r="B152">
        <v>24.13</v>
      </c>
      <c r="C152">
        <v>1</v>
      </c>
      <c r="D152">
        <v>5125.2156999999997</v>
      </c>
    </row>
    <row r="153" spans="1:4" x14ac:dyDescent="0.25">
      <c r="A153">
        <v>48</v>
      </c>
      <c r="B153">
        <v>29.7</v>
      </c>
      <c r="C153">
        <v>0</v>
      </c>
      <c r="D153">
        <v>7789.6350000000002</v>
      </c>
    </row>
    <row r="154" spans="1:4" x14ac:dyDescent="0.25">
      <c r="A154">
        <v>32</v>
      </c>
      <c r="B154">
        <v>37.145000000000003</v>
      </c>
      <c r="C154">
        <v>3</v>
      </c>
      <c r="D154">
        <v>6334.3435499999996</v>
      </c>
    </row>
    <row r="155" spans="1:4" x14ac:dyDescent="0.25">
      <c r="A155">
        <v>42</v>
      </c>
      <c r="B155">
        <v>23.37</v>
      </c>
      <c r="C155">
        <v>0</v>
      </c>
      <c r="D155">
        <v>19964.746299999999</v>
      </c>
    </row>
    <row r="156" spans="1:4" x14ac:dyDescent="0.25">
      <c r="A156">
        <v>40</v>
      </c>
      <c r="B156">
        <v>25.46</v>
      </c>
      <c r="C156">
        <v>1</v>
      </c>
      <c r="D156">
        <v>7077.1894000000002</v>
      </c>
    </row>
    <row r="157" spans="1:4" x14ac:dyDescent="0.25">
      <c r="A157">
        <v>44</v>
      </c>
      <c r="B157">
        <v>39.520000000000003</v>
      </c>
      <c r="C157">
        <v>0</v>
      </c>
      <c r="D157">
        <v>6948.7007999999996</v>
      </c>
    </row>
    <row r="158" spans="1:4" x14ac:dyDescent="0.25">
      <c r="A158">
        <v>48</v>
      </c>
      <c r="B158">
        <v>24.42</v>
      </c>
      <c r="C158">
        <v>0</v>
      </c>
      <c r="D158">
        <v>21223.675800000001</v>
      </c>
    </row>
    <row r="159" spans="1:4" x14ac:dyDescent="0.25">
      <c r="A159">
        <v>18</v>
      </c>
      <c r="B159">
        <v>25.175000000000001</v>
      </c>
      <c r="C159">
        <v>0</v>
      </c>
      <c r="D159">
        <v>15518.180249999999</v>
      </c>
    </row>
    <row r="160" spans="1:4" x14ac:dyDescent="0.25">
      <c r="A160">
        <v>30</v>
      </c>
      <c r="B160">
        <v>35.53</v>
      </c>
      <c r="C160">
        <v>0</v>
      </c>
      <c r="D160">
        <v>36950.256699999998</v>
      </c>
    </row>
    <row r="161" spans="1:4" x14ac:dyDescent="0.25">
      <c r="A161">
        <v>50</v>
      </c>
      <c r="B161">
        <v>27.83</v>
      </c>
      <c r="C161">
        <v>3</v>
      </c>
      <c r="D161">
        <v>19749.383379999999</v>
      </c>
    </row>
    <row r="162" spans="1:4" x14ac:dyDescent="0.25">
      <c r="A162">
        <v>42</v>
      </c>
      <c r="B162">
        <v>26.6</v>
      </c>
      <c r="C162">
        <v>0</v>
      </c>
      <c r="D162">
        <v>21348.705999999998</v>
      </c>
    </row>
    <row r="163" spans="1:4" x14ac:dyDescent="0.25">
      <c r="A163">
        <v>18</v>
      </c>
      <c r="B163">
        <v>36.85</v>
      </c>
      <c r="C163">
        <v>0</v>
      </c>
      <c r="D163">
        <v>36149.483500000002</v>
      </c>
    </row>
    <row r="164" spans="1:4" x14ac:dyDescent="0.25">
      <c r="A164">
        <v>54</v>
      </c>
      <c r="B164">
        <v>39.6</v>
      </c>
      <c r="C164">
        <v>1</v>
      </c>
      <c r="D164">
        <v>10450.552</v>
      </c>
    </row>
    <row r="165" spans="1:4" x14ac:dyDescent="0.25">
      <c r="A165">
        <v>32</v>
      </c>
      <c r="B165">
        <v>29.8</v>
      </c>
      <c r="C165">
        <v>2</v>
      </c>
      <c r="D165">
        <v>5152.134</v>
      </c>
    </row>
    <row r="166" spans="1:4" x14ac:dyDescent="0.25">
      <c r="A166">
        <v>37</v>
      </c>
      <c r="B166">
        <v>29.64</v>
      </c>
      <c r="C166">
        <v>0</v>
      </c>
      <c r="D166">
        <v>5028.1466</v>
      </c>
    </row>
    <row r="167" spans="1:4" x14ac:dyDescent="0.25">
      <c r="A167">
        <v>47</v>
      </c>
      <c r="B167">
        <v>28.215</v>
      </c>
      <c r="C167">
        <v>4</v>
      </c>
      <c r="D167">
        <v>10407.085849999999</v>
      </c>
    </row>
    <row r="168" spans="1:4" x14ac:dyDescent="0.25">
      <c r="A168">
        <v>20</v>
      </c>
      <c r="B168">
        <v>37</v>
      </c>
      <c r="C168">
        <v>5</v>
      </c>
      <c r="D168">
        <v>4830.63</v>
      </c>
    </row>
    <row r="169" spans="1:4" x14ac:dyDescent="0.25">
      <c r="A169">
        <v>32</v>
      </c>
      <c r="B169">
        <v>33.155000000000001</v>
      </c>
      <c r="C169">
        <v>3</v>
      </c>
      <c r="D169">
        <v>6128.79745</v>
      </c>
    </row>
    <row r="170" spans="1:4" x14ac:dyDescent="0.25">
      <c r="A170">
        <v>19</v>
      </c>
      <c r="B170">
        <v>31.824999999999999</v>
      </c>
      <c r="C170">
        <v>1</v>
      </c>
      <c r="D170">
        <v>2719.2797500000001</v>
      </c>
    </row>
    <row r="171" spans="1:4" x14ac:dyDescent="0.25">
      <c r="A171">
        <v>27</v>
      </c>
      <c r="B171">
        <v>18.905000000000001</v>
      </c>
      <c r="C171">
        <v>3</v>
      </c>
      <c r="D171">
        <v>4827.9049500000001</v>
      </c>
    </row>
    <row r="172" spans="1:4" x14ac:dyDescent="0.25">
      <c r="A172">
        <v>63</v>
      </c>
      <c r="B172">
        <v>41.47</v>
      </c>
      <c r="C172">
        <v>0</v>
      </c>
      <c r="D172">
        <v>13405.390299999999</v>
      </c>
    </row>
    <row r="173" spans="1:4" x14ac:dyDescent="0.25">
      <c r="A173">
        <v>49</v>
      </c>
      <c r="B173">
        <v>30.3</v>
      </c>
      <c r="C173">
        <v>0</v>
      </c>
      <c r="D173">
        <v>8116.68</v>
      </c>
    </row>
    <row r="174" spans="1:4" x14ac:dyDescent="0.25">
      <c r="A174">
        <v>18</v>
      </c>
      <c r="B174">
        <v>15.96</v>
      </c>
      <c r="C174">
        <v>0</v>
      </c>
      <c r="D174">
        <v>1694.7963999999999</v>
      </c>
    </row>
    <row r="175" spans="1:4" x14ac:dyDescent="0.25">
      <c r="A175">
        <v>35</v>
      </c>
      <c r="B175">
        <v>34.799999999999997</v>
      </c>
      <c r="C175">
        <v>1</v>
      </c>
      <c r="D175">
        <v>5246.0469999999996</v>
      </c>
    </row>
    <row r="176" spans="1:4" x14ac:dyDescent="0.25">
      <c r="A176">
        <v>24</v>
      </c>
      <c r="B176">
        <v>33.344999999999999</v>
      </c>
      <c r="C176">
        <v>0</v>
      </c>
      <c r="D176">
        <v>2855.4375500000001</v>
      </c>
    </row>
    <row r="177" spans="1:4" x14ac:dyDescent="0.25">
      <c r="A177">
        <v>63</v>
      </c>
      <c r="B177">
        <v>37.700000000000003</v>
      </c>
      <c r="C177">
        <v>0</v>
      </c>
      <c r="D177">
        <v>48824.45</v>
      </c>
    </row>
    <row r="178" spans="1:4" x14ac:dyDescent="0.25">
      <c r="A178">
        <v>38</v>
      </c>
      <c r="B178">
        <v>27.835000000000001</v>
      </c>
      <c r="C178">
        <v>2</v>
      </c>
      <c r="D178">
        <v>6455.86265</v>
      </c>
    </row>
    <row r="179" spans="1:4" x14ac:dyDescent="0.25">
      <c r="A179">
        <v>54</v>
      </c>
      <c r="B179">
        <v>29.2</v>
      </c>
      <c r="C179">
        <v>1</v>
      </c>
      <c r="D179">
        <v>10436.096</v>
      </c>
    </row>
    <row r="180" spans="1:4" x14ac:dyDescent="0.25">
      <c r="A180">
        <v>46</v>
      </c>
      <c r="B180">
        <v>28.9</v>
      </c>
      <c r="C180">
        <v>2</v>
      </c>
      <c r="D180">
        <v>8823.2790000000005</v>
      </c>
    </row>
    <row r="181" spans="1:4" x14ac:dyDescent="0.25">
      <c r="A181">
        <v>41</v>
      </c>
      <c r="B181">
        <v>33.155000000000001</v>
      </c>
      <c r="C181">
        <v>3</v>
      </c>
      <c r="D181">
        <v>8538.28845</v>
      </c>
    </row>
    <row r="182" spans="1:4" x14ac:dyDescent="0.25">
      <c r="A182">
        <v>58</v>
      </c>
      <c r="B182">
        <v>28.594999999999999</v>
      </c>
      <c r="C182">
        <v>0</v>
      </c>
      <c r="D182">
        <v>11735.87905</v>
      </c>
    </row>
    <row r="183" spans="1:4" x14ac:dyDescent="0.25">
      <c r="A183">
        <v>18</v>
      </c>
      <c r="B183">
        <v>38.28</v>
      </c>
      <c r="C183">
        <v>0</v>
      </c>
      <c r="D183">
        <v>1631.8212000000001</v>
      </c>
    </row>
    <row r="184" spans="1:4" x14ac:dyDescent="0.25">
      <c r="A184">
        <v>22</v>
      </c>
      <c r="B184">
        <v>19.95</v>
      </c>
      <c r="C184">
        <v>3</v>
      </c>
      <c r="D184">
        <v>4005.4225000000001</v>
      </c>
    </row>
    <row r="185" spans="1:4" x14ac:dyDescent="0.25">
      <c r="A185">
        <v>44</v>
      </c>
      <c r="B185">
        <v>26.41</v>
      </c>
      <c r="C185">
        <v>0</v>
      </c>
      <c r="D185">
        <v>7419.4778999999999</v>
      </c>
    </row>
    <row r="186" spans="1:4" x14ac:dyDescent="0.25">
      <c r="A186">
        <v>44</v>
      </c>
      <c r="B186">
        <v>30.69</v>
      </c>
      <c r="C186">
        <v>2</v>
      </c>
      <c r="D186">
        <v>7731.4270999999999</v>
      </c>
    </row>
    <row r="187" spans="1:4" x14ac:dyDescent="0.25">
      <c r="A187">
        <v>36</v>
      </c>
      <c r="B187">
        <v>41.895000000000003</v>
      </c>
      <c r="C187">
        <v>3</v>
      </c>
      <c r="D187">
        <v>43753.337050000002</v>
      </c>
    </row>
    <row r="188" spans="1:4" x14ac:dyDescent="0.25">
      <c r="A188">
        <v>26</v>
      </c>
      <c r="B188">
        <v>29.92</v>
      </c>
      <c r="C188">
        <v>2</v>
      </c>
      <c r="D188">
        <v>3981.9767999999999</v>
      </c>
    </row>
    <row r="189" spans="1:4" x14ac:dyDescent="0.25">
      <c r="A189">
        <v>30</v>
      </c>
      <c r="B189">
        <v>30.9</v>
      </c>
      <c r="C189">
        <v>3</v>
      </c>
      <c r="D189">
        <v>5325.6509999999998</v>
      </c>
    </row>
    <row r="190" spans="1:4" x14ac:dyDescent="0.25">
      <c r="A190">
        <v>41</v>
      </c>
      <c r="B190">
        <v>32.200000000000003</v>
      </c>
      <c r="C190">
        <v>1</v>
      </c>
      <c r="D190">
        <v>6775.9610000000002</v>
      </c>
    </row>
    <row r="191" spans="1:4" x14ac:dyDescent="0.25">
      <c r="A191">
        <v>29</v>
      </c>
      <c r="B191">
        <v>32.11</v>
      </c>
      <c r="C191">
        <v>2</v>
      </c>
      <c r="D191">
        <v>4922.9159</v>
      </c>
    </row>
    <row r="192" spans="1:4" x14ac:dyDescent="0.25">
      <c r="A192">
        <v>61</v>
      </c>
      <c r="B192">
        <v>31.57</v>
      </c>
      <c r="C192">
        <v>0</v>
      </c>
      <c r="D192">
        <v>12557.605299999999</v>
      </c>
    </row>
    <row r="193" spans="1:4" x14ac:dyDescent="0.25">
      <c r="A193">
        <v>36</v>
      </c>
      <c r="B193">
        <v>26.2</v>
      </c>
      <c r="C193">
        <v>0</v>
      </c>
      <c r="D193">
        <v>4883.866</v>
      </c>
    </row>
    <row r="194" spans="1:4" x14ac:dyDescent="0.25">
      <c r="A194">
        <v>25</v>
      </c>
      <c r="B194">
        <v>25.74</v>
      </c>
      <c r="C194">
        <v>0</v>
      </c>
      <c r="D194">
        <v>2137.6536000000001</v>
      </c>
    </row>
    <row r="195" spans="1:4" x14ac:dyDescent="0.25">
      <c r="A195">
        <v>56</v>
      </c>
      <c r="B195">
        <v>26.6</v>
      </c>
      <c r="C195">
        <v>1</v>
      </c>
      <c r="D195">
        <v>12044.342000000001</v>
      </c>
    </row>
    <row r="196" spans="1:4" x14ac:dyDescent="0.25">
      <c r="A196">
        <v>18</v>
      </c>
      <c r="B196">
        <v>34.43</v>
      </c>
      <c r="C196">
        <v>0</v>
      </c>
      <c r="D196">
        <v>1137.4697000000001</v>
      </c>
    </row>
    <row r="197" spans="1:4" x14ac:dyDescent="0.25">
      <c r="A197">
        <v>19</v>
      </c>
      <c r="B197">
        <v>30.59</v>
      </c>
      <c r="C197">
        <v>0</v>
      </c>
      <c r="D197">
        <v>1639.5631000000001</v>
      </c>
    </row>
    <row r="198" spans="1:4" x14ac:dyDescent="0.25">
      <c r="A198">
        <v>39</v>
      </c>
      <c r="B198">
        <v>32.799999999999997</v>
      </c>
      <c r="C198">
        <v>0</v>
      </c>
      <c r="D198">
        <v>5649.7150000000001</v>
      </c>
    </row>
    <row r="199" spans="1:4" x14ac:dyDescent="0.25">
      <c r="A199">
        <v>45</v>
      </c>
      <c r="B199">
        <v>28.6</v>
      </c>
      <c r="C199">
        <v>2</v>
      </c>
      <c r="D199">
        <v>8516.8289999999997</v>
      </c>
    </row>
    <row r="200" spans="1:4" x14ac:dyDescent="0.25">
      <c r="A200">
        <v>51</v>
      </c>
      <c r="B200">
        <v>18.05</v>
      </c>
      <c r="C200">
        <v>0</v>
      </c>
      <c r="D200">
        <v>9644.2525000000005</v>
      </c>
    </row>
    <row r="201" spans="1:4" x14ac:dyDescent="0.25">
      <c r="A201">
        <v>64</v>
      </c>
      <c r="B201">
        <v>39.33</v>
      </c>
      <c r="C201">
        <v>0</v>
      </c>
      <c r="D201">
        <v>14901.5167</v>
      </c>
    </row>
    <row r="202" spans="1:4" x14ac:dyDescent="0.25">
      <c r="A202">
        <v>19</v>
      </c>
      <c r="B202">
        <v>32.11</v>
      </c>
      <c r="C202">
        <v>0</v>
      </c>
      <c r="D202">
        <v>2130.6759000000002</v>
      </c>
    </row>
    <row r="203" spans="1:4" x14ac:dyDescent="0.25">
      <c r="A203">
        <v>48</v>
      </c>
      <c r="B203">
        <v>32.229999999999997</v>
      </c>
      <c r="C203">
        <v>1</v>
      </c>
      <c r="D203">
        <v>8871.1517000000003</v>
      </c>
    </row>
    <row r="204" spans="1:4" x14ac:dyDescent="0.25">
      <c r="A204">
        <v>60</v>
      </c>
      <c r="B204">
        <v>24.035</v>
      </c>
      <c r="C204">
        <v>0</v>
      </c>
      <c r="D204">
        <v>13012.20865</v>
      </c>
    </row>
    <row r="205" spans="1:4" x14ac:dyDescent="0.25">
      <c r="A205">
        <v>27</v>
      </c>
      <c r="B205">
        <v>36.08</v>
      </c>
      <c r="C205">
        <v>0</v>
      </c>
      <c r="D205">
        <v>37133.898200000003</v>
      </c>
    </row>
    <row r="206" spans="1:4" x14ac:dyDescent="0.25">
      <c r="A206">
        <v>46</v>
      </c>
      <c r="B206">
        <v>22.3</v>
      </c>
      <c r="C206">
        <v>0</v>
      </c>
      <c r="D206">
        <v>7147.1049999999996</v>
      </c>
    </row>
    <row r="207" spans="1:4" x14ac:dyDescent="0.25">
      <c r="A207">
        <v>28</v>
      </c>
      <c r="B207">
        <v>28.88</v>
      </c>
      <c r="C207">
        <v>1</v>
      </c>
      <c r="D207">
        <v>4337.7352000000001</v>
      </c>
    </row>
    <row r="208" spans="1:4" x14ac:dyDescent="0.25">
      <c r="A208">
        <v>59</v>
      </c>
      <c r="B208">
        <v>26.4</v>
      </c>
      <c r="C208">
        <v>0</v>
      </c>
      <c r="D208">
        <v>11743.299000000001</v>
      </c>
    </row>
    <row r="209" spans="1:4" x14ac:dyDescent="0.25">
      <c r="A209">
        <v>35</v>
      </c>
      <c r="B209">
        <v>27.74</v>
      </c>
      <c r="C209">
        <v>2</v>
      </c>
      <c r="D209">
        <v>20984.0936</v>
      </c>
    </row>
    <row r="210" spans="1:4" x14ac:dyDescent="0.25">
      <c r="A210">
        <v>63</v>
      </c>
      <c r="B210">
        <v>31.8</v>
      </c>
      <c r="C210">
        <v>0</v>
      </c>
      <c r="D210">
        <v>13880.949000000001</v>
      </c>
    </row>
    <row r="211" spans="1:4" x14ac:dyDescent="0.25">
      <c r="A211">
        <v>40</v>
      </c>
      <c r="B211">
        <v>41.23</v>
      </c>
      <c r="C211">
        <v>1</v>
      </c>
      <c r="D211">
        <v>6610.1097</v>
      </c>
    </row>
    <row r="212" spans="1:4" x14ac:dyDescent="0.25">
      <c r="A212">
        <v>20</v>
      </c>
      <c r="B212">
        <v>33</v>
      </c>
      <c r="C212">
        <v>1</v>
      </c>
      <c r="D212">
        <v>1980.07</v>
      </c>
    </row>
    <row r="213" spans="1:4" x14ac:dyDescent="0.25">
      <c r="A213">
        <v>40</v>
      </c>
      <c r="B213">
        <v>30.875</v>
      </c>
      <c r="C213">
        <v>4</v>
      </c>
      <c r="D213">
        <v>8162.7162500000004</v>
      </c>
    </row>
    <row r="214" spans="1:4" x14ac:dyDescent="0.25">
      <c r="A214">
        <v>24</v>
      </c>
      <c r="B214">
        <v>28.5</v>
      </c>
      <c r="C214">
        <v>2</v>
      </c>
      <c r="D214">
        <v>3537.703</v>
      </c>
    </row>
    <row r="215" spans="1:4" x14ac:dyDescent="0.25">
      <c r="A215">
        <v>34</v>
      </c>
      <c r="B215">
        <v>26.73</v>
      </c>
      <c r="C215">
        <v>1</v>
      </c>
      <c r="D215">
        <v>5002.7826999999997</v>
      </c>
    </row>
    <row r="216" spans="1:4" x14ac:dyDescent="0.25">
      <c r="A216">
        <v>45</v>
      </c>
      <c r="B216">
        <v>30.9</v>
      </c>
      <c r="C216">
        <v>2</v>
      </c>
      <c r="D216">
        <v>8520.0259999999998</v>
      </c>
    </row>
    <row r="217" spans="1:4" x14ac:dyDescent="0.25">
      <c r="A217">
        <v>41</v>
      </c>
      <c r="B217">
        <v>37.1</v>
      </c>
      <c r="C217">
        <v>2</v>
      </c>
      <c r="D217">
        <v>7371.7719999999999</v>
      </c>
    </row>
    <row r="218" spans="1:4" x14ac:dyDescent="0.25">
      <c r="A218">
        <v>53</v>
      </c>
      <c r="B218">
        <v>26.6</v>
      </c>
      <c r="C218">
        <v>0</v>
      </c>
      <c r="D218">
        <v>10355.641</v>
      </c>
    </row>
    <row r="219" spans="1:4" x14ac:dyDescent="0.25">
      <c r="A219">
        <v>27</v>
      </c>
      <c r="B219">
        <v>23.1</v>
      </c>
      <c r="C219">
        <v>0</v>
      </c>
      <c r="D219">
        <v>2483.7359999999999</v>
      </c>
    </row>
    <row r="220" spans="1:4" x14ac:dyDescent="0.25">
      <c r="A220">
        <v>26</v>
      </c>
      <c r="B220">
        <v>29.92</v>
      </c>
      <c r="C220">
        <v>1</v>
      </c>
      <c r="D220">
        <v>3392.9767999999999</v>
      </c>
    </row>
    <row r="221" spans="1:4" x14ac:dyDescent="0.25">
      <c r="A221">
        <v>24</v>
      </c>
      <c r="B221">
        <v>23.21</v>
      </c>
      <c r="C221">
        <v>0</v>
      </c>
      <c r="D221">
        <v>25081.76784</v>
      </c>
    </row>
    <row r="222" spans="1:4" x14ac:dyDescent="0.25">
      <c r="A222">
        <v>34</v>
      </c>
      <c r="B222">
        <v>33.700000000000003</v>
      </c>
      <c r="C222">
        <v>1</v>
      </c>
      <c r="D222">
        <v>5012.4709999999995</v>
      </c>
    </row>
    <row r="223" spans="1:4" x14ac:dyDescent="0.25">
      <c r="A223">
        <v>53</v>
      </c>
      <c r="B223">
        <v>33.25</v>
      </c>
      <c r="C223">
        <v>0</v>
      </c>
      <c r="D223">
        <v>10564.8845</v>
      </c>
    </row>
    <row r="224" spans="1:4" x14ac:dyDescent="0.25">
      <c r="A224">
        <v>32</v>
      </c>
      <c r="B224">
        <v>30.8</v>
      </c>
      <c r="C224">
        <v>3</v>
      </c>
      <c r="D224">
        <v>5253.5240000000003</v>
      </c>
    </row>
    <row r="225" spans="1:4" x14ac:dyDescent="0.25">
      <c r="A225">
        <v>19</v>
      </c>
      <c r="B225">
        <v>34.799999999999997</v>
      </c>
      <c r="C225">
        <v>0</v>
      </c>
      <c r="D225">
        <v>34779.614999999998</v>
      </c>
    </row>
    <row r="226" spans="1:4" x14ac:dyDescent="0.25">
      <c r="A226">
        <v>42</v>
      </c>
      <c r="B226">
        <v>24.64</v>
      </c>
      <c r="C226">
        <v>0</v>
      </c>
      <c r="D226">
        <v>19515.5416</v>
      </c>
    </row>
    <row r="227" spans="1:4" x14ac:dyDescent="0.25">
      <c r="A227">
        <v>55</v>
      </c>
      <c r="B227">
        <v>33.880000000000003</v>
      </c>
      <c r="C227">
        <v>3</v>
      </c>
      <c r="D227">
        <v>11987.1682</v>
      </c>
    </row>
    <row r="228" spans="1:4" x14ac:dyDescent="0.25">
      <c r="A228">
        <v>28</v>
      </c>
      <c r="B228">
        <v>38.06</v>
      </c>
      <c r="C228">
        <v>0</v>
      </c>
      <c r="D228">
        <v>2689.4953999999998</v>
      </c>
    </row>
    <row r="229" spans="1:4" x14ac:dyDescent="0.25">
      <c r="A229">
        <v>58</v>
      </c>
      <c r="B229">
        <v>41.91</v>
      </c>
      <c r="C229">
        <v>0</v>
      </c>
      <c r="D229">
        <v>24227.337240000001</v>
      </c>
    </row>
    <row r="230" spans="1:4" x14ac:dyDescent="0.25">
      <c r="A230">
        <v>41</v>
      </c>
      <c r="B230">
        <v>31.635000000000002</v>
      </c>
      <c r="C230">
        <v>1</v>
      </c>
      <c r="D230">
        <v>7358.1756500000001</v>
      </c>
    </row>
    <row r="231" spans="1:4" x14ac:dyDescent="0.25">
      <c r="A231">
        <v>47</v>
      </c>
      <c r="B231">
        <v>25.46</v>
      </c>
      <c r="C231">
        <v>2</v>
      </c>
      <c r="D231">
        <v>9225.2564000000002</v>
      </c>
    </row>
    <row r="232" spans="1:4" x14ac:dyDescent="0.25">
      <c r="A232">
        <v>42</v>
      </c>
      <c r="B232">
        <v>36.195</v>
      </c>
      <c r="C232">
        <v>1</v>
      </c>
      <c r="D232">
        <v>7443.6430499999997</v>
      </c>
    </row>
    <row r="233" spans="1:4" x14ac:dyDescent="0.25">
      <c r="A233">
        <v>59</v>
      </c>
      <c r="B233">
        <v>27.83</v>
      </c>
      <c r="C233">
        <v>3</v>
      </c>
      <c r="D233">
        <v>14001.286700000001</v>
      </c>
    </row>
    <row r="234" spans="1:4" x14ac:dyDescent="0.25">
      <c r="A234">
        <v>19</v>
      </c>
      <c r="B234">
        <v>17.8</v>
      </c>
      <c r="C234">
        <v>0</v>
      </c>
      <c r="D234">
        <v>1727.7850000000001</v>
      </c>
    </row>
    <row r="235" spans="1:4" x14ac:dyDescent="0.25">
      <c r="A235">
        <v>59</v>
      </c>
      <c r="B235">
        <v>27.5</v>
      </c>
      <c r="C235">
        <v>1</v>
      </c>
      <c r="D235">
        <v>12333.828</v>
      </c>
    </row>
    <row r="236" spans="1:4" x14ac:dyDescent="0.25">
      <c r="A236">
        <v>39</v>
      </c>
      <c r="B236">
        <v>24.51</v>
      </c>
      <c r="C236">
        <v>2</v>
      </c>
      <c r="D236">
        <v>6710.1918999999998</v>
      </c>
    </row>
    <row r="237" spans="1:4" x14ac:dyDescent="0.25">
      <c r="A237">
        <v>40</v>
      </c>
      <c r="B237">
        <v>22.22</v>
      </c>
      <c r="C237">
        <v>2</v>
      </c>
      <c r="D237">
        <v>19444.265800000001</v>
      </c>
    </row>
    <row r="238" spans="1:4" x14ac:dyDescent="0.25">
      <c r="A238">
        <v>18</v>
      </c>
      <c r="B238">
        <v>26.73</v>
      </c>
      <c r="C238">
        <v>0</v>
      </c>
      <c r="D238">
        <v>1615.7666999999999</v>
      </c>
    </row>
    <row r="239" spans="1:4" x14ac:dyDescent="0.25">
      <c r="A239">
        <v>31</v>
      </c>
      <c r="B239">
        <v>38.39</v>
      </c>
      <c r="C239">
        <v>2</v>
      </c>
      <c r="D239">
        <v>4463.2051000000001</v>
      </c>
    </row>
    <row r="240" spans="1:4" x14ac:dyDescent="0.25">
      <c r="A240">
        <v>19</v>
      </c>
      <c r="B240">
        <v>29.07</v>
      </c>
      <c r="C240">
        <v>0</v>
      </c>
      <c r="D240">
        <v>17352.6803</v>
      </c>
    </row>
    <row r="241" spans="1:4" x14ac:dyDescent="0.25">
      <c r="A241">
        <v>44</v>
      </c>
      <c r="B241">
        <v>38.06</v>
      </c>
      <c r="C241">
        <v>1</v>
      </c>
      <c r="D241">
        <v>7152.6714000000002</v>
      </c>
    </row>
    <row r="242" spans="1:4" x14ac:dyDescent="0.25">
      <c r="A242">
        <v>23</v>
      </c>
      <c r="B242">
        <v>36.67</v>
      </c>
      <c r="C242">
        <v>2</v>
      </c>
      <c r="D242">
        <v>38511.628299999997</v>
      </c>
    </row>
    <row r="243" spans="1:4" x14ac:dyDescent="0.25">
      <c r="A243">
        <v>33</v>
      </c>
      <c r="B243">
        <v>22.135000000000002</v>
      </c>
      <c r="C243">
        <v>1</v>
      </c>
      <c r="D243">
        <v>5354.0746499999996</v>
      </c>
    </row>
    <row r="244" spans="1:4" x14ac:dyDescent="0.25">
      <c r="A244">
        <v>55</v>
      </c>
      <c r="B244">
        <v>26.8</v>
      </c>
      <c r="C244">
        <v>1</v>
      </c>
      <c r="D244">
        <v>35160.134570000002</v>
      </c>
    </row>
    <row r="245" spans="1:4" x14ac:dyDescent="0.25">
      <c r="A245">
        <v>40</v>
      </c>
      <c r="B245">
        <v>35.299999999999997</v>
      </c>
      <c r="C245">
        <v>3</v>
      </c>
      <c r="D245">
        <v>7196.8670000000002</v>
      </c>
    </row>
    <row r="246" spans="1:4" x14ac:dyDescent="0.25">
      <c r="A246">
        <v>63</v>
      </c>
      <c r="B246">
        <v>27.74</v>
      </c>
      <c r="C246">
        <v>0</v>
      </c>
      <c r="D246">
        <v>29523.1656</v>
      </c>
    </row>
    <row r="247" spans="1:4" x14ac:dyDescent="0.25">
      <c r="A247">
        <v>54</v>
      </c>
      <c r="B247">
        <v>30.02</v>
      </c>
      <c r="C247">
        <v>0</v>
      </c>
      <c r="D247">
        <v>24476.478510000001</v>
      </c>
    </row>
    <row r="248" spans="1:4" x14ac:dyDescent="0.25">
      <c r="A248">
        <v>60</v>
      </c>
      <c r="B248">
        <v>38.06</v>
      </c>
      <c r="C248">
        <v>0</v>
      </c>
      <c r="D248">
        <v>12648.7034</v>
      </c>
    </row>
    <row r="249" spans="1:4" x14ac:dyDescent="0.25">
      <c r="A249">
        <v>24</v>
      </c>
      <c r="B249">
        <v>35.86</v>
      </c>
      <c r="C249">
        <v>0</v>
      </c>
      <c r="D249">
        <v>1986.9333999999999</v>
      </c>
    </row>
    <row r="250" spans="1:4" x14ac:dyDescent="0.25">
      <c r="A250">
        <v>19</v>
      </c>
      <c r="B250">
        <v>20.9</v>
      </c>
      <c r="C250">
        <v>1</v>
      </c>
      <c r="D250">
        <v>1832.0940000000001</v>
      </c>
    </row>
    <row r="251" spans="1:4" x14ac:dyDescent="0.25">
      <c r="A251">
        <v>29</v>
      </c>
      <c r="B251">
        <v>28.975000000000001</v>
      </c>
      <c r="C251">
        <v>1</v>
      </c>
      <c r="D251">
        <v>4040.55825</v>
      </c>
    </row>
    <row r="252" spans="1:4" x14ac:dyDescent="0.25">
      <c r="A252">
        <v>18</v>
      </c>
      <c r="B252">
        <v>17.29</v>
      </c>
      <c r="C252">
        <v>2</v>
      </c>
      <c r="D252">
        <v>12829.455099999999</v>
      </c>
    </row>
    <row r="253" spans="1:4" x14ac:dyDescent="0.25">
      <c r="A253">
        <v>63</v>
      </c>
      <c r="B253">
        <v>32.200000000000003</v>
      </c>
      <c r="C253">
        <v>2</v>
      </c>
      <c r="D253">
        <v>47305.305</v>
      </c>
    </row>
    <row r="254" spans="1:4" x14ac:dyDescent="0.25">
      <c r="A254">
        <v>54</v>
      </c>
      <c r="B254">
        <v>34.21</v>
      </c>
      <c r="C254">
        <v>2</v>
      </c>
      <c r="D254">
        <v>44260.749900000003</v>
      </c>
    </row>
    <row r="255" spans="1:4" x14ac:dyDescent="0.25">
      <c r="A255">
        <v>27</v>
      </c>
      <c r="B255">
        <v>30.3</v>
      </c>
      <c r="C255">
        <v>3</v>
      </c>
      <c r="D255">
        <v>4260.7439999999997</v>
      </c>
    </row>
    <row r="256" spans="1:4" x14ac:dyDescent="0.25">
      <c r="A256">
        <v>50</v>
      </c>
      <c r="B256">
        <v>31.824999999999999</v>
      </c>
      <c r="C256">
        <v>0</v>
      </c>
      <c r="D256">
        <v>41097.161749999999</v>
      </c>
    </row>
    <row r="257" spans="1:4" x14ac:dyDescent="0.25">
      <c r="A257">
        <v>55</v>
      </c>
      <c r="B257">
        <v>25.364999999999998</v>
      </c>
      <c r="C257">
        <v>3</v>
      </c>
      <c r="D257">
        <v>13047.332350000001</v>
      </c>
    </row>
    <row r="258" spans="1:4" x14ac:dyDescent="0.25">
      <c r="A258">
        <v>56</v>
      </c>
      <c r="B258">
        <v>33.630000000000003</v>
      </c>
      <c r="C258">
        <v>0</v>
      </c>
      <c r="D258">
        <v>43921.183700000001</v>
      </c>
    </row>
    <row r="259" spans="1:4" x14ac:dyDescent="0.25">
      <c r="A259">
        <v>38</v>
      </c>
      <c r="B259">
        <v>40.15</v>
      </c>
      <c r="C259">
        <v>0</v>
      </c>
      <c r="D259">
        <v>5400.9804999999997</v>
      </c>
    </row>
    <row r="260" spans="1:4" x14ac:dyDescent="0.25">
      <c r="A260">
        <v>51</v>
      </c>
      <c r="B260">
        <v>24.414999999999999</v>
      </c>
      <c r="C260">
        <v>4</v>
      </c>
      <c r="D260">
        <v>11520.099850000001</v>
      </c>
    </row>
    <row r="261" spans="1:4" x14ac:dyDescent="0.25">
      <c r="A261">
        <v>19</v>
      </c>
      <c r="B261">
        <v>31.92</v>
      </c>
      <c r="C261">
        <v>0</v>
      </c>
      <c r="D261">
        <v>33750.291799999999</v>
      </c>
    </row>
    <row r="262" spans="1:4" x14ac:dyDescent="0.25">
      <c r="A262">
        <v>58</v>
      </c>
      <c r="B262">
        <v>25.2</v>
      </c>
      <c r="C262">
        <v>0</v>
      </c>
      <c r="D262">
        <v>11837.16</v>
      </c>
    </row>
    <row r="263" spans="1:4" x14ac:dyDescent="0.25">
      <c r="A263">
        <v>20</v>
      </c>
      <c r="B263">
        <v>26.84</v>
      </c>
      <c r="C263">
        <v>1</v>
      </c>
      <c r="D263">
        <v>17085.267599999999</v>
      </c>
    </row>
    <row r="264" spans="1:4" x14ac:dyDescent="0.25">
      <c r="A264">
        <v>52</v>
      </c>
      <c r="B264">
        <v>24.32</v>
      </c>
      <c r="C264">
        <v>3</v>
      </c>
      <c r="D264">
        <v>24869.836800000001</v>
      </c>
    </row>
    <row r="265" spans="1:4" x14ac:dyDescent="0.25">
      <c r="A265">
        <v>19</v>
      </c>
      <c r="B265">
        <v>36.954999999999998</v>
      </c>
      <c r="C265">
        <v>0</v>
      </c>
      <c r="D265">
        <v>36219.405449999998</v>
      </c>
    </row>
    <row r="266" spans="1:4" x14ac:dyDescent="0.25">
      <c r="A266">
        <v>53</v>
      </c>
      <c r="B266">
        <v>38.06</v>
      </c>
      <c r="C266">
        <v>3</v>
      </c>
      <c r="D266">
        <v>20462.997660000001</v>
      </c>
    </row>
    <row r="267" spans="1:4" x14ac:dyDescent="0.25">
      <c r="A267">
        <v>46</v>
      </c>
      <c r="B267">
        <v>42.35</v>
      </c>
      <c r="C267">
        <v>3</v>
      </c>
      <c r="D267">
        <v>46151.124499999998</v>
      </c>
    </row>
    <row r="268" spans="1:4" x14ac:dyDescent="0.25">
      <c r="A268">
        <v>40</v>
      </c>
      <c r="B268">
        <v>19.8</v>
      </c>
      <c r="C268">
        <v>1</v>
      </c>
      <c r="D268">
        <v>17179.522000000001</v>
      </c>
    </row>
    <row r="269" spans="1:4" x14ac:dyDescent="0.25">
      <c r="A269">
        <v>59</v>
      </c>
      <c r="B269">
        <v>32.395000000000003</v>
      </c>
      <c r="C269">
        <v>3</v>
      </c>
      <c r="D269">
        <v>14590.63205</v>
      </c>
    </row>
    <row r="270" spans="1:4" x14ac:dyDescent="0.25">
      <c r="A270">
        <v>45</v>
      </c>
      <c r="B270">
        <v>30.2</v>
      </c>
      <c r="C270">
        <v>1</v>
      </c>
      <c r="D270">
        <v>7441.0529999999999</v>
      </c>
    </row>
    <row r="271" spans="1:4" x14ac:dyDescent="0.25">
      <c r="A271">
        <v>49</v>
      </c>
      <c r="B271">
        <v>25.84</v>
      </c>
      <c r="C271">
        <v>1</v>
      </c>
      <c r="D271">
        <v>9282.4806000000008</v>
      </c>
    </row>
    <row r="272" spans="1:4" x14ac:dyDescent="0.25">
      <c r="A272">
        <v>18</v>
      </c>
      <c r="B272">
        <v>29.37</v>
      </c>
      <c r="C272">
        <v>1</v>
      </c>
      <c r="D272">
        <v>1719.4363000000001</v>
      </c>
    </row>
    <row r="273" spans="1:4" x14ac:dyDescent="0.25">
      <c r="A273">
        <v>50</v>
      </c>
      <c r="B273">
        <v>34.200000000000003</v>
      </c>
      <c r="C273">
        <v>2</v>
      </c>
      <c r="D273">
        <v>42856.838000000003</v>
      </c>
    </row>
    <row r="274" spans="1:4" x14ac:dyDescent="0.25">
      <c r="A274">
        <v>41</v>
      </c>
      <c r="B274">
        <v>37.049999999999997</v>
      </c>
      <c r="C274">
        <v>2</v>
      </c>
      <c r="D274">
        <v>7265.7025000000003</v>
      </c>
    </row>
    <row r="275" spans="1:4" x14ac:dyDescent="0.25">
      <c r="A275">
        <v>50</v>
      </c>
      <c r="B275">
        <v>27.454999999999998</v>
      </c>
      <c r="C275">
        <v>1</v>
      </c>
      <c r="D275">
        <v>9617.6624499999998</v>
      </c>
    </row>
    <row r="276" spans="1:4" x14ac:dyDescent="0.25">
      <c r="A276">
        <v>25</v>
      </c>
      <c r="B276">
        <v>27.55</v>
      </c>
      <c r="C276">
        <v>0</v>
      </c>
      <c r="D276">
        <v>2523.1695</v>
      </c>
    </row>
    <row r="277" spans="1:4" x14ac:dyDescent="0.25">
      <c r="A277">
        <v>47</v>
      </c>
      <c r="B277">
        <v>26.6</v>
      </c>
      <c r="C277">
        <v>2</v>
      </c>
      <c r="D277">
        <v>9715.8410000000003</v>
      </c>
    </row>
    <row r="278" spans="1:4" x14ac:dyDescent="0.25">
      <c r="A278">
        <v>19</v>
      </c>
      <c r="B278">
        <v>20.614999999999998</v>
      </c>
      <c r="C278">
        <v>2</v>
      </c>
      <c r="D278">
        <v>2803.69785</v>
      </c>
    </row>
    <row r="279" spans="1:4" x14ac:dyDescent="0.25">
      <c r="A279">
        <v>22</v>
      </c>
      <c r="B279">
        <v>24.3</v>
      </c>
      <c r="C279">
        <v>0</v>
      </c>
      <c r="D279">
        <v>2150.4690000000001</v>
      </c>
    </row>
    <row r="280" spans="1:4" x14ac:dyDescent="0.25">
      <c r="A280">
        <v>59</v>
      </c>
      <c r="B280">
        <v>31.79</v>
      </c>
      <c r="C280">
        <v>2</v>
      </c>
      <c r="D280">
        <v>12928.7911</v>
      </c>
    </row>
    <row r="281" spans="1:4" x14ac:dyDescent="0.25">
      <c r="A281">
        <v>51</v>
      </c>
      <c r="B281">
        <v>21.56</v>
      </c>
      <c r="C281">
        <v>1</v>
      </c>
      <c r="D281">
        <v>9855.1314000000002</v>
      </c>
    </row>
    <row r="282" spans="1:4" x14ac:dyDescent="0.25">
      <c r="A282">
        <v>40</v>
      </c>
      <c r="B282">
        <v>28.12</v>
      </c>
      <c r="C282">
        <v>1</v>
      </c>
      <c r="D282">
        <v>22331.566800000001</v>
      </c>
    </row>
    <row r="283" spans="1:4" x14ac:dyDescent="0.25">
      <c r="A283">
        <v>54</v>
      </c>
      <c r="B283">
        <v>40.564999999999998</v>
      </c>
      <c r="C283">
        <v>3</v>
      </c>
      <c r="D283">
        <v>48549.178350000002</v>
      </c>
    </row>
    <row r="284" spans="1:4" x14ac:dyDescent="0.25">
      <c r="A284">
        <v>30</v>
      </c>
      <c r="B284">
        <v>27.645</v>
      </c>
      <c r="C284">
        <v>1</v>
      </c>
      <c r="D284">
        <v>4237.12655</v>
      </c>
    </row>
    <row r="285" spans="1:4" x14ac:dyDescent="0.25">
      <c r="A285">
        <v>55</v>
      </c>
      <c r="B285">
        <v>32.395000000000003</v>
      </c>
      <c r="C285">
        <v>1</v>
      </c>
      <c r="D285">
        <v>11879.10405</v>
      </c>
    </row>
    <row r="286" spans="1:4" x14ac:dyDescent="0.25">
      <c r="A286">
        <v>52</v>
      </c>
      <c r="B286">
        <v>31.2</v>
      </c>
      <c r="C286">
        <v>0</v>
      </c>
      <c r="D286">
        <v>9625.92</v>
      </c>
    </row>
    <row r="287" spans="1:4" x14ac:dyDescent="0.25">
      <c r="A287">
        <v>46</v>
      </c>
      <c r="B287">
        <v>26.62</v>
      </c>
      <c r="C287">
        <v>1</v>
      </c>
      <c r="D287">
        <v>7742.1098000000002</v>
      </c>
    </row>
    <row r="288" spans="1:4" x14ac:dyDescent="0.25">
      <c r="A288">
        <v>46</v>
      </c>
      <c r="B288">
        <v>48.07</v>
      </c>
      <c r="C288">
        <v>2</v>
      </c>
      <c r="D288">
        <v>9432.9253000000008</v>
      </c>
    </row>
    <row r="289" spans="1:4" x14ac:dyDescent="0.25">
      <c r="A289">
        <v>63</v>
      </c>
      <c r="B289">
        <v>26.22</v>
      </c>
      <c r="C289">
        <v>0</v>
      </c>
      <c r="D289">
        <v>14256.192800000001</v>
      </c>
    </row>
    <row r="290" spans="1:4" x14ac:dyDescent="0.25">
      <c r="A290">
        <v>59</v>
      </c>
      <c r="B290">
        <v>36.765000000000001</v>
      </c>
      <c r="C290">
        <v>1</v>
      </c>
      <c r="D290">
        <v>47896.79135</v>
      </c>
    </row>
    <row r="291" spans="1:4" x14ac:dyDescent="0.25">
      <c r="A291">
        <v>52</v>
      </c>
      <c r="B291">
        <v>26.4</v>
      </c>
      <c r="C291">
        <v>3</v>
      </c>
      <c r="D291">
        <v>25992.821039999999</v>
      </c>
    </row>
    <row r="292" spans="1:4" x14ac:dyDescent="0.25">
      <c r="A292">
        <v>28</v>
      </c>
      <c r="B292">
        <v>33.4</v>
      </c>
      <c r="C292">
        <v>0</v>
      </c>
      <c r="D292">
        <v>3172.018</v>
      </c>
    </row>
    <row r="293" spans="1:4" x14ac:dyDescent="0.25">
      <c r="A293">
        <v>29</v>
      </c>
      <c r="B293">
        <v>29.64</v>
      </c>
      <c r="C293">
        <v>1</v>
      </c>
      <c r="D293">
        <v>20277.807509999999</v>
      </c>
    </row>
    <row r="294" spans="1:4" x14ac:dyDescent="0.25">
      <c r="A294">
        <v>25</v>
      </c>
      <c r="B294">
        <v>45.54</v>
      </c>
      <c r="C294">
        <v>2</v>
      </c>
      <c r="D294">
        <v>42112.2356</v>
      </c>
    </row>
    <row r="295" spans="1:4" x14ac:dyDescent="0.25">
      <c r="A295">
        <v>22</v>
      </c>
      <c r="B295">
        <v>28.82</v>
      </c>
      <c r="C295">
        <v>0</v>
      </c>
      <c r="D295">
        <v>2156.7518</v>
      </c>
    </row>
    <row r="296" spans="1:4" x14ac:dyDescent="0.25">
      <c r="A296">
        <v>25</v>
      </c>
      <c r="B296">
        <v>26.8</v>
      </c>
      <c r="C296">
        <v>3</v>
      </c>
      <c r="D296">
        <v>3906.127</v>
      </c>
    </row>
    <row r="297" spans="1:4" x14ac:dyDescent="0.25">
      <c r="A297">
        <v>18</v>
      </c>
      <c r="B297">
        <v>22.99</v>
      </c>
      <c r="C297">
        <v>0</v>
      </c>
      <c r="D297">
        <v>1704.5681</v>
      </c>
    </row>
    <row r="298" spans="1:4" x14ac:dyDescent="0.25">
      <c r="A298">
        <v>19</v>
      </c>
      <c r="B298">
        <v>27.7</v>
      </c>
      <c r="C298">
        <v>0</v>
      </c>
      <c r="D298">
        <v>16297.846</v>
      </c>
    </row>
    <row r="299" spans="1:4" x14ac:dyDescent="0.25">
      <c r="A299">
        <v>47</v>
      </c>
      <c r="B299">
        <v>25.41</v>
      </c>
      <c r="C299">
        <v>1</v>
      </c>
      <c r="D299">
        <v>21978.676899999999</v>
      </c>
    </row>
    <row r="300" spans="1:4" x14ac:dyDescent="0.25">
      <c r="A300">
        <v>31</v>
      </c>
      <c r="B300">
        <v>34.39</v>
      </c>
      <c r="C300">
        <v>3</v>
      </c>
      <c r="D300">
        <v>38746.355100000001</v>
      </c>
    </row>
    <row r="301" spans="1:4" x14ac:dyDescent="0.25">
      <c r="A301">
        <v>48</v>
      </c>
      <c r="B301">
        <v>28.88</v>
      </c>
      <c r="C301">
        <v>1</v>
      </c>
      <c r="D301">
        <v>9249.4951999999994</v>
      </c>
    </row>
    <row r="302" spans="1:4" x14ac:dyDescent="0.25">
      <c r="A302">
        <v>36</v>
      </c>
      <c r="B302">
        <v>27.55</v>
      </c>
      <c r="C302">
        <v>3</v>
      </c>
      <c r="D302">
        <v>6746.7425000000003</v>
      </c>
    </row>
    <row r="303" spans="1:4" x14ac:dyDescent="0.25">
      <c r="A303">
        <v>53</v>
      </c>
      <c r="B303">
        <v>22.61</v>
      </c>
      <c r="C303">
        <v>3</v>
      </c>
      <c r="D303">
        <v>24873.384900000001</v>
      </c>
    </row>
    <row r="304" spans="1:4" x14ac:dyDescent="0.25">
      <c r="A304">
        <v>56</v>
      </c>
      <c r="B304">
        <v>37.51</v>
      </c>
      <c r="C304">
        <v>2</v>
      </c>
      <c r="D304">
        <v>12265.5069</v>
      </c>
    </row>
    <row r="305" spans="1:4" x14ac:dyDescent="0.25">
      <c r="A305">
        <v>28</v>
      </c>
      <c r="B305">
        <v>33</v>
      </c>
      <c r="C305">
        <v>2</v>
      </c>
      <c r="D305">
        <v>4349.4620000000004</v>
      </c>
    </row>
    <row r="306" spans="1:4" x14ac:dyDescent="0.25">
      <c r="A306">
        <v>57</v>
      </c>
      <c r="B306">
        <v>38</v>
      </c>
      <c r="C306">
        <v>2</v>
      </c>
      <c r="D306">
        <v>12646.207</v>
      </c>
    </row>
    <row r="307" spans="1:4" x14ac:dyDescent="0.25">
      <c r="A307">
        <v>29</v>
      </c>
      <c r="B307">
        <v>33.344999999999999</v>
      </c>
      <c r="C307">
        <v>2</v>
      </c>
      <c r="D307">
        <v>19442.353500000001</v>
      </c>
    </row>
    <row r="308" spans="1:4" x14ac:dyDescent="0.25">
      <c r="A308">
        <v>28</v>
      </c>
      <c r="B308">
        <v>27.5</v>
      </c>
      <c r="C308">
        <v>2</v>
      </c>
      <c r="D308">
        <v>20177.671129999999</v>
      </c>
    </row>
    <row r="309" spans="1:4" x14ac:dyDescent="0.25">
      <c r="A309">
        <v>30</v>
      </c>
      <c r="B309">
        <v>33.33</v>
      </c>
      <c r="C309">
        <v>1</v>
      </c>
      <c r="D309">
        <v>4151.0286999999998</v>
      </c>
    </row>
    <row r="310" spans="1:4" x14ac:dyDescent="0.25">
      <c r="A310">
        <v>58</v>
      </c>
      <c r="B310">
        <v>34.865000000000002</v>
      </c>
      <c r="C310">
        <v>0</v>
      </c>
      <c r="D310">
        <v>11944.594349999999</v>
      </c>
    </row>
    <row r="311" spans="1:4" x14ac:dyDescent="0.25">
      <c r="A311">
        <v>41</v>
      </c>
      <c r="B311">
        <v>33.06</v>
      </c>
      <c r="C311">
        <v>2</v>
      </c>
      <c r="D311">
        <v>7749.1563999999998</v>
      </c>
    </row>
    <row r="312" spans="1:4" x14ac:dyDescent="0.25">
      <c r="A312">
        <v>50</v>
      </c>
      <c r="B312">
        <v>26.6</v>
      </c>
      <c r="C312">
        <v>0</v>
      </c>
      <c r="D312">
        <v>8444.4740000000002</v>
      </c>
    </row>
    <row r="313" spans="1:4" x14ac:dyDescent="0.25">
      <c r="A313">
        <v>19</v>
      </c>
      <c r="B313">
        <v>24.7</v>
      </c>
      <c r="C313">
        <v>0</v>
      </c>
      <c r="D313">
        <v>1737.376</v>
      </c>
    </row>
    <row r="314" spans="1:4" x14ac:dyDescent="0.25">
      <c r="A314">
        <v>43</v>
      </c>
      <c r="B314">
        <v>35.97</v>
      </c>
      <c r="C314">
        <v>3</v>
      </c>
      <c r="D314">
        <v>42124.515299999999</v>
      </c>
    </row>
    <row r="315" spans="1:4" x14ac:dyDescent="0.25">
      <c r="A315">
        <v>49</v>
      </c>
      <c r="B315">
        <v>35.86</v>
      </c>
      <c r="C315">
        <v>0</v>
      </c>
      <c r="D315">
        <v>8124.4084000000003</v>
      </c>
    </row>
    <row r="316" spans="1:4" x14ac:dyDescent="0.25">
      <c r="A316">
        <v>27</v>
      </c>
      <c r="B316">
        <v>31.4</v>
      </c>
      <c r="C316">
        <v>0</v>
      </c>
      <c r="D316">
        <v>34838.873</v>
      </c>
    </row>
    <row r="317" spans="1:4" x14ac:dyDescent="0.25">
      <c r="A317">
        <v>52</v>
      </c>
      <c r="B317">
        <v>33.25</v>
      </c>
      <c r="C317">
        <v>0</v>
      </c>
      <c r="D317">
        <v>9722.7695000000003</v>
      </c>
    </row>
    <row r="318" spans="1:4" x14ac:dyDescent="0.25">
      <c r="A318">
        <v>50</v>
      </c>
      <c r="B318">
        <v>32.204999999999998</v>
      </c>
      <c r="C318">
        <v>0</v>
      </c>
      <c r="D318">
        <v>8835.2649500000007</v>
      </c>
    </row>
    <row r="319" spans="1:4" x14ac:dyDescent="0.25">
      <c r="A319">
        <v>54</v>
      </c>
      <c r="B319">
        <v>32.774999999999999</v>
      </c>
      <c r="C319">
        <v>0</v>
      </c>
      <c r="D319">
        <v>10435.06525</v>
      </c>
    </row>
    <row r="320" spans="1:4" x14ac:dyDescent="0.25">
      <c r="A320">
        <v>44</v>
      </c>
      <c r="B320">
        <v>27.645</v>
      </c>
      <c r="C320">
        <v>0</v>
      </c>
      <c r="D320">
        <v>7421.1945500000002</v>
      </c>
    </row>
    <row r="321" spans="1:4" x14ac:dyDescent="0.25">
      <c r="A321">
        <v>32</v>
      </c>
      <c r="B321">
        <v>37.335000000000001</v>
      </c>
      <c r="C321">
        <v>1</v>
      </c>
      <c r="D321">
        <v>4667.6076499999999</v>
      </c>
    </row>
    <row r="322" spans="1:4" x14ac:dyDescent="0.25">
      <c r="A322">
        <v>34</v>
      </c>
      <c r="B322">
        <v>25.27</v>
      </c>
      <c r="C322">
        <v>1</v>
      </c>
      <c r="D322">
        <v>4894.7533000000003</v>
      </c>
    </row>
    <row r="323" spans="1:4" x14ac:dyDescent="0.25">
      <c r="A323">
        <v>26</v>
      </c>
      <c r="B323">
        <v>29.64</v>
      </c>
      <c r="C323">
        <v>4</v>
      </c>
      <c r="D323">
        <v>24671.663339999999</v>
      </c>
    </row>
    <row r="324" spans="1:4" x14ac:dyDescent="0.25">
      <c r="A324">
        <v>34</v>
      </c>
      <c r="B324">
        <v>30.8</v>
      </c>
      <c r="C324">
        <v>0</v>
      </c>
      <c r="D324">
        <v>35491.64</v>
      </c>
    </row>
    <row r="325" spans="1:4" x14ac:dyDescent="0.25">
      <c r="A325">
        <v>57</v>
      </c>
      <c r="B325">
        <v>40.945</v>
      </c>
      <c r="C325">
        <v>0</v>
      </c>
      <c r="D325">
        <v>11566.30055</v>
      </c>
    </row>
    <row r="326" spans="1:4" x14ac:dyDescent="0.25">
      <c r="A326">
        <v>29</v>
      </c>
      <c r="B326">
        <v>27.2</v>
      </c>
      <c r="C326">
        <v>0</v>
      </c>
      <c r="D326">
        <v>2866.0909999999999</v>
      </c>
    </row>
    <row r="327" spans="1:4" x14ac:dyDescent="0.25">
      <c r="A327">
        <v>40</v>
      </c>
      <c r="B327">
        <v>34.104999999999997</v>
      </c>
      <c r="C327">
        <v>1</v>
      </c>
      <c r="D327">
        <v>6600.2059499999996</v>
      </c>
    </row>
    <row r="328" spans="1:4" x14ac:dyDescent="0.25">
      <c r="A328">
        <v>27</v>
      </c>
      <c r="B328">
        <v>23.21</v>
      </c>
      <c r="C328">
        <v>1</v>
      </c>
      <c r="D328">
        <v>3561.8888999999999</v>
      </c>
    </row>
    <row r="329" spans="1:4" x14ac:dyDescent="0.25">
      <c r="A329">
        <v>45</v>
      </c>
      <c r="B329">
        <v>36.479999999999997</v>
      </c>
      <c r="C329">
        <v>2</v>
      </c>
      <c r="D329">
        <v>42760.502200000003</v>
      </c>
    </row>
    <row r="330" spans="1:4" x14ac:dyDescent="0.25">
      <c r="A330">
        <v>64</v>
      </c>
      <c r="B330">
        <v>33.799999999999997</v>
      </c>
      <c r="C330">
        <v>1</v>
      </c>
      <c r="D330">
        <v>47928.03</v>
      </c>
    </row>
    <row r="331" spans="1:4" x14ac:dyDescent="0.25">
      <c r="A331">
        <v>52</v>
      </c>
      <c r="B331">
        <v>36.700000000000003</v>
      </c>
      <c r="C331">
        <v>0</v>
      </c>
      <c r="D331">
        <v>9144.5650000000005</v>
      </c>
    </row>
    <row r="332" spans="1:4" x14ac:dyDescent="0.25">
      <c r="A332">
        <v>61</v>
      </c>
      <c r="B332">
        <v>36.384999999999998</v>
      </c>
      <c r="C332">
        <v>1</v>
      </c>
      <c r="D332">
        <v>48517.563150000002</v>
      </c>
    </row>
    <row r="333" spans="1:4" x14ac:dyDescent="0.25">
      <c r="A333">
        <v>52</v>
      </c>
      <c r="B333">
        <v>27.36</v>
      </c>
      <c r="C333">
        <v>0</v>
      </c>
      <c r="D333">
        <v>24393.6224</v>
      </c>
    </row>
    <row r="334" spans="1:4" x14ac:dyDescent="0.25">
      <c r="A334">
        <v>61</v>
      </c>
      <c r="B334">
        <v>31.16</v>
      </c>
      <c r="C334">
        <v>0</v>
      </c>
      <c r="D334">
        <v>13429.035400000001</v>
      </c>
    </row>
    <row r="335" spans="1:4" x14ac:dyDescent="0.25">
      <c r="A335">
        <v>56</v>
      </c>
      <c r="B335">
        <v>28.785</v>
      </c>
      <c r="C335">
        <v>0</v>
      </c>
      <c r="D335">
        <v>11658.379150000001</v>
      </c>
    </row>
    <row r="336" spans="1:4" x14ac:dyDescent="0.25">
      <c r="A336">
        <v>43</v>
      </c>
      <c r="B336">
        <v>35.72</v>
      </c>
      <c r="C336">
        <v>2</v>
      </c>
      <c r="D336">
        <v>19144.576519999999</v>
      </c>
    </row>
    <row r="337" spans="1:4" x14ac:dyDescent="0.25">
      <c r="A337">
        <v>64</v>
      </c>
      <c r="B337">
        <v>34.5</v>
      </c>
      <c r="C337">
        <v>0</v>
      </c>
      <c r="D337">
        <v>13822.803</v>
      </c>
    </row>
    <row r="338" spans="1:4" x14ac:dyDescent="0.25">
      <c r="A338">
        <v>60</v>
      </c>
      <c r="B338">
        <v>25.74</v>
      </c>
      <c r="C338">
        <v>0</v>
      </c>
      <c r="D338">
        <v>12142.578600000001</v>
      </c>
    </row>
    <row r="339" spans="1:4" x14ac:dyDescent="0.25">
      <c r="A339">
        <v>62</v>
      </c>
      <c r="B339">
        <v>27.55</v>
      </c>
      <c r="C339">
        <v>1</v>
      </c>
      <c r="D339">
        <v>13937.666499999999</v>
      </c>
    </row>
    <row r="340" spans="1:4" x14ac:dyDescent="0.25">
      <c r="A340">
        <v>50</v>
      </c>
      <c r="B340">
        <v>32.299999999999997</v>
      </c>
      <c r="C340">
        <v>1</v>
      </c>
      <c r="D340">
        <v>41919.097000000002</v>
      </c>
    </row>
    <row r="341" spans="1:4" x14ac:dyDescent="0.25">
      <c r="A341">
        <v>46</v>
      </c>
      <c r="B341">
        <v>27.72</v>
      </c>
      <c r="C341">
        <v>1</v>
      </c>
      <c r="D341">
        <v>8232.6388000000006</v>
      </c>
    </row>
    <row r="342" spans="1:4" x14ac:dyDescent="0.25">
      <c r="A342">
        <v>24</v>
      </c>
      <c r="B342">
        <v>27.6</v>
      </c>
      <c r="C342">
        <v>0</v>
      </c>
      <c r="D342">
        <v>18955.220170000001</v>
      </c>
    </row>
    <row r="343" spans="1:4" x14ac:dyDescent="0.25">
      <c r="A343">
        <v>62</v>
      </c>
      <c r="B343">
        <v>30.02</v>
      </c>
      <c r="C343">
        <v>0</v>
      </c>
      <c r="D343">
        <v>13352.0998</v>
      </c>
    </row>
    <row r="344" spans="1:4" x14ac:dyDescent="0.25">
      <c r="A344">
        <v>60</v>
      </c>
      <c r="B344">
        <v>27.55</v>
      </c>
      <c r="C344">
        <v>0</v>
      </c>
      <c r="D344">
        <v>13217.094499999999</v>
      </c>
    </row>
    <row r="345" spans="1:4" x14ac:dyDescent="0.25">
      <c r="A345">
        <v>63</v>
      </c>
      <c r="B345">
        <v>36.765000000000001</v>
      </c>
      <c r="C345">
        <v>0</v>
      </c>
      <c r="D345">
        <v>13981.850350000001</v>
      </c>
    </row>
    <row r="346" spans="1:4" x14ac:dyDescent="0.25">
      <c r="A346">
        <v>49</v>
      </c>
      <c r="B346">
        <v>41.47</v>
      </c>
      <c r="C346">
        <v>4</v>
      </c>
      <c r="D346">
        <v>10977.2063</v>
      </c>
    </row>
    <row r="347" spans="1:4" x14ac:dyDescent="0.25">
      <c r="A347">
        <v>34</v>
      </c>
      <c r="B347">
        <v>29.26</v>
      </c>
      <c r="C347">
        <v>3</v>
      </c>
      <c r="D347">
        <v>6184.2993999999999</v>
      </c>
    </row>
    <row r="348" spans="1:4" x14ac:dyDescent="0.25">
      <c r="A348">
        <v>33</v>
      </c>
      <c r="B348">
        <v>35.75</v>
      </c>
      <c r="C348">
        <v>2</v>
      </c>
      <c r="D348">
        <v>4889.9994999999999</v>
      </c>
    </row>
    <row r="349" spans="1:4" x14ac:dyDescent="0.25">
      <c r="A349">
        <v>46</v>
      </c>
      <c r="B349">
        <v>33.344999999999999</v>
      </c>
      <c r="C349">
        <v>1</v>
      </c>
      <c r="D349">
        <v>8334.4575499999992</v>
      </c>
    </row>
    <row r="350" spans="1:4" x14ac:dyDescent="0.25">
      <c r="A350">
        <v>36</v>
      </c>
      <c r="B350">
        <v>29.92</v>
      </c>
      <c r="C350">
        <v>1</v>
      </c>
      <c r="D350">
        <v>5478.0367999999999</v>
      </c>
    </row>
    <row r="351" spans="1:4" x14ac:dyDescent="0.25">
      <c r="A351">
        <v>19</v>
      </c>
      <c r="B351">
        <v>27.835000000000001</v>
      </c>
      <c r="C351">
        <v>0</v>
      </c>
      <c r="D351">
        <v>1635.7336499999999</v>
      </c>
    </row>
    <row r="352" spans="1:4" x14ac:dyDescent="0.25">
      <c r="A352">
        <v>57</v>
      </c>
      <c r="B352">
        <v>23.18</v>
      </c>
      <c r="C352">
        <v>0</v>
      </c>
      <c r="D352">
        <v>11830.6072</v>
      </c>
    </row>
    <row r="353" spans="1:4" x14ac:dyDescent="0.25">
      <c r="A353">
        <v>50</v>
      </c>
      <c r="B353">
        <v>25.6</v>
      </c>
      <c r="C353">
        <v>0</v>
      </c>
      <c r="D353">
        <v>8932.0840000000007</v>
      </c>
    </row>
    <row r="354" spans="1:4" x14ac:dyDescent="0.25">
      <c r="A354">
        <v>30</v>
      </c>
      <c r="B354">
        <v>27.7</v>
      </c>
      <c r="C354">
        <v>0</v>
      </c>
      <c r="D354">
        <v>3554.203</v>
      </c>
    </row>
    <row r="355" spans="1:4" x14ac:dyDescent="0.25">
      <c r="A355">
        <v>33</v>
      </c>
      <c r="B355">
        <v>35.244999999999997</v>
      </c>
      <c r="C355">
        <v>0</v>
      </c>
      <c r="D355">
        <v>12404.8791</v>
      </c>
    </row>
    <row r="356" spans="1:4" x14ac:dyDescent="0.25">
      <c r="A356">
        <v>18</v>
      </c>
      <c r="B356">
        <v>38.28</v>
      </c>
      <c r="C356">
        <v>0</v>
      </c>
      <c r="D356">
        <v>14133.03775</v>
      </c>
    </row>
    <row r="357" spans="1:4" x14ac:dyDescent="0.25">
      <c r="A357">
        <v>46</v>
      </c>
      <c r="B357">
        <v>27.6</v>
      </c>
      <c r="C357">
        <v>0</v>
      </c>
      <c r="D357">
        <v>24603.04837</v>
      </c>
    </row>
    <row r="358" spans="1:4" x14ac:dyDescent="0.25">
      <c r="A358">
        <v>46</v>
      </c>
      <c r="B358">
        <v>43.89</v>
      </c>
      <c r="C358">
        <v>3</v>
      </c>
      <c r="D358">
        <v>8944.1151000000009</v>
      </c>
    </row>
    <row r="359" spans="1:4" x14ac:dyDescent="0.25">
      <c r="A359">
        <v>47</v>
      </c>
      <c r="B359">
        <v>29.83</v>
      </c>
      <c r="C359">
        <v>3</v>
      </c>
      <c r="D359">
        <v>9620.3307000000004</v>
      </c>
    </row>
    <row r="360" spans="1:4" x14ac:dyDescent="0.25">
      <c r="A360">
        <v>23</v>
      </c>
      <c r="B360">
        <v>41.91</v>
      </c>
      <c r="C360">
        <v>0</v>
      </c>
      <c r="D360">
        <v>1837.2819</v>
      </c>
    </row>
    <row r="361" spans="1:4" x14ac:dyDescent="0.25">
      <c r="A361">
        <v>18</v>
      </c>
      <c r="B361">
        <v>20.79</v>
      </c>
      <c r="C361">
        <v>0</v>
      </c>
      <c r="D361">
        <v>1607.5101</v>
      </c>
    </row>
    <row r="362" spans="1:4" x14ac:dyDescent="0.25">
      <c r="A362">
        <v>48</v>
      </c>
      <c r="B362">
        <v>32.299999999999997</v>
      </c>
      <c r="C362">
        <v>2</v>
      </c>
      <c r="D362">
        <v>10043.249</v>
      </c>
    </row>
    <row r="363" spans="1:4" x14ac:dyDescent="0.25">
      <c r="A363">
        <v>35</v>
      </c>
      <c r="B363">
        <v>30.5</v>
      </c>
      <c r="C363">
        <v>1</v>
      </c>
      <c r="D363">
        <v>4751.07</v>
      </c>
    </row>
    <row r="364" spans="1:4" x14ac:dyDescent="0.25">
      <c r="A364">
        <v>19</v>
      </c>
      <c r="B364">
        <v>21.7</v>
      </c>
      <c r="C364">
        <v>0</v>
      </c>
      <c r="D364">
        <v>13844.505999999999</v>
      </c>
    </row>
    <row r="365" spans="1:4" x14ac:dyDescent="0.25">
      <c r="A365">
        <v>21</v>
      </c>
      <c r="B365">
        <v>26.4</v>
      </c>
      <c r="C365">
        <v>1</v>
      </c>
      <c r="D365">
        <v>2597.779</v>
      </c>
    </row>
    <row r="366" spans="1:4" x14ac:dyDescent="0.25">
      <c r="A366">
        <v>21</v>
      </c>
      <c r="B366">
        <v>21.89</v>
      </c>
      <c r="C366">
        <v>2</v>
      </c>
      <c r="D366">
        <v>3180.5101</v>
      </c>
    </row>
    <row r="367" spans="1:4" x14ac:dyDescent="0.25">
      <c r="A367">
        <v>49</v>
      </c>
      <c r="B367">
        <v>30.78</v>
      </c>
      <c r="C367">
        <v>1</v>
      </c>
      <c r="D367">
        <v>9778.3472000000002</v>
      </c>
    </row>
    <row r="368" spans="1:4" x14ac:dyDescent="0.25">
      <c r="A368">
        <v>56</v>
      </c>
      <c r="B368">
        <v>32.299999999999997</v>
      </c>
      <c r="C368">
        <v>3</v>
      </c>
      <c r="D368">
        <v>13430.264999999999</v>
      </c>
    </row>
    <row r="369" spans="1:4" x14ac:dyDescent="0.25">
      <c r="A369">
        <v>42</v>
      </c>
      <c r="B369">
        <v>24.984999999999999</v>
      </c>
      <c r="C369">
        <v>2</v>
      </c>
      <c r="D369">
        <v>8017.0611500000005</v>
      </c>
    </row>
    <row r="370" spans="1:4" x14ac:dyDescent="0.25">
      <c r="A370">
        <v>44</v>
      </c>
      <c r="B370">
        <v>32.015000000000001</v>
      </c>
      <c r="C370">
        <v>2</v>
      </c>
      <c r="D370">
        <v>8116.2688500000004</v>
      </c>
    </row>
    <row r="371" spans="1:4" x14ac:dyDescent="0.25">
      <c r="A371">
        <v>18</v>
      </c>
      <c r="B371">
        <v>30.4</v>
      </c>
      <c r="C371">
        <v>3</v>
      </c>
      <c r="D371">
        <v>3481.8679999999999</v>
      </c>
    </row>
    <row r="372" spans="1:4" x14ac:dyDescent="0.25">
      <c r="A372">
        <v>61</v>
      </c>
      <c r="B372">
        <v>21.09</v>
      </c>
      <c r="C372">
        <v>0</v>
      </c>
      <c r="D372">
        <v>13415.0381</v>
      </c>
    </row>
    <row r="373" spans="1:4" x14ac:dyDescent="0.25">
      <c r="A373">
        <v>57</v>
      </c>
      <c r="B373">
        <v>22.23</v>
      </c>
      <c r="C373">
        <v>0</v>
      </c>
      <c r="D373">
        <v>12029.286700000001</v>
      </c>
    </row>
    <row r="374" spans="1:4" x14ac:dyDescent="0.25">
      <c r="A374">
        <v>42</v>
      </c>
      <c r="B374">
        <v>33.155000000000001</v>
      </c>
      <c r="C374">
        <v>1</v>
      </c>
      <c r="D374">
        <v>7639.4174499999999</v>
      </c>
    </row>
    <row r="375" spans="1:4" x14ac:dyDescent="0.25">
      <c r="A375">
        <v>26</v>
      </c>
      <c r="B375">
        <v>32.9</v>
      </c>
      <c r="C375">
        <v>2</v>
      </c>
      <c r="D375">
        <v>36085.218999999997</v>
      </c>
    </row>
    <row r="376" spans="1:4" x14ac:dyDescent="0.25">
      <c r="A376">
        <v>20</v>
      </c>
      <c r="B376">
        <v>33.33</v>
      </c>
      <c r="C376">
        <v>0</v>
      </c>
      <c r="D376">
        <v>1391.5287000000001</v>
      </c>
    </row>
    <row r="377" spans="1:4" x14ac:dyDescent="0.25">
      <c r="A377">
        <v>23</v>
      </c>
      <c r="B377">
        <v>28.31</v>
      </c>
      <c r="C377">
        <v>0</v>
      </c>
      <c r="D377">
        <v>18033.9679</v>
      </c>
    </row>
    <row r="378" spans="1:4" x14ac:dyDescent="0.25">
      <c r="A378">
        <v>39</v>
      </c>
      <c r="B378">
        <v>24.89</v>
      </c>
      <c r="C378">
        <v>3</v>
      </c>
      <c r="D378">
        <v>21659.930100000001</v>
      </c>
    </row>
    <row r="379" spans="1:4" x14ac:dyDescent="0.25">
      <c r="A379">
        <v>24</v>
      </c>
      <c r="B379">
        <v>40.15</v>
      </c>
      <c r="C379">
        <v>0</v>
      </c>
      <c r="D379">
        <v>38126.246500000001</v>
      </c>
    </row>
    <row r="380" spans="1:4" x14ac:dyDescent="0.25">
      <c r="A380">
        <v>64</v>
      </c>
      <c r="B380">
        <v>30.114999999999998</v>
      </c>
      <c r="C380">
        <v>3</v>
      </c>
      <c r="D380">
        <v>16455.707849999999</v>
      </c>
    </row>
    <row r="381" spans="1:4" x14ac:dyDescent="0.25">
      <c r="A381">
        <v>62</v>
      </c>
      <c r="B381">
        <v>31.46</v>
      </c>
      <c r="C381">
        <v>1</v>
      </c>
      <c r="D381">
        <v>27000.98473</v>
      </c>
    </row>
    <row r="382" spans="1:4" x14ac:dyDescent="0.25">
      <c r="A382">
        <v>27</v>
      </c>
      <c r="B382">
        <v>17.954999999999998</v>
      </c>
      <c r="C382">
        <v>2</v>
      </c>
      <c r="D382">
        <v>15006.579449999999</v>
      </c>
    </row>
    <row r="383" spans="1:4" x14ac:dyDescent="0.25">
      <c r="A383">
        <v>55</v>
      </c>
      <c r="B383">
        <v>30.684999999999999</v>
      </c>
      <c r="C383">
        <v>0</v>
      </c>
      <c r="D383">
        <v>42303.692150000003</v>
      </c>
    </row>
    <row r="384" spans="1:4" x14ac:dyDescent="0.25">
      <c r="A384">
        <v>55</v>
      </c>
      <c r="B384">
        <v>33</v>
      </c>
      <c r="C384">
        <v>0</v>
      </c>
      <c r="D384">
        <v>20781.48892</v>
      </c>
    </row>
    <row r="385" spans="1:4" x14ac:dyDescent="0.25">
      <c r="A385">
        <v>35</v>
      </c>
      <c r="B385">
        <v>43.34</v>
      </c>
      <c r="C385">
        <v>2</v>
      </c>
      <c r="D385">
        <v>5846.9175999999998</v>
      </c>
    </row>
    <row r="386" spans="1:4" x14ac:dyDescent="0.25">
      <c r="A386">
        <v>44</v>
      </c>
      <c r="B386">
        <v>22.135000000000002</v>
      </c>
      <c r="C386">
        <v>2</v>
      </c>
      <c r="D386">
        <v>8302.5356499999998</v>
      </c>
    </row>
    <row r="387" spans="1:4" x14ac:dyDescent="0.25">
      <c r="A387">
        <v>19</v>
      </c>
      <c r="B387">
        <v>34.4</v>
      </c>
      <c r="C387">
        <v>0</v>
      </c>
      <c r="D387">
        <v>1261.8589999999999</v>
      </c>
    </row>
    <row r="388" spans="1:4" x14ac:dyDescent="0.25">
      <c r="A388">
        <v>58</v>
      </c>
      <c r="B388">
        <v>39.049999999999997</v>
      </c>
      <c r="C388">
        <v>0</v>
      </c>
      <c r="D388">
        <v>11856.4115</v>
      </c>
    </row>
    <row r="389" spans="1:4" x14ac:dyDescent="0.25">
      <c r="A389">
        <v>50</v>
      </c>
      <c r="B389">
        <v>25.364999999999998</v>
      </c>
      <c r="C389">
        <v>2</v>
      </c>
      <c r="D389">
        <v>30284.642940000002</v>
      </c>
    </row>
    <row r="390" spans="1:4" x14ac:dyDescent="0.25">
      <c r="A390">
        <v>26</v>
      </c>
      <c r="B390">
        <v>22.61</v>
      </c>
      <c r="C390">
        <v>0</v>
      </c>
      <c r="D390">
        <v>3176.8159000000001</v>
      </c>
    </row>
    <row r="391" spans="1:4" x14ac:dyDescent="0.25">
      <c r="A391">
        <v>24</v>
      </c>
      <c r="B391">
        <v>30.21</v>
      </c>
      <c r="C391">
        <v>3</v>
      </c>
      <c r="D391">
        <v>4618.0798999999997</v>
      </c>
    </row>
    <row r="392" spans="1:4" x14ac:dyDescent="0.25">
      <c r="A392">
        <v>48</v>
      </c>
      <c r="B392">
        <v>35.625</v>
      </c>
      <c r="C392">
        <v>4</v>
      </c>
      <c r="D392">
        <v>10736.87075</v>
      </c>
    </row>
    <row r="393" spans="1:4" x14ac:dyDescent="0.25">
      <c r="A393">
        <v>19</v>
      </c>
      <c r="B393">
        <v>37.43</v>
      </c>
      <c r="C393">
        <v>0</v>
      </c>
      <c r="D393">
        <v>2138.0707000000002</v>
      </c>
    </row>
    <row r="394" spans="1:4" x14ac:dyDescent="0.25">
      <c r="A394">
        <v>48</v>
      </c>
      <c r="B394">
        <v>31.445</v>
      </c>
      <c r="C394">
        <v>1</v>
      </c>
      <c r="D394">
        <v>8964.0605500000001</v>
      </c>
    </row>
    <row r="395" spans="1:4" x14ac:dyDescent="0.25">
      <c r="A395">
        <v>49</v>
      </c>
      <c r="B395">
        <v>31.35</v>
      </c>
      <c r="C395">
        <v>1</v>
      </c>
      <c r="D395">
        <v>9290.1394999999993</v>
      </c>
    </row>
    <row r="396" spans="1:4" x14ac:dyDescent="0.25">
      <c r="A396">
        <v>46</v>
      </c>
      <c r="B396">
        <v>32.299999999999997</v>
      </c>
      <c r="C396">
        <v>2</v>
      </c>
      <c r="D396">
        <v>9411.0049999999992</v>
      </c>
    </row>
    <row r="397" spans="1:4" x14ac:dyDescent="0.25">
      <c r="A397">
        <v>46</v>
      </c>
      <c r="B397">
        <v>19.855</v>
      </c>
      <c r="C397">
        <v>0</v>
      </c>
      <c r="D397">
        <v>7526.7064499999997</v>
      </c>
    </row>
    <row r="398" spans="1:4" x14ac:dyDescent="0.25">
      <c r="A398">
        <v>43</v>
      </c>
      <c r="B398">
        <v>34.4</v>
      </c>
      <c r="C398">
        <v>3</v>
      </c>
      <c r="D398">
        <v>8522.0030000000006</v>
      </c>
    </row>
    <row r="399" spans="1:4" x14ac:dyDescent="0.25">
      <c r="A399">
        <v>21</v>
      </c>
      <c r="B399">
        <v>31.02</v>
      </c>
      <c r="C399">
        <v>0</v>
      </c>
      <c r="D399">
        <v>16586.49771</v>
      </c>
    </row>
    <row r="400" spans="1:4" x14ac:dyDescent="0.25">
      <c r="A400">
        <v>64</v>
      </c>
      <c r="B400">
        <v>25.6</v>
      </c>
      <c r="C400">
        <v>2</v>
      </c>
      <c r="D400">
        <v>14988.432000000001</v>
      </c>
    </row>
    <row r="401" spans="1:4" x14ac:dyDescent="0.25">
      <c r="A401">
        <v>18</v>
      </c>
      <c r="B401">
        <v>38.17</v>
      </c>
      <c r="C401">
        <v>0</v>
      </c>
      <c r="D401">
        <v>1631.6683</v>
      </c>
    </row>
    <row r="402" spans="1:4" x14ac:dyDescent="0.25">
      <c r="A402">
        <v>51</v>
      </c>
      <c r="B402">
        <v>20.6</v>
      </c>
      <c r="C402">
        <v>0</v>
      </c>
      <c r="D402">
        <v>9264.7970000000005</v>
      </c>
    </row>
    <row r="403" spans="1:4" x14ac:dyDescent="0.25">
      <c r="A403">
        <v>47</v>
      </c>
      <c r="B403">
        <v>47.52</v>
      </c>
      <c r="C403">
        <v>1</v>
      </c>
      <c r="D403">
        <v>8083.9197999999997</v>
      </c>
    </row>
    <row r="404" spans="1:4" x14ac:dyDescent="0.25">
      <c r="A404">
        <v>64</v>
      </c>
      <c r="B404">
        <v>32.965000000000003</v>
      </c>
      <c r="C404">
        <v>0</v>
      </c>
      <c r="D404">
        <v>14692.66935</v>
      </c>
    </row>
    <row r="405" spans="1:4" x14ac:dyDescent="0.25">
      <c r="A405">
        <v>49</v>
      </c>
      <c r="B405">
        <v>32.299999999999997</v>
      </c>
      <c r="C405">
        <v>3</v>
      </c>
      <c r="D405">
        <v>10269.459999999999</v>
      </c>
    </row>
    <row r="406" spans="1:4" x14ac:dyDescent="0.25">
      <c r="A406">
        <v>31</v>
      </c>
      <c r="B406">
        <v>20.399999999999999</v>
      </c>
      <c r="C406">
        <v>0</v>
      </c>
      <c r="D406">
        <v>3260.1990000000001</v>
      </c>
    </row>
    <row r="407" spans="1:4" x14ac:dyDescent="0.25">
      <c r="A407">
        <v>52</v>
      </c>
      <c r="B407">
        <v>38.380000000000003</v>
      </c>
      <c r="C407">
        <v>2</v>
      </c>
      <c r="D407">
        <v>11396.9002</v>
      </c>
    </row>
    <row r="408" spans="1:4" x14ac:dyDescent="0.25">
      <c r="A408">
        <v>33</v>
      </c>
      <c r="B408">
        <v>24.31</v>
      </c>
      <c r="C408">
        <v>0</v>
      </c>
      <c r="D408">
        <v>4185.0978999999998</v>
      </c>
    </row>
    <row r="409" spans="1:4" x14ac:dyDescent="0.25">
      <c r="A409">
        <v>47</v>
      </c>
      <c r="B409">
        <v>23.6</v>
      </c>
      <c r="C409">
        <v>1</v>
      </c>
      <c r="D409">
        <v>8539.6710000000003</v>
      </c>
    </row>
    <row r="410" spans="1:4" x14ac:dyDescent="0.25">
      <c r="A410">
        <v>38</v>
      </c>
      <c r="B410">
        <v>21.12</v>
      </c>
      <c r="C410">
        <v>3</v>
      </c>
      <c r="D410">
        <v>6652.5288</v>
      </c>
    </row>
    <row r="411" spans="1:4" x14ac:dyDescent="0.25">
      <c r="A411">
        <v>32</v>
      </c>
      <c r="B411">
        <v>30.03</v>
      </c>
      <c r="C411">
        <v>1</v>
      </c>
      <c r="D411">
        <v>4074.4537</v>
      </c>
    </row>
    <row r="412" spans="1:4" x14ac:dyDescent="0.25">
      <c r="A412">
        <v>19</v>
      </c>
      <c r="B412">
        <v>17.48</v>
      </c>
      <c r="C412">
        <v>0</v>
      </c>
      <c r="D412">
        <v>1621.3402000000001</v>
      </c>
    </row>
    <row r="413" spans="1:4" x14ac:dyDescent="0.25">
      <c r="A413">
        <v>44</v>
      </c>
      <c r="B413">
        <v>20.234999999999999</v>
      </c>
      <c r="C413">
        <v>1</v>
      </c>
      <c r="D413">
        <v>19594.809649999999</v>
      </c>
    </row>
    <row r="414" spans="1:4" x14ac:dyDescent="0.25">
      <c r="A414">
        <v>26</v>
      </c>
      <c r="B414">
        <v>17.195</v>
      </c>
      <c r="C414">
        <v>2</v>
      </c>
      <c r="D414">
        <v>14455.644050000001</v>
      </c>
    </row>
    <row r="415" spans="1:4" x14ac:dyDescent="0.25">
      <c r="A415">
        <v>25</v>
      </c>
      <c r="B415">
        <v>23.9</v>
      </c>
      <c r="C415">
        <v>5</v>
      </c>
      <c r="D415">
        <v>5080.0959999999995</v>
      </c>
    </row>
    <row r="416" spans="1:4" x14ac:dyDescent="0.25">
      <c r="A416">
        <v>19</v>
      </c>
      <c r="B416">
        <v>35.15</v>
      </c>
      <c r="C416">
        <v>0</v>
      </c>
      <c r="D416">
        <v>2134.9014999999999</v>
      </c>
    </row>
    <row r="417" spans="1:4" x14ac:dyDescent="0.25">
      <c r="A417">
        <v>43</v>
      </c>
      <c r="B417">
        <v>35.64</v>
      </c>
      <c r="C417">
        <v>1</v>
      </c>
      <c r="D417">
        <v>7345.7266</v>
      </c>
    </row>
    <row r="418" spans="1:4" x14ac:dyDescent="0.25">
      <c r="A418">
        <v>52</v>
      </c>
      <c r="B418">
        <v>34.1</v>
      </c>
      <c r="C418">
        <v>0</v>
      </c>
      <c r="D418">
        <v>9140.9509999999991</v>
      </c>
    </row>
    <row r="419" spans="1:4" x14ac:dyDescent="0.25">
      <c r="A419">
        <v>36</v>
      </c>
      <c r="B419">
        <v>22.6</v>
      </c>
      <c r="C419">
        <v>2</v>
      </c>
      <c r="D419">
        <v>18608.261999999999</v>
      </c>
    </row>
    <row r="420" spans="1:4" x14ac:dyDescent="0.25">
      <c r="A420">
        <v>64</v>
      </c>
      <c r="B420">
        <v>39.159999999999997</v>
      </c>
      <c r="C420">
        <v>1</v>
      </c>
      <c r="D420">
        <v>14418.2804</v>
      </c>
    </row>
    <row r="421" spans="1:4" x14ac:dyDescent="0.25">
      <c r="A421">
        <v>63</v>
      </c>
      <c r="B421">
        <v>26.98</v>
      </c>
      <c r="C421">
        <v>0</v>
      </c>
      <c r="D421">
        <v>28950.4692</v>
      </c>
    </row>
    <row r="422" spans="1:4" x14ac:dyDescent="0.25">
      <c r="A422">
        <v>64</v>
      </c>
      <c r="B422">
        <v>33.880000000000003</v>
      </c>
      <c r="C422">
        <v>0</v>
      </c>
      <c r="D422">
        <v>46889.261200000001</v>
      </c>
    </row>
    <row r="423" spans="1:4" x14ac:dyDescent="0.25">
      <c r="A423">
        <v>61</v>
      </c>
      <c r="B423">
        <v>35.86</v>
      </c>
      <c r="C423">
        <v>0</v>
      </c>
      <c r="D423">
        <v>46599.108399999997</v>
      </c>
    </row>
    <row r="424" spans="1:4" x14ac:dyDescent="0.25">
      <c r="A424">
        <v>40</v>
      </c>
      <c r="B424">
        <v>32.774999999999999</v>
      </c>
      <c r="C424">
        <v>1</v>
      </c>
      <c r="D424">
        <v>39125.332249999999</v>
      </c>
    </row>
    <row r="425" spans="1:4" x14ac:dyDescent="0.25">
      <c r="A425">
        <v>25</v>
      </c>
      <c r="B425">
        <v>30.59</v>
      </c>
      <c r="C425">
        <v>0</v>
      </c>
      <c r="D425">
        <v>2727.3951000000002</v>
      </c>
    </row>
    <row r="426" spans="1:4" x14ac:dyDescent="0.25">
      <c r="A426">
        <v>48</v>
      </c>
      <c r="B426">
        <v>30.2</v>
      </c>
      <c r="C426">
        <v>2</v>
      </c>
      <c r="D426">
        <v>8968.33</v>
      </c>
    </row>
    <row r="427" spans="1:4" x14ac:dyDescent="0.25">
      <c r="A427">
        <v>45</v>
      </c>
      <c r="B427">
        <v>24.31</v>
      </c>
      <c r="C427">
        <v>5</v>
      </c>
      <c r="D427">
        <v>9788.8659000000007</v>
      </c>
    </row>
    <row r="428" spans="1:4" x14ac:dyDescent="0.25">
      <c r="A428">
        <v>38</v>
      </c>
      <c r="B428">
        <v>27.265000000000001</v>
      </c>
      <c r="C428">
        <v>1</v>
      </c>
      <c r="D428">
        <v>6555.07035</v>
      </c>
    </row>
    <row r="429" spans="1:4" x14ac:dyDescent="0.25">
      <c r="A429">
        <v>18</v>
      </c>
      <c r="B429">
        <v>29.164999999999999</v>
      </c>
      <c r="C429">
        <v>0</v>
      </c>
      <c r="D429">
        <v>7323.7348190000002</v>
      </c>
    </row>
    <row r="430" spans="1:4" x14ac:dyDescent="0.25">
      <c r="A430">
        <v>21</v>
      </c>
      <c r="B430">
        <v>16.815000000000001</v>
      </c>
      <c r="C430">
        <v>1</v>
      </c>
      <c r="D430">
        <v>3167.4558499999998</v>
      </c>
    </row>
    <row r="431" spans="1:4" x14ac:dyDescent="0.25">
      <c r="A431">
        <v>27</v>
      </c>
      <c r="B431">
        <v>30.4</v>
      </c>
      <c r="C431">
        <v>3</v>
      </c>
      <c r="D431">
        <v>18804.752400000001</v>
      </c>
    </row>
    <row r="432" spans="1:4" x14ac:dyDescent="0.25">
      <c r="A432">
        <v>19</v>
      </c>
      <c r="B432">
        <v>33.1</v>
      </c>
      <c r="C432">
        <v>0</v>
      </c>
      <c r="D432">
        <v>23082.955330000001</v>
      </c>
    </row>
    <row r="433" spans="1:4" x14ac:dyDescent="0.25">
      <c r="A433">
        <v>29</v>
      </c>
      <c r="B433">
        <v>20.234999999999999</v>
      </c>
      <c r="C433">
        <v>2</v>
      </c>
      <c r="D433">
        <v>4906.4096499999996</v>
      </c>
    </row>
    <row r="434" spans="1:4" x14ac:dyDescent="0.25">
      <c r="A434">
        <v>42</v>
      </c>
      <c r="B434">
        <v>26.9</v>
      </c>
      <c r="C434">
        <v>0</v>
      </c>
      <c r="D434">
        <v>5969.723</v>
      </c>
    </row>
    <row r="435" spans="1:4" x14ac:dyDescent="0.25">
      <c r="A435">
        <v>60</v>
      </c>
      <c r="B435">
        <v>30.5</v>
      </c>
      <c r="C435">
        <v>0</v>
      </c>
      <c r="D435">
        <v>12638.195</v>
      </c>
    </row>
    <row r="436" spans="1:4" x14ac:dyDescent="0.25">
      <c r="A436">
        <v>31</v>
      </c>
      <c r="B436">
        <v>28.594999999999999</v>
      </c>
      <c r="C436">
        <v>1</v>
      </c>
      <c r="D436">
        <v>4243.5900499999998</v>
      </c>
    </row>
    <row r="437" spans="1:4" x14ac:dyDescent="0.25">
      <c r="A437">
        <v>60</v>
      </c>
      <c r="B437">
        <v>33.11</v>
      </c>
      <c r="C437">
        <v>3</v>
      </c>
      <c r="D437">
        <v>13919.822899999999</v>
      </c>
    </row>
    <row r="438" spans="1:4" x14ac:dyDescent="0.25">
      <c r="A438">
        <v>22</v>
      </c>
      <c r="B438">
        <v>31.73</v>
      </c>
      <c r="C438">
        <v>0</v>
      </c>
      <c r="D438">
        <v>2254.7966999999999</v>
      </c>
    </row>
    <row r="439" spans="1:4" x14ac:dyDescent="0.25">
      <c r="A439">
        <v>35</v>
      </c>
      <c r="B439">
        <v>28.9</v>
      </c>
      <c r="C439">
        <v>3</v>
      </c>
      <c r="D439">
        <v>5926.8459999999995</v>
      </c>
    </row>
    <row r="440" spans="1:4" x14ac:dyDescent="0.25">
      <c r="A440">
        <v>52</v>
      </c>
      <c r="B440">
        <v>46.75</v>
      </c>
      <c r="C440">
        <v>5</v>
      </c>
      <c r="D440">
        <v>12592.5345</v>
      </c>
    </row>
    <row r="441" spans="1:4" x14ac:dyDescent="0.25">
      <c r="A441">
        <v>26</v>
      </c>
      <c r="B441">
        <v>29.45</v>
      </c>
      <c r="C441">
        <v>0</v>
      </c>
      <c r="D441">
        <v>2897.3235</v>
      </c>
    </row>
    <row r="442" spans="1:4" x14ac:dyDescent="0.25">
      <c r="A442">
        <v>31</v>
      </c>
      <c r="B442">
        <v>32.68</v>
      </c>
      <c r="C442">
        <v>1</v>
      </c>
      <c r="D442">
        <v>4738.2682000000004</v>
      </c>
    </row>
    <row r="443" spans="1:4" x14ac:dyDescent="0.25">
      <c r="A443">
        <v>33</v>
      </c>
      <c r="B443">
        <v>33.5</v>
      </c>
      <c r="C443">
        <v>0</v>
      </c>
      <c r="D443">
        <v>37079.372000000003</v>
      </c>
    </row>
    <row r="444" spans="1:4" x14ac:dyDescent="0.25">
      <c r="A444">
        <v>18</v>
      </c>
      <c r="B444">
        <v>43.01</v>
      </c>
      <c r="C444">
        <v>0</v>
      </c>
      <c r="D444">
        <v>1149.3959</v>
      </c>
    </row>
    <row r="445" spans="1:4" x14ac:dyDescent="0.25">
      <c r="A445">
        <v>59</v>
      </c>
      <c r="B445">
        <v>36.520000000000003</v>
      </c>
      <c r="C445">
        <v>1</v>
      </c>
      <c r="D445">
        <v>28287.897659999999</v>
      </c>
    </row>
    <row r="446" spans="1:4" x14ac:dyDescent="0.25">
      <c r="A446">
        <v>56</v>
      </c>
      <c r="B446">
        <v>26.695</v>
      </c>
      <c r="C446">
        <v>1</v>
      </c>
      <c r="D446">
        <v>26109.32905</v>
      </c>
    </row>
    <row r="447" spans="1:4" x14ac:dyDescent="0.25">
      <c r="A447">
        <v>45</v>
      </c>
      <c r="B447">
        <v>33.1</v>
      </c>
      <c r="C447">
        <v>0</v>
      </c>
      <c r="D447">
        <v>7345.0839999999998</v>
      </c>
    </row>
    <row r="448" spans="1:4" x14ac:dyDescent="0.25">
      <c r="A448">
        <v>60</v>
      </c>
      <c r="B448">
        <v>29.64</v>
      </c>
      <c r="C448">
        <v>0</v>
      </c>
      <c r="D448">
        <v>12730.999599999999</v>
      </c>
    </row>
    <row r="449" spans="1:4" x14ac:dyDescent="0.25">
      <c r="A449">
        <v>56</v>
      </c>
      <c r="B449">
        <v>25.65</v>
      </c>
      <c r="C449">
        <v>0</v>
      </c>
      <c r="D449">
        <v>11454.021500000001</v>
      </c>
    </row>
    <row r="450" spans="1:4" x14ac:dyDescent="0.25">
      <c r="A450">
        <v>40</v>
      </c>
      <c r="B450">
        <v>29.6</v>
      </c>
      <c r="C450">
        <v>0</v>
      </c>
      <c r="D450">
        <v>5910.9440000000004</v>
      </c>
    </row>
    <row r="451" spans="1:4" x14ac:dyDescent="0.25">
      <c r="A451">
        <v>35</v>
      </c>
      <c r="B451">
        <v>38.6</v>
      </c>
      <c r="C451">
        <v>1</v>
      </c>
      <c r="D451">
        <v>4762.3289999999997</v>
      </c>
    </row>
    <row r="452" spans="1:4" x14ac:dyDescent="0.25">
      <c r="A452">
        <v>39</v>
      </c>
      <c r="B452">
        <v>29.6</v>
      </c>
      <c r="C452">
        <v>4</v>
      </c>
      <c r="D452">
        <v>7512.2669999999998</v>
      </c>
    </row>
    <row r="453" spans="1:4" x14ac:dyDescent="0.25">
      <c r="A453">
        <v>30</v>
      </c>
      <c r="B453">
        <v>24.13</v>
      </c>
      <c r="C453">
        <v>1</v>
      </c>
      <c r="D453">
        <v>4032.2406999999998</v>
      </c>
    </row>
    <row r="454" spans="1:4" x14ac:dyDescent="0.25">
      <c r="A454">
        <v>24</v>
      </c>
      <c r="B454">
        <v>23.4</v>
      </c>
      <c r="C454">
        <v>0</v>
      </c>
      <c r="D454">
        <v>1969.614</v>
      </c>
    </row>
    <row r="455" spans="1:4" x14ac:dyDescent="0.25">
      <c r="A455">
        <v>20</v>
      </c>
      <c r="B455">
        <v>29.734999999999999</v>
      </c>
      <c r="C455">
        <v>0</v>
      </c>
      <c r="D455">
        <v>1769.5316499999999</v>
      </c>
    </row>
    <row r="456" spans="1:4" x14ac:dyDescent="0.25">
      <c r="A456">
        <v>32</v>
      </c>
      <c r="B456">
        <v>46.53</v>
      </c>
      <c r="C456">
        <v>2</v>
      </c>
      <c r="D456">
        <v>4686.3887000000004</v>
      </c>
    </row>
    <row r="457" spans="1:4" x14ac:dyDescent="0.25">
      <c r="A457">
        <v>59</v>
      </c>
      <c r="B457">
        <v>37.4</v>
      </c>
      <c r="C457">
        <v>0</v>
      </c>
      <c r="D457">
        <v>21797.000400000001</v>
      </c>
    </row>
    <row r="458" spans="1:4" x14ac:dyDescent="0.25">
      <c r="A458">
        <v>55</v>
      </c>
      <c r="B458">
        <v>30.14</v>
      </c>
      <c r="C458">
        <v>2</v>
      </c>
      <c r="D458">
        <v>11881.9696</v>
      </c>
    </row>
    <row r="459" spans="1:4" x14ac:dyDescent="0.25">
      <c r="A459">
        <v>57</v>
      </c>
      <c r="B459">
        <v>30.495000000000001</v>
      </c>
      <c r="C459">
        <v>0</v>
      </c>
      <c r="D459">
        <v>11840.77505</v>
      </c>
    </row>
    <row r="460" spans="1:4" x14ac:dyDescent="0.25">
      <c r="A460">
        <v>56</v>
      </c>
      <c r="B460">
        <v>39.6</v>
      </c>
      <c r="C460">
        <v>0</v>
      </c>
      <c r="D460">
        <v>10601.412</v>
      </c>
    </row>
    <row r="461" spans="1:4" x14ac:dyDescent="0.25">
      <c r="A461">
        <v>40</v>
      </c>
      <c r="B461">
        <v>33</v>
      </c>
      <c r="C461">
        <v>3</v>
      </c>
      <c r="D461">
        <v>7682.67</v>
      </c>
    </row>
    <row r="462" spans="1:4" x14ac:dyDescent="0.25">
      <c r="A462">
        <v>49</v>
      </c>
      <c r="B462">
        <v>36.630000000000003</v>
      </c>
      <c r="C462">
        <v>3</v>
      </c>
      <c r="D462">
        <v>10381.4787</v>
      </c>
    </row>
    <row r="463" spans="1:4" x14ac:dyDescent="0.25">
      <c r="A463">
        <v>42</v>
      </c>
      <c r="B463">
        <v>30</v>
      </c>
      <c r="C463">
        <v>0</v>
      </c>
      <c r="D463">
        <v>22144.031999999999</v>
      </c>
    </row>
    <row r="464" spans="1:4" x14ac:dyDescent="0.25">
      <c r="A464">
        <v>62</v>
      </c>
      <c r="B464">
        <v>38.094999999999999</v>
      </c>
      <c r="C464">
        <v>2</v>
      </c>
      <c r="D464">
        <v>15230.324049999999</v>
      </c>
    </row>
    <row r="465" spans="1:4" x14ac:dyDescent="0.25">
      <c r="A465">
        <v>56</v>
      </c>
      <c r="B465">
        <v>25.934999999999999</v>
      </c>
      <c r="C465">
        <v>0</v>
      </c>
      <c r="D465">
        <v>11165.417649999999</v>
      </c>
    </row>
    <row r="466" spans="1:4" x14ac:dyDescent="0.25">
      <c r="A466">
        <v>19</v>
      </c>
      <c r="B466">
        <v>25.175000000000001</v>
      </c>
      <c r="C466">
        <v>0</v>
      </c>
      <c r="D466">
        <v>1632.0362500000001</v>
      </c>
    </row>
    <row r="467" spans="1:4" x14ac:dyDescent="0.25">
      <c r="A467">
        <v>30</v>
      </c>
      <c r="B467">
        <v>28.38</v>
      </c>
      <c r="C467">
        <v>1</v>
      </c>
      <c r="D467">
        <v>19521.968199999999</v>
      </c>
    </row>
    <row r="468" spans="1:4" x14ac:dyDescent="0.25">
      <c r="A468">
        <v>60</v>
      </c>
      <c r="B468">
        <v>28.7</v>
      </c>
      <c r="C468">
        <v>1</v>
      </c>
      <c r="D468">
        <v>13224.692999999999</v>
      </c>
    </row>
    <row r="469" spans="1:4" x14ac:dyDescent="0.25">
      <c r="A469">
        <v>56</v>
      </c>
      <c r="B469">
        <v>33.82</v>
      </c>
      <c r="C469">
        <v>2</v>
      </c>
      <c r="D469">
        <v>12643.3778</v>
      </c>
    </row>
    <row r="470" spans="1:4" x14ac:dyDescent="0.25">
      <c r="A470">
        <v>28</v>
      </c>
      <c r="B470">
        <v>24.32</v>
      </c>
      <c r="C470">
        <v>1</v>
      </c>
      <c r="D470">
        <v>23288.928400000001</v>
      </c>
    </row>
    <row r="471" spans="1:4" x14ac:dyDescent="0.25">
      <c r="A471">
        <v>18</v>
      </c>
      <c r="B471">
        <v>24.09</v>
      </c>
      <c r="C471">
        <v>1</v>
      </c>
      <c r="D471">
        <v>2201.0971</v>
      </c>
    </row>
    <row r="472" spans="1:4" x14ac:dyDescent="0.25">
      <c r="A472">
        <v>27</v>
      </c>
      <c r="B472">
        <v>32.67</v>
      </c>
      <c r="C472">
        <v>0</v>
      </c>
      <c r="D472">
        <v>2497.0383000000002</v>
      </c>
    </row>
    <row r="473" spans="1:4" x14ac:dyDescent="0.25">
      <c r="A473">
        <v>18</v>
      </c>
      <c r="B473">
        <v>30.114999999999998</v>
      </c>
      <c r="C473">
        <v>0</v>
      </c>
      <c r="D473">
        <v>2203.4718499999999</v>
      </c>
    </row>
    <row r="474" spans="1:4" x14ac:dyDescent="0.25">
      <c r="A474">
        <v>19</v>
      </c>
      <c r="B474">
        <v>29.8</v>
      </c>
      <c r="C474">
        <v>0</v>
      </c>
      <c r="D474">
        <v>1744.4649999999999</v>
      </c>
    </row>
    <row r="475" spans="1:4" x14ac:dyDescent="0.25">
      <c r="A475">
        <v>47</v>
      </c>
      <c r="B475">
        <v>33.344999999999999</v>
      </c>
      <c r="C475">
        <v>0</v>
      </c>
      <c r="D475">
        <v>20878.78443</v>
      </c>
    </row>
    <row r="476" spans="1:4" x14ac:dyDescent="0.25">
      <c r="A476">
        <v>54</v>
      </c>
      <c r="B476">
        <v>25.1</v>
      </c>
      <c r="C476">
        <v>3</v>
      </c>
      <c r="D476">
        <v>25382.296999999999</v>
      </c>
    </row>
    <row r="477" spans="1:4" x14ac:dyDescent="0.25">
      <c r="A477">
        <v>61</v>
      </c>
      <c r="B477">
        <v>28.31</v>
      </c>
      <c r="C477">
        <v>1</v>
      </c>
      <c r="D477">
        <v>28868.6639</v>
      </c>
    </row>
    <row r="478" spans="1:4" x14ac:dyDescent="0.25">
      <c r="A478">
        <v>24</v>
      </c>
      <c r="B478">
        <v>28.5</v>
      </c>
      <c r="C478">
        <v>0</v>
      </c>
      <c r="D478">
        <v>35147.528480000001</v>
      </c>
    </row>
    <row r="479" spans="1:4" x14ac:dyDescent="0.25">
      <c r="A479">
        <v>25</v>
      </c>
      <c r="B479">
        <v>35.625</v>
      </c>
      <c r="C479">
        <v>0</v>
      </c>
      <c r="D479">
        <v>2534.3937500000002</v>
      </c>
    </row>
    <row r="480" spans="1:4" x14ac:dyDescent="0.25">
      <c r="A480">
        <v>21</v>
      </c>
      <c r="B480">
        <v>36.85</v>
      </c>
      <c r="C480">
        <v>0</v>
      </c>
      <c r="D480">
        <v>1534.3045</v>
      </c>
    </row>
    <row r="481" spans="1:4" x14ac:dyDescent="0.25">
      <c r="A481">
        <v>23</v>
      </c>
      <c r="B481">
        <v>32.56</v>
      </c>
      <c r="C481">
        <v>0</v>
      </c>
      <c r="D481">
        <v>1824.2854</v>
      </c>
    </row>
    <row r="482" spans="1:4" x14ac:dyDescent="0.25">
      <c r="A482">
        <v>63</v>
      </c>
      <c r="B482">
        <v>41.325000000000003</v>
      </c>
      <c r="C482">
        <v>3</v>
      </c>
      <c r="D482">
        <v>15555.188749999999</v>
      </c>
    </row>
    <row r="483" spans="1:4" x14ac:dyDescent="0.25">
      <c r="A483">
        <v>49</v>
      </c>
      <c r="B483">
        <v>37.51</v>
      </c>
      <c r="C483">
        <v>2</v>
      </c>
      <c r="D483">
        <v>9304.7019</v>
      </c>
    </row>
    <row r="484" spans="1:4" x14ac:dyDescent="0.25">
      <c r="A484">
        <v>18</v>
      </c>
      <c r="B484">
        <v>31.35</v>
      </c>
      <c r="C484">
        <v>0</v>
      </c>
      <c r="D484">
        <v>1622.1885</v>
      </c>
    </row>
    <row r="485" spans="1:4" x14ac:dyDescent="0.25">
      <c r="A485">
        <v>51</v>
      </c>
      <c r="B485">
        <v>39.5</v>
      </c>
      <c r="C485">
        <v>1</v>
      </c>
      <c r="D485">
        <v>9880.0679999999993</v>
      </c>
    </row>
    <row r="486" spans="1:4" x14ac:dyDescent="0.25">
      <c r="A486">
        <v>48</v>
      </c>
      <c r="B486">
        <v>34.299999999999997</v>
      </c>
      <c r="C486">
        <v>3</v>
      </c>
      <c r="D486">
        <v>9563.0290000000005</v>
      </c>
    </row>
    <row r="487" spans="1:4" x14ac:dyDescent="0.25">
      <c r="A487">
        <v>31</v>
      </c>
      <c r="B487">
        <v>31.065000000000001</v>
      </c>
      <c r="C487">
        <v>0</v>
      </c>
      <c r="D487">
        <v>4347.0233500000004</v>
      </c>
    </row>
    <row r="488" spans="1:4" x14ac:dyDescent="0.25">
      <c r="A488">
        <v>54</v>
      </c>
      <c r="B488">
        <v>21.47</v>
      </c>
      <c r="C488">
        <v>3</v>
      </c>
      <c r="D488">
        <v>12475.3513</v>
      </c>
    </row>
    <row r="489" spans="1:4" x14ac:dyDescent="0.25">
      <c r="A489">
        <v>19</v>
      </c>
      <c r="B489">
        <v>28.7</v>
      </c>
      <c r="C489">
        <v>0</v>
      </c>
      <c r="D489">
        <v>1253.9359999999999</v>
      </c>
    </row>
    <row r="490" spans="1:4" x14ac:dyDescent="0.25">
      <c r="A490">
        <v>44</v>
      </c>
      <c r="B490">
        <v>38.06</v>
      </c>
      <c r="C490">
        <v>0</v>
      </c>
      <c r="D490">
        <v>48885.135609999998</v>
      </c>
    </row>
    <row r="491" spans="1:4" x14ac:dyDescent="0.25">
      <c r="A491">
        <v>53</v>
      </c>
      <c r="B491">
        <v>31.16</v>
      </c>
      <c r="C491">
        <v>1</v>
      </c>
      <c r="D491">
        <v>10461.9794</v>
      </c>
    </row>
    <row r="492" spans="1:4" x14ac:dyDescent="0.25">
      <c r="A492">
        <v>19</v>
      </c>
      <c r="B492">
        <v>32.9</v>
      </c>
      <c r="C492">
        <v>0</v>
      </c>
      <c r="D492">
        <v>1748.7739999999999</v>
      </c>
    </row>
    <row r="493" spans="1:4" x14ac:dyDescent="0.25">
      <c r="A493">
        <v>61</v>
      </c>
      <c r="B493">
        <v>25.08</v>
      </c>
      <c r="C493">
        <v>0</v>
      </c>
      <c r="D493">
        <v>24513.091260000001</v>
      </c>
    </row>
    <row r="494" spans="1:4" x14ac:dyDescent="0.25">
      <c r="A494">
        <v>18</v>
      </c>
      <c r="B494">
        <v>25.08</v>
      </c>
      <c r="C494">
        <v>0</v>
      </c>
      <c r="D494">
        <v>2196.4731999999999</v>
      </c>
    </row>
    <row r="495" spans="1:4" x14ac:dyDescent="0.25">
      <c r="A495">
        <v>61</v>
      </c>
      <c r="B495">
        <v>43.4</v>
      </c>
      <c r="C495">
        <v>0</v>
      </c>
      <c r="D495">
        <v>12574.049000000001</v>
      </c>
    </row>
    <row r="496" spans="1:4" x14ac:dyDescent="0.25">
      <c r="A496">
        <v>21</v>
      </c>
      <c r="B496">
        <v>25.7</v>
      </c>
      <c r="C496">
        <v>4</v>
      </c>
      <c r="D496">
        <v>17942.106</v>
      </c>
    </row>
    <row r="497" spans="1:4" x14ac:dyDescent="0.25">
      <c r="A497">
        <v>20</v>
      </c>
      <c r="B497">
        <v>27.93</v>
      </c>
      <c r="C497">
        <v>0</v>
      </c>
      <c r="D497">
        <v>1967.0227</v>
      </c>
    </row>
    <row r="498" spans="1:4" x14ac:dyDescent="0.25">
      <c r="A498">
        <v>31</v>
      </c>
      <c r="B498">
        <v>23.6</v>
      </c>
      <c r="C498">
        <v>2</v>
      </c>
      <c r="D498">
        <v>4931.6469999999999</v>
      </c>
    </row>
    <row r="499" spans="1:4" x14ac:dyDescent="0.25">
      <c r="A499">
        <v>45</v>
      </c>
      <c r="B499">
        <v>28.7</v>
      </c>
      <c r="C499">
        <v>2</v>
      </c>
      <c r="D499">
        <v>8027.9679999999998</v>
      </c>
    </row>
    <row r="500" spans="1:4" x14ac:dyDescent="0.25">
      <c r="A500">
        <v>44</v>
      </c>
      <c r="B500">
        <v>23.98</v>
      </c>
      <c r="C500">
        <v>2</v>
      </c>
      <c r="D500">
        <v>8211.1002000000008</v>
      </c>
    </row>
    <row r="501" spans="1:4" x14ac:dyDescent="0.25">
      <c r="A501">
        <v>62</v>
      </c>
      <c r="B501">
        <v>39.200000000000003</v>
      </c>
      <c r="C501">
        <v>0</v>
      </c>
      <c r="D501">
        <v>13470.86</v>
      </c>
    </row>
    <row r="502" spans="1:4" x14ac:dyDescent="0.25">
      <c r="A502">
        <v>29</v>
      </c>
      <c r="B502">
        <v>34.4</v>
      </c>
      <c r="C502">
        <v>0</v>
      </c>
      <c r="D502">
        <v>36197.699000000001</v>
      </c>
    </row>
    <row r="503" spans="1:4" x14ac:dyDescent="0.25">
      <c r="A503">
        <v>43</v>
      </c>
      <c r="B503">
        <v>26.03</v>
      </c>
      <c r="C503">
        <v>0</v>
      </c>
      <c r="D503">
        <v>6837.3687</v>
      </c>
    </row>
    <row r="504" spans="1:4" x14ac:dyDescent="0.25">
      <c r="A504">
        <v>51</v>
      </c>
      <c r="B504">
        <v>23.21</v>
      </c>
      <c r="C504">
        <v>1</v>
      </c>
      <c r="D504">
        <v>22218.1149</v>
      </c>
    </row>
    <row r="505" spans="1:4" x14ac:dyDescent="0.25">
      <c r="A505">
        <v>19</v>
      </c>
      <c r="B505">
        <v>30.25</v>
      </c>
      <c r="C505">
        <v>0</v>
      </c>
      <c r="D505">
        <v>32548.340499999998</v>
      </c>
    </row>
    <row r="506" spans="1:4" x14ac:dyDescent="0.25">
      <c r="A506">
        <v>38</v>
      </c>
      <c r="B506">
        <v>28.93</v>
      </c>
      <c r="C506">
        <v>1</v>
      </c>
      <c r="D506">
        <v>5974.3846999999996</v>
      </c>
    </row>
    <row r="507" spans="1:4" x14ac:dyDescent="0.25">
      <c r="A507">
        <v>37</v>
      </c>
      <c r="B507">
        <v>30.875</v>
      </c>
      <c r="C507">
        <v>3</v>
      </c>
      <c r="D507">
        <v>6796.8632500000003</v>
      </c>
    </row>
    <row r="508" spans="1:4" x14ac:dyDescent="0.25">
      <c r="A508">
        <v>22</v>
      </c>
      <c r="B508">
        <v>31.35</v>
      </c>
      <c r="C508">
        <v>1</v>
      </c>
      <c r="D508">
        <v>2643.2685000000001</v>
      </c>
    </row>
    <row r="509" spans="1:4" x14ac:dyDescent="0.25">
      <c r="A509">
        <v>21</v>
      </c>
      <c r="B509">
        <v>23.75</v>
      </c>
      <c r="C509">
        <v>2</v>
      </c>
      <c r="D509">
        <v>3077.0954999999999</v>
      </c>
    </row>
    <row r="510" spans="1:4" x14ac:dyDescent="0.25">
      <c r="A510">
        <v>24</v>
      </c>
      <c r="B510">
        <v>25.27</v>
      </c>
      <c r="C510">
        <v>0</v>
      </c>
      <c r="D510">
        <v>3044.2132999999999</v>
      </c>
    </row>
    <row r="511" spans="1:4" x14ac:dyDescent="0.25">
      <c r="A511">
        <v>57</v>
      </c>
      <c r="B511">
        <v>28.7</v>
      </c>
      <c r="C511">
        <v>0</v>
      </c>
      <c r="D511">
        <v>11455.28</v>
      </c>
    </row>
    <row r="512" spans="1:4" x14ac:dyDescent="0.25">
      <c r="A512">
        <v>56</v>
      </c>
      <c r="B512">
        <v>32.11</v>
      </c>
      <c r="C512">
        <v>1</v>
      </c>
      <c r="D512">
        <v>11763.000899999999</v>
      </c>
    </row>
    <row r="513" spans="1:4" x14ac:dyDescent="0.25">
      <c r="A513">
        <v>27</v>
      </c>
      <c r="B513">
        <v>33.659999999999997</v>
      </c>
      <c r="C513">
        <v>0</v>
      </c>
      <c r="D513">
        <v>2498.4144000000001</v>
      </c>
    </row>
    <row r="514" spans="1:4" x14ac:dyDescent="0.25">
      <c r="A514">
        <v>51</v>
      </c>
      <c r="B514">
        <v>22.42</v>
      </c>
      <c r="C514">
        <v>0</v>
      </c>
      <c r="D514">
        <v>9361.3268000000007</v>
      </c>
    </row>
    <row r="515" spans="1:4" x14ac:dyDescent="0.25">
      <c r="A515">
        <v>19</v>
      </c>
      <c r="B515">
        <v>30.4</v>
      </c>
      <c r="C515">
        <v>0</v>
      </c>
      <c r="D515">
        <v>1256.299</v>
      </c>
    </row>
    <row r="516" spans="1:4" x14ac:dyDescent="0.25">
      <c r="A516">
        <v>39</v>
      </c>
      <c r="B516">
        <v>28.3</v>
      </c>
      <c r="C516">
        <v>1</v>
      </c>
      <c r="D516">
        <v>21082.16</v>
      </c>
    </row>
    <row r="517" spans="1:4" x14ac:dyDescent="0.25">
      <c r="A517">
        <v>58</v>
      </c>
      <c r="B517">
        <v>35.700000000000003</v>
      </c>
      <c r="C517">
        <v>0</v>
      </c>
      <c r="D517">
        <v>11362.754999999999</v>
      </c>
    </row>
    <row r="518" spans="1:4" x14ac:dyDescent="0.25">
      <c r="A518">
        <v>20</v>
      </c>
      <c r="B518">
        <v>35.31</v>
      </c>
      <c r="C518">
        <v>1</v>
      </c>
      <c r="D518">
        <v>27724.28875</v>
      </c>
    </row>
    <row r="519" spans="1:4" x14ac:dyDescent="0.25">
      <c r="A519">
        <v>45</v>
      </c>
      <c r="B519">
        <v>30.495000000000001</v>
      </c>
      <c r="C519">
        <v>2</v>
      </c>
      <c r="D519">
        <v>8413.4630500000003</v>
      </c>
    </row>
    <row r="520" spans="1:4" x14ac:dyDescent="0.25">
      <c r="A520">
        <v>35</v>
      </c>
      <c r="B520">
        <v>31</v>
      </c>
      <c r="C520">
        <v>1</v>
      </c>
      <c r="D520">
        <v>5240.7650000000003</v>
      </c>
    </row>
    <row r="521" spans="1:4" x14ac:dyDescent="0.25">
      <c r="A521">
        <v>31</v>
      </c>
      <c r="B521">
        <v>30.875</v>
      </c>
      <c r="C521">
        <v>0</v>
      </c>
      <c r="D521">
        <v>3857.7592500000001</v>
      </c>
    </row>
    <row r="522" spans="1:4" x14ac:dyDescent="0.25">
      <c r="A522">
        <v>50</v>
      </c>
      <c r="B522">
        <v>27.36</v>
      </c>
      <c r="C522">
        <v>0</v>
      </c>
      <c r="D522">
        <v>25656.575260000001</v>
      </c>
    </row>
    <row r="523" spans="1:4" x14ac:dyDescent="0.25">
      <c r="A523">
        <v>32</v>
      </c>
      <c r="B523">
        <v>44.22</v>
      </c>
      <c r="C523">
        <v>0</v>
      </c>
      <c r="D523">
        <v>3994.1777999999999</v>
      </c>
    </row>
    <row r="524" spans="1:4" x14ac:dyDescent="0.25">
      <c r="A524">
        <v>51</v>
      </c>
      <c r="B524">
        <v>33.914999999999999</v>
      </c>
      <c r="C524">
        <v>0</v>
      </c>
      <c r="D524">
        <v>9866.3048500000004</v>
      </c>
    </row>
    <row r="525" spans="1:4" x14ac:dyDescent="0.25">
      <c r="A525">
        <v>38</v>
      </c>
      <c r="B525">
        <v>37.729999999999997</v>
      </c>
      <c r="C525">
        <v>0</v>
      </c>
      <c r="D525">
        <v>5397.6166999999996</v>
      </c>
    </row>
    <row r="526" spans="1:4" x14ac:dyDescent="0.25">
      <c r="A526">
        <v>42</v>
      </c>
      <c r="B526">
        <v>26.07</v>
      </c>
      <c r="C526">
        <v>1</v>
      </c>
      <c r="D526">
        <v>38245.593269999998</v>
      </c>
    </row>
    <row r="527" spans="1:4" x14ac:dyDescent="0.25">
      <c r="A527">
        <v>18</v>
      </c>
      <c r="B527">
        <v>33.880000000000003</v>
      </c>
      <c r="C527">
        <v>0</v>
      </c>
      <c r="D527">
        <v>11482.63485</v>
      </c>
    </row>
    <row r="528" spans="1:4" x14ac:dyDescent="0.25">
      <c r="A528">
        <v>19</v>
      </c>
      <c r="B528">
        <v>30.59</v>
      </c>
      <c r="C528">
        <v>2</v>
      </c>
      <c r="D528">
        <v>24059.680189999999</v>
      </c>
    </row>
    <row r="529" spans="1:4" x14ac:dyDescent="0.25">
      <c r="A529">
        <v>51</v>
      </c>
      <c r="B529">
        <v>25.8</v>
      </c>
      <c r="C529">
        <v>1</v>
      </c>
      <c r="D529">
        <v>9861.0249999999996</v>
      </c>
    </row>
    <row r="530" spans="1:4" x14ac:dyDescent="0.25">
      <c r="A530">
        <v>46</v>
      </c>
      <c r="B530">
        <v>39.424999999999997</v>
      </c>
      <c r="C530">
        <v>1</v>
      </c>
      <c r="D530">
        <v>8342.9087500000005</v>
      </c>
    </row>
    <row r="531" spans="1:4" x14ac:dyDescent="0.25">
      <c r="A531">
        <v>18</v>
      </c>
      <c r="B531">
        <v>25.46</v>
      </c>
      <c r="C531">
        <v>0</v>
      </c>
      <c r="D531">
        <v>1708.0014000000001</v>
      </c>
    </row>
    <row r="532" spans="1:4" x14ac:dyDescent="0.25">
      <c r="A532">
        <v>57</v>
      </c>
      <c r="B532">
        <v>42.13</v>
      </c>
      <c r="C532">
        <v>1</v>
      </c>
      <c r="D532">
        <v>48675.517699999997</v>
      </c>
    </row>
    <row r="533" spans="1:4" x14ac:dyDescent="0.25">
      <c r="A533">
        <v>62</v>
      </c>
      <c r="B533">
        <v>31.73</v>
      </c>
      <c r="C533">
        <v>0</v>
      </c>
      <c r="D533">
        <v>14043.476699999999</v>
      </c>
    </row>
    <row r="534" spans="1:4" x14ac:dyDescent="0.25">
      <c r="A534">
        <v>59</v>
      </c>
      <c r="B534">
        <v>29.7</v>
      </c>
      <c r="C534">
        <v>2</v>
      </c>
      <c r="D534">
        <v>12925.886</v>
      </c>
    </row>
    <row r="535" spans="1:4" x14ac:dyDescent="0.25">
      <c r="A535">
        <v>37</v>
      </c>
      <c r="B535">
        <v>36.19</v>
      </c>
      <c r="C535">
        <v>0</v>
      </c>
      <c r="D535">
        <v>19214.705529999999</v>
      </c>
    </row>
    <row r="536" spans="1:4" x14ac:dyDescent="0.25">
      <c r="A536">
        <v>64</v>
      </c>
      <c r="B536">
        <v>40.479999999999997</v>
      </c>
      <c r="C536">
        <v>0</v>
      </c>
      <c r="D536">
        <v>13831.1152</v>
      </c>
    </row>
    <row r="537" spans="1:4" x14ac:dyDescent="0.25">
      <c r="A537">
        <v>38</v>
      </c>
      <c r="B537">
        <v>28.024999999999999</v>
      </c>
      <c r="C537">
        <v>1</v>
      </c>
      <c r="D537">
        <v>6067.1267500000004</v>
      </c>
    </row>
    <row r="538" spans="1:4" x14ac:dyDescent="0.25">
      <c r="A538">
        <v>33</v>
      </c>
      <c r="B538">
        <v>38.9</v>
      </c>
      <c r="C538">
        <v>3</v>
      </c>
      <c r="D538">
        <v>5972.3779999999997</v>
      </c>
    </row>
    <row r="539" spans="1:4" x14ac:dyDescent="0.25">
      <c r="A539">
        <v>46</v>
      </c>
      <c r="B539">
        <v>30.2</v>
      </c>
      <c r="C539">
        <v>2</v>
      </c>
      <c r="D539">
        <v>8825.0859999999993</v>
      </c>
    </row>
    <row r="540" spans="1:4" x14ac:dyDescent="0.25">
      <c r="A540">
        <v>46</v>
      </c>
      <c r="B540">
        <v>28.05</v>
      </c>
      <c r="C540">
        <v>1</v>
      </c>
      <c r="D540">
        <v>8233.0974999999999</v>
      </c>
    </row>
    <row r="541" spans="1:4" x14ac:dyDescent="0.25">
      <c r="A541">
        <v>53</v>
      </c>
      <c r="B541">
        <v>31.35</v>
      </c>
      <c r="C541">
        <v>0</v>
      </c>
      <c r="D541">
        <v>27346.04207</v>
      </c>
    </row>
    <row r="542" spans="1:4" x14ac:dyDescent="0.25">
      <c r="A542">
        <v>34</v>
      </c>
      <c r="B542">
        <v>38</v>
      </c>
      <c r="C542">
        <v>3</v>
      </c>
      <c r="D542">
        <v>6196.4480000000003</v>
      </c>
    </row>
    <row r="543" spans="1:4" x14ac:dyDescent="0.25">
      <c r="A543">
        <v>20</v>
      </c>
      <c r="B543">
        <v>31.79</v>
      </c>
      <c r="C543">
        <v>2</v>
      </c>
      <c r="D543">
        <v>3056.3881000000001</v>
      </c>
    </row>
    <row r="544" spans="1:4" x14ac:dyDescent="0.25">
      <c r="A544">
        <v>63</v>
      </c>
      <c r="B544">
        <v>36.299999999999997</v>
      </c>
      <c r="C544">
        <v>0</v>
      </c>
      <c r="D544">
        <v>13887.204</v>
      </c>
    </row>
    <row r="545" spans="1:4" x14ac:dyDescent="0.25">
      <c r="A545">
        <v>54</v>
      </c>
      <c r="B545">
        <v>47.41</v>
      </c>
      <c r="C545">
        <v>0</v>
      </c>
      <c r="D545">
        <v>63770.428010000003</v>
      </c>
    </row>
    <row r="546" spans="1:4" x14ac:dyDescent="0.25">
      <c r="A546">
        <v>54</v>
      </c>
      <c r="B546">
        <v>30.21</v>
      </c>
      <c r="C546">
        <v>0</v>
      </c>
      <c r="D546">
        <v>10231.499900000001</v>
      </c>
    </row>
    <row r="547" spans="1:4" x14ac:dyDescent="0.25">
      <c r="A547">
        <v>49</v>
      </c>
      <c r="B547">
        <v>25.84</v>
      </c>
      <c r="C547">
        <v>2</v>
      </c>
      <c r="D547">
        <v>23807.240600000001</v>
      </c>
    </row>
    <row r="548" spans="1:4" x14ac:dyDescent="0.25">
      <c r="A548">
        <v>28</v>
      </c>
      <c r="B548">
        <v>35.435000000000002</v>
      </c>
      <c r="C548">
        <v>0</v>
      </c>
      <c r="D548">
        <v>3268.84665</v>
      </c>
    </row>
    <row r="549" spans="1:4" x14ac:dyDescent="0.25">
      <c r="A549">
        <v>54</v>
      </c>
      <c r="B549">
        <v>46.7</v>
      </c>
      <c r="C549">
        <v>2</v>
      </c>
      <c r="D549">
        <v>11538.421</v>
      </c>
    </row>
    <row r="550" spans="1:4" x14ac:dyDescent="0.25">
      <c r="A550">
        <v>25</v>
      </c>
      <c r="B550">
        <v>28.594999999999999</v>
      </c>
      <c r="C550">
        <v>0</v>
      </c>
      <c r="D550">
        <v>3213.6220499999999</v>
      </c>
    </row>
    <row r="551" spans="1:4" x14ac:dyDescent="0.25">
      <c r="A551">
        <v>43</v>
      </c>
      <c r="B551">
        <v>46.2</v>
      </c>
      <c r="C551">
        <v>0</v>
      </c>
      <c r="D551">
        <v>45863.205000000002</v>
      </c>
    </row>
    <row r="552" spans="1:4" x14ac:dyDescent="0.25">
      <c r="A552">
        <v>63</v>
      </c>
      <c r="B552">
        <v>30.8</v>
      </c>
      <c r="C552">
        <v>0</v>
      </c>
      <c r="D552">
        <v>13390.558999999999</v>
      </c>
    </row>
    <row r="553" spans="1:4" x14ac:dyDescent="0.25">
      <c r="A553">
        <v>32</v>
      </c>
      <c r="B553">
        <v>28.93</v>
      </c>
      <c r="C553">
        <v>0</v>
      </c>
      <c r="D553">
        <v>3972.9247</v>
      </c>
    </row>
    <row r="554" spans="1:4" x14ac:dyDescent="0.25">
      <c r="A554">
        <v>62</v>
      </c>
      <c r="B554">
        <v>21.4</v>
      </c>
      <c r="C554">
        <v>0</v>
      </c>
      <c r="D554">
        <v>12957.118</v>
      </c>
    </row>
    <row r="555" spans="1:4" x14ac:dyDescent="0.25">
      <c r="A555">
        <v>52</v>
      </c>
      <c r="B555">
        <v>31.73</v>
      </c>
      <c r="C555">
        <v>2</v>
      </c>
      <c r="D555">
        <v>11187.6567</v>
      </c>
    </row>
    <row r="556" spans="1:4" x14ac:dyDescent="0.25">
      <c r="A556">
        <v>25</v>
      </c>
      <c r="B556">
        <v>41.325000000000003</v>
      </c>
      <c r="C556">
        <v>0</v>
      </c>
      <c r="D556">
        <v>17878.900679999999</v>
      </c>
    </row>
    <row r="557" spans="1:4" x14ac:dyDescent="0.25">
      <c r="A557">
        <v>28</v>
      </c>
      <c r="B557">
        <v>23.8</v>
      </c>
      <c r="C557">
        <v>2</v>
      </c>
      <c r="D557">
        <v>3847.674</v>
      </c>
    </row>
    <row r="558" spans="1:4" x14ac:dyDescent="0.25">
      <c r="A558">
        <v>46</v>
      </c>
      <c r="B558">
        <v>33.44</v>
      </c>
      <c r="C558">
        <v>1</v>
      </c>
      <c r="D558">
        <v>8334.5895999999993</v>
      </c>
    </row>
    <row r="559" spans="1:4" x14ac:dyDescent="0.25">
      <c r="A559">
        <v>34</v>
      </c>
      <c r="B559">
        <v>34.21</v>
      </c>
      <c r="C559">
        <v>0</v>
      </c>
      <c r="D559">
        <v>3935.1799000000001</v>
      </c>
    </row>
    <row r="560" spans="1:4" x14ac:dyDescent="0.25">
      <c r="A560">
        <v>35</v>
      </c>
      <c r="B560">
        <v>34.104999999999997</v>
      </c>
      <c r="C560">
        <v>3</v>
      </c>
      <c r="D560">
        <v>39983.425949999997</v>
      </c>
    </row>
    <row r="561" spans="1:4" x14ac:dyDescent="0.25">
      <c r="A561">
        <v>19</v>
      </c>
      <c r="B561">
        <v>35.53</v>
      </c>
      <c r="C561">
        <v>0</v>
      </c>
      <c r="D561">
        <v>1646.4296999999999</v>
      </c>
    </row>
    <row r="562" spans="1:4" x14ac:dyDescent="0.25">
      <c r="A562">
        <v>46</v>
      </c>
      <c r="B562">
        <v>19.95</v>
      </c>
      <c r="C562">
        <v>2</v>
      </c>
      <c r="D562">
        <v>9193.8384999999998</v>
      </c>
    </row>
    <row r="563" spans="1:4" x14ac:dyDescent="0.25">
      <c r="A563">
        <v>54</v>
      </c>
      <c r="B563">
        <v>32.68</v>
      </c>
      <c r="C563">
        <v>0</v>
      </c>
      <c r="D563">
        <v>10923.933199999999</v>
      </c>
    </row>
    <row r="564" spans="1:4" x14ac:dyDescent="0.25">
      <c r="A564">
        <v>27</v>
      </c>
      <c r="B564">
        <v>30.5</v>
      </c>
      <c r="C564">
        <v>0</v>
      </c>
      <c r="D564">
        <v>2494.0219999999999</v>
      </c>
    </row>
    <row r="565" spans="1:4" x14ac:dyDescent="0.25">
      <c r="A565">
        <v>50</v>
      </c>
      <c r="B565">
        <v>44.77</v>
      </c>
      <c r="C565">
        <v>1</v>
      </c>
      <c r="D565">
        <v>9058.7302999999993</v>
      </c>
    </row>
    <row r="566" spans="1:4" x14ac:dyDescent="0.25">
      <c r="A566">
        <v>18</v>
      </c>
      <c r="B566">
        <v>32.119999999999997</v>
      </c>
      <c r="C566">
        <v>2</v>
      </c>
      <c r="D566">
        <v>2801.2588000000001</v>
      </c>
    </row>
    <row r="567" spans="1:4" x14ac:dyDescent="0.25">
      <c r="A567">
        <v>19</v>
      </c>
      <c r="B567">
        <v>30.495000000000001</v>
      </c>
      <c r="C567">
        <v>0</v>
      </c>
      <c r="D567">
        <v>2128.4310500000001</v>
      </c>
    </row>
    <row r="568" spans="1:4" x14ac:dyDescent="0.25">
      <c r="A568">
        <v>38</v>
      </c>
      <c r="B568">
        <v>40.564999999999998</v>
      </c>
      <c r="C568">
        <v>1</v>
      </c>
      <c r="D568">
        <v>6373.55735</v>
      </c>
    </row>
    <row r="569" spans="1:4" x14ac:dyDescent="0.25">
      <c r="A569">
        <v>41</v>
      </c>
      <c r="B569">
        <v>30.59</v>
      </c>
      <c r="C569">
        <v>2</v>
      </c>
      <c r="D569">
        <v>7256.7231000000002</v>
      </c>
    </row>
    <row r="570" spans="1:4" x14ac:dyDescent="0.25">
      <c r="A570">
        <v>49</v>
      </c>
      <c r="B570">
        <v>31.9</v>
      </c>
      <c r="C570">
        <v>5</v>
      </c>
      <c r="D570">
        <v>11552.904</v>
      </c>
    </row>
    <row r="571" spans="1:4" x14ac:dyDescent="0.25">
      <c r="A571">
        <v>48</v>
      </c>
      <c r="B571">
        <v>40.564999999999998</v>
      </c>
      <c r="C571">
        <v>2</v>
      </c>
      <c r="D571">
        <v>45702.022349999999</v>
      </c>
    </row>
    <row r="572" spans="1:4" x14ac:dyDescent="0.25">
      <c r="A572">
        <v>31</v>
      </c>
      <c r="B572">
        <v>29.1</v>
      </c>
      <c r="C572">
        <v>0</v>
      </c>
      <c r="D572">
        <v>3761.2919999999999</v>
      </c>
    </row>
    <row r="573" spans="1:4" x14ac:dyDescent="0.25">
      <c r="A573">
        <v>18</v>
      </c>
      <c r="B573">
        <v>37.29</v>
      </c>
      <c r="C573">
        <v>1</v>
      </c>
      <c r="D573">
        <v>2219.4450999999999</v>
      </c>
    </row>
    <row r="574" spans="1:4" x14ac:dyDescent="0.25">
      <c r="A574">
        <v>30</v>
      </c>
      <c r="B574">
        <v>43.12</v>
      </c>
      <c r="C574">
        <v>2</v>
      </c>
      <c r="D574">
        <v>4753.6368000000002</v>
      </c>
    </row>
    <row r="575" spans="1:4" x14ac:dyDescent="0.25">
      <c r="A575">
        <v>62</v>
      </c>
      <c r="B575">
        <v>36.86</v>
      </c>
      <c r="C575">
        <v>1</v>
      </c>
      <c r="D575">
        <v>31620.001059999999</v>
      </c>
    </row>
    <row r="576" spans="1:4" x14ac:dyDescent="0.25">
      <c r="A576">
        <v>57</v>
      </c>
      <c r="B576">
        <v>34.295000000000002</v>
      </c>
      <c r="C576">
        <v>2</v>
      </c>
      <c r="D576">
        <v>13224.057049999999</v>
      </c>
    </row>
    <row r="577" spans="1:4" x14ac:dyDescent="0.25">
      <c r="A577">
        <v>58</v>
      </c>
      <c r="B577">
        <v>27.17</v>
      </c>
      <c r="C577">
        <v>0</v>
      </c>
      <c r="D577">
        <v>12222.898300000001</v>
      </c>
    </row>
    <row r="578" spans="1:4" x14ac:dyDescent="0.25">
      <c r="A578">
        <v>22</v>
      </c>
      <c r="B578">
        <v>26.84</v>
      </c>
      <c r="C578">
        <v>0</v>
      </c>
      <c r="D578">
        <v>1664.9996000000001</v>
      </c>
    </row>
    <row r="579" spans="1:4" x14ac:dyDescent="0.25">
      <c r="A579">
        <v>31</v>
      </c>
      <c r="B579">
        <v>38.094999999999999</v>
      </c>
      <c r="C579">
        <v>1</v>
      </c>
      <c r="D579">
        <v>58571.074480000003</v>
      </c>
    </row>
    <row r="580" spans="1:4" x14ac:dyDescent="0.25">
      <c r="A580">
        <v>52</v>
      </c>
      <c r="B580">
        <v>30.2</v>
      </c>
      <c r="C580">
        <v>1</v>
      </c>
      <c r="D580">
        <v>9724.5300000000007</v>
      </c>
    </row>
    <row r="581" spans="1:4" x14ac:dyDescent="0.25">
      <c r="A581">
        <v>25</v>
      </c>
      <c r="B581">
        <v>23.465</v>
      </c>
      <c r="C581">
        <v>0</v>
      </c>
      <c r="D581">
        <v>3206.4913499999998</v>
      </c>
    </row>
    <row r="582" spans="1:4" x14ac:dyDescent="0.25">
      <c r="A582">
        <v>59</v>
      </c>
      <c r="B582">
        <v>25.46</v>
      </c>
      <c r="C582">
        <v>1</v>
      </c>
      <c r="D582">
        <v>12913.992399999999</v>
      </c>
    </row>
    <row r="583" spans="1:4" x14ac:dyDescent="0.25">
      <c r="A583">
        <v>19</v>
      </c>
      <c r="B583">
        <v>30.59</v>
      </c>
      <c r="C583">
        <v>0</v>
      </c>
      <c r="D583">
        <v>1639.5631000000001</v>
      </c>
    </row>
    <row r="584" spans="1:4" x14ac:dyDescent="0.25">
      <c r="A584">
        <v>39</v>
      </c>
      <c r="B584">
        <v>45.43</v>
      </c>
      <c r="C584">
        <v>2</v>
      </c>
      <c r="D584">
        <v>6356.2707</v>
      </c>
    </row>
    <row r="585" spans="1:4" x14ac:dyDescent="0.25">
      <c r="A585">
        <v>32</v>
      </c>
      <c r="B585">
        <v>23.65</v>
      </c>
      <c r="C585">
        <v>1</v>
      </c>
      <c r="D585">
        <v>17626.239509999999</v>
      </c>
    </row>
    <row r="586" spans="1:4" x14ac:dyDescent="0.25">
      <c r="A586">
        <v>19</v>
      </c>
      <c r="B586">
        <v>20.7</v>
      </c>
      <c r="C586">
        <v>0</v>
      </c>
      <c r="D586">
        <v>1242.816</v>
      </c>
    </row>
    <row r="587" spans="1:4" x14ac:dyDescent="0.25">
      <c r="A587">
        <v>33</v>
      </c>
      <c r="B587">
        <v>28.27</v>
      </c>
      <c r="C587">
        <v>1</v>
      </c>
      <c r="D587">
        <v>4779.6022999999996</v>
      </c>
    </row>
    <row r="588" spans="1:4" x14ac:dyDescent="0.25">
      <c r="A588">
        <v>21</v>
      </c>
      <c r="B588">
        <v>20.234999999999999</v>
      </c>
      <c r="C588">
        <v>3</v>
      </c>
      <c r="D588">
        <v>3861.2096499999998</v>
      </c>
    </row>
    <row r="589" spans="1:4" x14ac:dyDescent="0.25">
      <c r="A589">
        <v>34</v>
      </c>
      <c r="B589">
        <v>30.21</v>
      </c>
      <c r="C589">
        <v>1</v>
      </c>
      <c r="D589">
        <v>43943.876100000001</v>
      </c>
    </row>
    <row r="590" spans="1:4" x14ac:dyDescent="0.25">
      <c r="A590">
        <v>61</v>
      </c>
      <c r="B590">
        <v>35.909999999999997</v>
      </c>
      <c r="C590">
        <v>0</v>
      </c>
      <c r="D590">
        <v>13635.6379</v>
      </c>
    </row>
    <row r="591" spans="1:4" x14ac:dyDescent="0.25">
      <c r="A591">
        <v>38</v>
      </c>
      <c r="B591">
        <v>30.69</v>
      </c>
      <c r="C591">
        <v>1</v>
      </c>
      <c r="D591">
        <v>5976.8311000000003</v>
      </c>
    </row>
    <row r="592" spans="1:4" x14ac:dyDescent="0.25">
      <c r="A592">
        <v>58</v>
      </c>
      <c r="B592">
        <v>29</v>
      </c>
      <c r="C592">
        <v>0</v>
      </c>
      <c r="D592">
        <v>11842.441999999999</v>
      </c>
    </row>
    <row r="593" spans="1:4" x14ac:dyDescent="0.25">
      <c r="A593">
        <v>47</v>
      </c>
      <c r="B593">
        <v>19.57</v>
      </c>
      <c r="C593">
        <v>1</v>
      </c>
      <c r="D593">
        <v>8428.0692999999992</v>
      </c>
    </row>
    <row r="594" spans="1:4" x14ac:dyDescent="0.25">
      <c r="A594">
        <v>20</v>
      </c>
      <c r="B594">
        <v>31.13</v>
      </c>
      <c r="C594">
        <v>2</v>
      </c>
      <c r="D594">
        <v>2566.4706999999999</v>
      </c>
    </row>
    <row r="595" spans="1:4" x14ac:dyDescent="0.25">
      <c r="A595">
        <v>21</v>
      </c>
      <c r="B595">
        <v>21.85</v>
      </c>
      <c r="C595">
        <v>1</v>
      </c>
      <c r="D595">
        <v>15359.104499999999</v>
      </c>
    </row>
    <row r="596" spans="1:4" x14ac:dyDescent="0.25">
      <c r="A596">
        <v>41</v>
      </c>
      <c r="B596">
        <v>40.26</v>
      </c>
      <c r="C596">
        <v>0</v>
      </c>
      <c r="D596">
        <v>5709.1643999999997</v>
      </c>
    </row>
    <row r="597" spans="1:4" x14ac:dyDescent="0.25">
      <c r="A597">
        <v>46</v>
      </c>
      <c r="B597">
        <v>33.725000000000001</v>
      </c>
      <c r="C597">
        <v>1</v>
      </c>
      <c r="D597">
        <v>8823.9857499999998</v>
      </c>
    </row>
    <row r="598" spans="1:4" x14ac:dyDescent="0.25">
      <c r="A598">
        <v>42</v>
      </c>
      <c r="B598">
        <v>29.48</v>
      </c>
      <c r="C598">
        <v>2</v>
      </c>
      <c r="D598">
        <v>7640.3091999999997</v>
      </c>
    </row>
    <row r="599" spans="1:4" x14ac:dyDescent="0.25">
      <c r="A599">
        <v>34</v>
      </c>
      <c r="B599">
        <v>33.25</v>
      </c>
      <c r="C599">
        <v>1</v>
      </c>
      <c r="D599">
        <v>5594.8455000000004</v>
      </c>
    </row>
    <row r="600" spans="1:4" x14ac:dyDescent="0.25">
      <c r="A600">
        <v>43</v>
      </c>
      <c r="B600">
        <v>32.6</v>
      </c>
      <c r="C600">
        <v>2</v>
      </c>
      <c r="D600">
        <v>7441.5010000000002</v>
      </c>
    </row>
    <row r="601" spans="1:4" x14ac:dyDescent="0.25">
      <c r="A601">
        <v>52</v>
      </c>
      <c r="B601">
        <v>37.524999999999999</v>
      </c>
      <c r="C601">
        <v>2</v>
      </c>
      <c r="D601">
        <v>33471.971890000001</v>
      </c>
    </row>
    <row r="602" spans="1:4" x14ac:dyDescent="0.25">
      <c r="A602">
        <v>18</v>
      </c>
      <c r="B602">
        <v>39.159999999999997</v>
      </c>
      <c r="C602">
        <v>0</v>
      </c>
      <c r="D602">
        <v>1633.0444</v>
      </c>
    </row>
    <row r="603" spans="1:4" x14ac:dyDescent="0.25">
      <c r="A603">
        <v>51</v>
      </c>
      <c r="B603">
        <v>31.635000000000002</v>
      </c>
      <c r="C603">
        <v>0</v>
      </c>
      <c r="D603">
        <v>9174.1356500000002</v>
      </c>
    </row>
    <row r="604" spans="1:4" x14ac:dyDescent="0.25">
      <c r="A604">
        <v>56</v>
      </c>
      <c r="B604">
        <v>25.3</v>
      </c>
      <c r="C604">
        <v>0</v>
      </c>
      <c r="D604">
        <v>11070.535</v>
      </c>
    </row>
    <row r="605" spans="1:4" x14ac:dyDescent="0.25">
      <c r="A605">
        <v>64</v>
      </c>
      <c r="B605">
        <v>39.049999999999997</v>
      </c>
      <c r="C605">
        <v>3</v>
      </c>
      <c r="D605">
        <v>16085.127500000001</v>
      </c>
    </row>
    <row r="606" spans="1:4" x14ac:dyDescent="0.25">
      <c r="A606">
        <v>19</v>
      </c>
      <c r="B606">
        <v>28.31</v>
      </c>
      <c r="C606">
        <v>0</v>
      </c>
      <c r="D606">
        <v>17468.983899999999</v>
      </c>
    </row>
    <row r="607" spans="1:4" x14ac:dyDescent="0.25">
      <c r="A607">
        <v>51</v>
      </c>
      <c r="B607">
        <v>34.1</v>
      </c>
      <c r="C607">
        <v>0</v>
      </c>
      <c r="D607">
        <v>9283.5619999999999</v>
      </c>
    </row>
    <row r="608" spans="1:4" x14ac:dyDescent="0.25">
      <c r="A608">
        <v>27</v>
      </c>
      <c r="B608">
        <v>25.175000000000001</v>
      </c>
      <c r="C608">
        <v>0</v>
      </c>
      <c r="D608">
        <v>3558.6202499999999</v>
      </c>
    </row>
    <row r="609" spans="1:4" x14ac:dyDescent="0.25">
      <c r="A609">
        <v>59</v>
      </c>
      <c r="B609">
        <v>23.655000000000001</v>
      </c>
      <c r="C609">
        <v>0</v>
      </c>
      <c r="D609">
        <v>25678.778450000002</v>
      </c>
    </row>
    <row r="610" spans="1:4" x14ac:dyDescent="0.25">
      <c r="A610">
        <v>28</v>
      </c>
      <c r="B610">
        <v>26.98</v>
      </c>
      <c r="C610">
        <v>2</v>
      </c>
      <c r="D610">
        <v>4435.0941999999995</v>
      </c>
    </row>
    <row r="611" spans="1:4" x14ac:dyDescent="0.25">
      <c r="A611">
        <v>30</v>
      </c>
      <c r="B611">
        <v>37.799999999999997</v>
      </c>
      <c r="C611">
        <v>2</v>
      </c>
      <c r="D611">
        <v>39241.442000000003</v>
      </c>
    </row>
    <row r="612" spans="1:4" x14ac:dyDescent="0.25">
      <c r="A612">
        <v>47</v>
      </c>
      <c r="B612">
        <v>29.37</v>
      </c>
      <c r="C612">
        <v>1</v>
      </c>
      <c r="D612">
        <v>8547.6913000000004</v>
      </c>
    </row>
    <row r="613" spans="1:4" x14ac:dyDescent="0.25">
      <c r="A613">
        <v>38</v>
      </c>
      <c r="B613">
        <v>34.799999999999997</v>
      </c>
      <c r="C613">
        <v>2</v>
      </c>
      <c r="D613">
        <v>6571.5439999999999</v>
      </c>
    </row>
    <row r="614" spans="1:4" x14ac:dyDescent="0.25">
      <c r="A614">
        <v>18</v>
      </c>
      <c r="B614">
        <v>33.155000000000001</v>
      </c>
      <c r="C614">
        <v>0</v>
      </c>
      <c r="D614">
        <v>2207.6974500000001</v>
      </c>
    </row>
    <row r="615" spans="1:4" x14ac:dyDescent="0.25">
      <c r="A615">
        <v>34</v>
      </c>
      <c r="B615">
        <v>19</v>
      </c>
      <c r="C615">
        <v>3</v>
      </c>
      <c r="D615">
        <v>6753.0379999999996</v>
      </c>
    </row>
    <row r="616" spans="1:4" x14ac:dyDescent="0.25">
      <c r="A616">
        <v>20</v>
      </c>
      <c r="B616">
        <v>33</v>
      </c>
      <c r="C616">
        <v>0</v>
      </c>
      <c r="D616">
        <v>1880.07</v>
      </c>
    </row>
    <row r="617" spans="1:4" x14ac:dyDescent="0.25">
      <c r="A617">
        <v>47</v>
      </c>
      <c r="B617">
        <v>36.630000000000003</v>
      </c>
      <c r="C617">
        <v>1</v>
      </c>
      <c r="D617">
        <v>42969.852700000003</v>
      </c>
    </row>
    <row r="618" spans="1:4" x14ac:dyDescent="0.25">
      <c r="A618">
        <v>56</v>
      </c>
      <c r="B618">
        <v>28.594999999999999</v>
      </c>
      <c r="C618">
        <v>0</v>
      </c>
      <c r="D618">
        <v>11658.11505</v>
      </c>
    </row>
    <row r="619" spans="1:4" x14ac:dyDescent="0.25">
      <c r="A619">
        <v>49</v>
      </c>
      <c r="B619">
        <v>25.6</v>
      </c>
      <c r="C619">
        <v>2</v>
      </c>
      <c r="D619">
        <v>23306.546999999999</v>
      </c>
    </row>
    <row r="620" spans="1:4" x14ac:dyDescent="0.25">
      <c r="A620">
        <v>19</v>
      </c>
      <c r="B620">
        <v>33.11</v>
      </c>
      <c r="C620">
        <v>0</v>
      </c>
      <c r="D620">
        <v>34439.855900000002</v>
      </c>
    </row>
    <row r="621" spans="1:4" x14ac:dyDescent="0.25">
      <c r="A621">
        <v>55</v>
      </c>
      <c r="B621">
        <v>37.1</v>
      </c>
      <c r="C621">
        <v>0</v>
      </c>
      <c r="D621">
        <v>10713.644</v>
      </c>
    </row>
    <row r="622" spans="1:4" x14ac:dyDescent="0.25">
      <c r="A622">
        <v>30</v>
      </c>
      <c r="B622">
        <v>31.4</v>
      </c>
      <c r="C622">
        <v>1</v>
      </c>
      <c r="D622">
        <v>3659.346</v>
      </c>
    </row>
    <row r="623" spans="1:4" x14ac:dyDescent="0.25">
      <c r="A623">
        <v>37</v>
      </c>
      <c r="B623">
        <v>34.1</v>
      </c>
      <c r="C623">
        <v>4</v>
      </c>
      <c r="D623">
        <v>40182.245999999999</v>
      </c>
    </row>
    <row r="624" spans="1:4" x14ac:dyDescent="0.25">
      <c r="A624">
        <v>49</v>
      </c>
      <c r="B624">
        <v>21.3</v>
      </c>
      <c r="C624">
        <v>1</v>
      </c>
      <c r="D624">
        <v>9182.17</v>
      </c>
    </row>
    <row r="625" spans="1:4" x14ac:dyDescent="0.25">
      <c r="A625">
        <v>18</v>
      </c>
      <c r="B625">
        <v>33.534999999999997</v>
      </c>
      <c r="C625">
        <v>0</v>
      </c>
      <c r="D625">
        <v>34617.840649999998</v>
      </c>
    </row>
    <row r="626" spans="1:4" x14ac:dyDescent="0.25">
      <c r="A626">
        <v>59</v>
      </c>
      <c r="B626">
        <v>28.785</v>
      </c>
      <c r="C626">
        <v>0</v>
      </c>
      <c r="D626">
        <v>12129.614149999999</v>
      </c>
    </row>
    <row r="627" spans="1:4" x14ac:dyDescent="0.25">
      <c r="A627">
        <v>29</v>
      </c>
      <c r="B627">
        <v>26.03</v>
      </c>
      <c r="C627">
        <v>0</v>
      </c>
      <c r="D627">
        <v>3736.4647</v>
      </c>
    </row>
    <row r="628" spans="1:4" x14ac:dyDescent="0.25">
      <c r="A628">
        <v>36</v>
      </c>
      <c r="B628">
        <v>28.88</v>
      </c>
      <c r="C628">
        <v>3</v>
      </c>
      <c r="D628">
        <v>6748.5911999999998</v>
      </c>
    </row>
    <row r="629" spans="1:4" x14ac:dyDescent="0.25">
      <c r="A629">
        <v>33</v>
      </c>
      <c r="B629">
        <v>42.46</v>
      </c>
      <c r="C629">
        <v>1</v>
      </c>
      <c r="D629">
        <v>11326.71487</v>
      </c>
    </row>
    <row r="630" spans="1:4" x14ac:dyDescent="0.25">
      <c r="A630">
        <v>58</v>
      </c>
      <c r="B630">
        <v>38</v>
      </c>
      <c r="C630">
        <v>0</v>
      </c>
      <c r="D630">
        <v>11365.951999999999</v>
      </c>
    </row>
    <row r="631" spans="1:4" x14ac:dyDescent="0.25">
      <c r="A631">
        <v>44</v>
      </c>
      <c r="B631">
        <v>38.950000000000003</v>
      </c>
      <c r="C631">
        <v>0</v>
      </c>
      <c r="D631">
        <v>42983.458500000001</v>
      </c>
    </row>
    <row r="632" spans="1:4" x14ac:dyDescent="0.25">
      <c r="A632">
        <v>53</v>
      </c>
      <c r="B632">
        <v>36.1</v>
      </c>
      <c r="C632">
        <v>1</v>
      </c>
      <c r="D632">
        <v>10085.846</v>
      </c>
    </row>
    <row r="633" spans="1:4" x14ac:dyDescent="0.25">
      <c r="A633">
        <v>24</v>
      </c>
      <c r="B633">
        <v>29.3</v>
      </c>
      <c r="C633">
        <v>0</v>
      </c>
      <c r="D633">
        <v>1977.8150000000001</v>
      </c>
    </row>
    <row r="634" spans="1:4" x14ac:dyDescent="0.25">
      <c r="A634">
        <v>29</v>
      </c>
      <c r="B634">
        <v>35.53</v>
      </c>
      <c r="C634">
        <v>0</v>
      </c>
      <c r="D634">
        <v>3366.6696999999999</v>
      </c>
    </row>
    <row r="635" spans="1:4" x14ac:dyDescent="0.25">
      <c r="A635">
        <v>40</v>
      </c>
      <c r="B635">
        <v>22.704999999999998</v>
      </c>
      <c r="C635">
        <v>2</v>
      </c>
      <c r="D635">
        <v>7173.35995</v>
      </c>
    </row>
    <row r="636" spans="1:4" x14ac:dyDescent="0.25">
      <c r="A636">
        <v>51</v>
      </c>
      <c r="B636">
        <v>39.700000000000003</v>
      </c>
      <c r="C636">
        <v>1</v>
      </c>
      <c r="D636">
        <v>9391.3459999999995</v>
      </c>
    </row>
    <row r="637" spans="1:4" x14ac:dyDescent="0.25">
      <c r="A637">
        <v>64</v>
      </c>
      <c r="B637">
        <v>38.19</v>
      </c>
      <c r="C637">
        <v>0</v>
      </c>
      <c r="D637">
        <v>14410.9321</v>
      </c>
    </row>
    <row r="638" spans="1:4" x14ac:dyDescent="0.25">
      <c r="A638">
        <v>19</v>
      </c>
      <c r="B638">
        <v>24.51</v>
      </c>
      <c r="C638">
        <v>1</v>
      </c>
      <c r="D638">
        <v>2709.1118999999999</v>
      </c>
    </row>
    <row r="639" spans="1:4" x14ac:dyDescent="0.25">
      <c r="A639">
        <v>35</v>
      </c>
      <c r="B639">
        <v>38.094999999999999</v>
      </c>
      <c r="C639">
        <v>2</v>
      </c>
      <c r="D639">
        <v>24915.046259999999</v>
      </c>
    </row>
    <row r="640" spans="1:4" x14ac:dyDescent="0.25">
      <c r="A640">
        <v>39</v>
      </c>
      <c r="B640">
        <v>26.41</v>
      </c>
      <c r="C640">
        <v>0</v>
      </c>
      <c r="D640">
        <v>20149.322899999999</v>
      </c>
    </row>
    <row r="641" spans="1:4" x14ac:dyDescent="0.25">
      <c r="A641">
        <v>56</v>
      </c>
      <c r="B641">
        <v>33.659999999999997</v>
      </c>
      <c r="C641">
        <v>4</v>
      </c>
      <c r="D641">
        <v>12949.1554</v>
      </c>
    </row>
    <row r="642" spans="1:4" x14ac:dyDescent="0.25">
      <c r="A642">
        <v>33</v>
      </c>
      <c r="B642">
        <v>42.4</v>
      </c>
      <c r="C642">
        <v>5</v>
      </c>
      <c r="D642">
        <v>6666.2430000000004</v>
      </c>
    </row>
    <row r="643" spans="1:4" x14ac:dyDescent="0.25">
      <c r="A643">
        <v>42</v>
      </c>
      <c r="B643">
        <v>28.31</v>
      </c>
      <c r="C643">
        <v>3</v>
      </c>
      <c r="D643">
        <v>32787.458590000002</v>
      </c>
    </row>
    <row r="644" spans="1:4" x14ac:dyDescent="0.25">
      <c r="A644">
        <v>61</v>
      </c>
      <c r="B644">
        <v>33.914999999999999</v>
      </c>
      <c r="C644">
        <v>0</v>
      </c>
      <c r="D644">
        <v>13143.86485</v>
      </c>
    </row>
    <row r="645" spans="1:4" x14ac:dyDescent="0.25">
      <c r="A645">
        <v>23</v>
      </c>
      <c r="B645">
        <v>34.96</v>
      </c>
      <c r="C645">
        <v>3</v>
      </c>
      <c r="D645">
        <v>4466.6214</v>
      </c>
    </row>
    <row r="646" spans="1:4" x14ac:dyDescent="0.25">
      <c r="A646">
        <v>43</v>
      </c>
      <c r="B646">
        <v>35.31</v>
      </c>
      <c r="C646">
        <v>2</v>
      </c>
      <c r="D646">
        <v>18806.145469999999</v>
      </c>
    </row>
    <row r="647" spans="1:4" x14ac:dyDescent="0.25">
      <c r="A647">
        <v>48</v>
      </c>
      <c r="B647">
        <v>30.78</v>
      </c>
      <c r="C647">
        <v>3</v>
      </c>
      <c r="D647">
        <v>10141.136200000001</v>
      </c>
    </row>
    <row r="648" spans="1:4" x14ac:dyDescent="0.25">
      <c r="A648">
        <v>39</v>
      </c>
      <c r="B648">
        <v>26.22</v>
      </c>
      <c r="C648">
        <v>1</v>
      </c>
      <c r="D648">
        <v>6123.5688</v>
      </c>
    </row>
    <row r="649" spans="1:4" x14ac:dyDescent="0.25">
      <c r="A649">
        <v>40</v>
      </c>
      <c r="B649">
        <v>23.37</v>
      </c>
      <c r="C649">
        <v>3</v>
      </c>
      <c r="D649">
        <v>8252.2842999999993</v>
      </c>
    </row>
    <row r="650" spans="1:4" x14ac:dyDescent="0.25">
      <c r="A650">
        <v>18</v>
      </c>
      <c r="B650">
        <v>28.5</v>
      </c>
      <c r="C650">
        <v>0</v>
      </c>
      <c r="D650">
        <v>1712.2270000000001</v>
      </c>
    </row>
    <row r="651" spans="1:4" x14ac:dyDescent="0.25">
      <c r="A651">
        <v>58</v>
      </c>
      <c r="B651">
        <v>32.965000000000003</v>
      </c>
      <c r="C651">
        <v>0</v>
      </c>
      <c r="D651">
        <v>12430.95335</v>
      </c>
    </row>
    <row r="652" spans="1:4" x14ac:dyDescent="0.25">
      <c r="A652">
        <v>49</v>
      </c>
      <c r="B652">
        <v>42.68</v>
      </c>
      <c r="C652">
        <v>2</v>
      </c>
      <c r="D652">
        <v>9800.8881999999994</v>
      </c>
    </row>
    <row r="653" spans="1:4" x14ac:dyDescent="0.25">
      <c r="A653">
        <v>53</v>
      </c>
      <c r="B653">
        <v>39.6</v>
      </c>
      <c r="C653">
        <v>1</v>
      </c>
      <c r="D653">
        <v>10579.710999999999</v>
      </c>
    </row>
    <row r="654" spans="1:4" x14ac:dyDescent="0.25">
      <c r="A654">
        <v>48</v>
      </c>
      <c r="B654">
        <v>31.13</v>
      </c>
      <c r="C654">
        <v>0</v>
      </c>
      <c r="D654">
        <v>8280.6226999999999</v>
      </c>
    </row>
    <row r="655" spans="1:4" x14ac:dyDescent="0.25">
      <c r="A655">
        <v>45</v>
      </c>
      <c r="B655">
        <v>36.299999999999997</v>
      </c>
      <c r="C655">
        <v>2</v>
      </c>
      <c r="D655">
        <v>8527.5319999999992</v>
      </c>
    </row>
    <row r="656" spans="1:4" x14ac:dyDescent="0.25">
      <c r="A656">
        <v>59</v>
      </c>
      <c r="B656">
        <v>35.200000000000003</v>
      </c>
      <c r="C656">
        <v>0</v>
      </c>
      <c r="D656">
        <v>12244.531000000001</v>
      </c>
    </row>
    <row r="657" spans="1:4" x14ac:dyDescent="0.25">
      <c r="A657">
        <v>52</v>
      </c>
      <c r="B657">
        <v>25.3</v>
      </c>
      <c r="C657">
        <v>2</v>
      </c>
      <c r="D657">
        <v>24667.419000000002</v>
      </c>
    </row>
    <row r="658" spans="1:4" x14ac:dyDescent="0.25">
      <c r="A658">
        <v>26</v>
      </c>
      <c r="B658">
        <v>42.4</v>
      </c>
      <c r="C658">
        <v>1</v>
      </c>
      <c r="D658">
        <v>3410.3240000000001</v>
      </c>
    </row>
    <row r="659" spans="1:4" x14ac:dyDescent="0.25">
      <c r="A659">
        <v>27</v>
      </c>
      <c r="B659">
        <v>33.155000000000001</v>
      </c>
      <c r="C659">
        <v>2</v>
      </c>
      <c r="D659">
        <v>4058.71245</v>
      </c>
    </row>
    <row r="660" spans="1:4" x14ac:dyDescent="0.25">
      <c r="A660">
        <v>48</v>
      </c>
      <c r="B660">
        <v>35.909999999999997</v>
      </c>
      <c r="C660">
        <v>1</v>
      </c>
      <c r="D660">
        <v>26392.260289999998</v>
      </c>
    </row>
    <row r="661" spans="1:4" x14ac:dyDescent="0.25">
      <c r="A661">
        <v>57</v>
      </c>
      <c r="B661">
        <v>28.785</v>
      </c>
      <c r="C661">
        <v>4</v>
      </c>
      <c r="D661">
        <v>14394.398150000001</v>
      </c>
    </row>
    <row r="662" spans="1:4" x14ac:dyDescent="0.25">
      <c r="A662">
        <v>37</v>
      </c>
      <c r="B662">
        <v>46.53</v>
      </c>
      <c r="C662">
        <v>3</v>
      </c>
      <c r="D662">
        <v>6435.6237000000001</v>
      </c>
    </row>
    <row r="663" spans="1:4" x14ac:dyDescent="0.25">
      <c r="A663">
        <v>57</v>
      </c>
      <c r="B663">
        <v>23.98</v>
      </c>
      <c r="C663">
        <v>1</v>
      </c>
      <c r="D663">
        <v>22192.437109999999</v>
      </c>
    </row>
    <row r="664" spans="1:4" x14ac:dyDescent="0.25">
      <c r="A664">
        <v>32</v>
      </c>
      <c r="B664">
        <v>31.54</v>
      </c>
      <c r="C664">
        <v>1</v>
      </c>
      <c r="D664">
        <v>5148.5526</v>
      </c>
    </row>
    <row r="665" spans="1:4" x14ac:dyDescent="0.25">
      <c r="A665">
        <v>18</v>
      </c>
      <c r="B665">
        <v>33.659999999999997</v>
      </c>
      <c r="C665">
        <v>0</v>
      </c>
      <c r="D665">
        <v>1136.3994</v>
      </c>
    </row>
    <row r="666" spans="1:4" x14ac:dyDescent="0.25">
      <c r="A666">
        <v>64</v>
      </c>
      <c r="B666">
        <v>22.99</v>
      </c>
      <c r="C666">
        <v>0</v>
      </c>
      <c r="D666">
        <v>27037.914100000002</v>
      </c>
    </row>
    <row r="667" spans="1:4" x14ac:dyDescent="0.25">
      <c r="A667">
        <v>43</v>
      </c>
      <c r="B667">
        <v>38.06</v>
      </c>
      <c r="C667">
        <v>2</v>
      </c>
      <c r="D667">
        <v>42560.430399999997</v>
      </c>
    </row>
    <row r="668" spans="1:4" x14ac:dyDescent="0.25">
      <c r="A668">
        <v>49</v>
      </c>
      <c r="B668">
        <v>28.7</v>
      </c>
      <c r="C668">
        <v>1</v>
      </c>
      <c r="D668">
        <v>8703.4560000000001</v>
      </c>
    </row>
    <row r="669" spans="1:4" x14ac:dyDescent="0.25">
      <c r="A669">
        <v>40</v>
      </c>
      <c r="B669">
        <v>32.774999999999999</v>
      </c>
      <c r="C669">
        <v>2</v>
      </c>
      <c r="D669">
        <v>40003.332249999999</v>
      </c>
    </row>
    <row r="670" spans="1:4" x14ac:dyDescent="0.25">
      <c r="A670">
        <v>62</v>
      </c>
      <c r="B670">
        <v>32.015000000000001</v>
      </c>
      <c r="C670">
        <v>0</v>
      </c>
      <c r="D670">
        <v>45710.207849999999</v>
      </c>
    </row>
    <row r="671" spans="1:4" x14ac:dyDescent="0.25">
      <c r="A671">
        <v>40</v>
      </c>
      <c r="B671">
        <v>29.81</v>
      </c>
      <c r="C671">
        <v>1</v>
      </c>
      <c r="D671">
        <v>6500.2358999999997</v>
      </c>
    </row>
    <row r="672" spans="1:4" x14ac:dyDescent="0.25">
      <c r="A672">
        <v>30</v>
      </c>
      <c r="B672">
        <v>31.57</v>
      </c>
      <c r="C672">
        <v>3</v>
      </c>
      <c r="D672">
        <v>4837.5823</v>
      </c>
    </row>
    <row r="673" spans="1:4" x14ac:dyDescent="0.25">
      <c r="A673">
        <v>29</v>
      </c>
      <c r="B673">
        <v>31.16</v>
      </c>
      <c r="C673">
        <v>0</v>
      </c>
      <c r="D673">
        <v>3943.5954000000002</v>
      </c>
    </row>
    <row r="674" spans="1:4" x14ac:dyDescent="0.25">
      <c r="A674">
        <v>36</v>
      </c>
      <c r="B674">
        <v>29.7</v>
      </c>
      <c r="C674">
        <v>0</v>
      </c>
      <c r="D674">
        <v>4399.7309999999998</v>
      </c>
    </row>
    <row r="675" spans="1:4" x14ac:dyDescent="0.25">
      <c r="A675">
        <v>41</v>
      </c>
      <c r="B675">
        <v>31.02</v>
      </c>
      <c r="C675">
        <v>0</v>
      </c>
      <c r="D675">
        <v>6185.3208000000004</v>
      </c>
    </row>
    <row r="676" spans="1:4" x14ac:dyDescent="0.25">
      <c r="A676">
        <v>44</v>
      </c>
      <c r="B676">
        <v>43.89</v>
      </c>
      <c r="C676">
        <v>2</v>
      </c>
      <c r="D676">
        <v>46200.985099999998</v>
      </c>
    </row>
    <row r="677" spans="1:4" x14ac:dyDescent="0.25">
      <c r="A677">
        <v>45</v>
      </c>
      <c r="B677">
        <v>21.375</v>
      </c>
      <c r="C677">
        <v>0</v>
      </c>
      <c r="D677">
        <v>7222.7862500000001</v>
      </c>
    </row>
    <row r="678" spans="1:4" x14ac:dyDescent="0.25">
      <c r="A678">
        <v>55</v>
      </c>
      <c r="B678">
        <v>40.81</v>
      </c>
      <c r="C678">
        <v>3</v>
      </c>
      <c r="D678">
        <v>12485.8009</v>
      </c>
    </row>
    <row r="679" spans="1:4" x14ac:dyDescent="0.25">
      <c r="A679">
        <v>60</v>
      </c>
      <c r="B679">
        <v>31.35</v>
      </c>
      <c r="C679">
        <v>3</v>
      </c>
      <c r="D679">
        <v>46130.5265</v>
      </c>
    </row>
    <row r="680" spans="1:4" x14ac:dyDescent="0.25">
      <c r="A680">
        <v>56</v>
      </c>
      <c r="B680">
        <v>36.1</v>
      </c>
      <c r="C680">
        <v>3</v>
      </c>
      <c r="D680">
        <v>12363.547</v>
      </c>
    </row>
    <row r="681" spans="1:4" x14ac:dyDescent="0.25">
      <c r="A681">
        <v>49</v>
      </c>
      <c r="B681">
        <v>23.18</v>
      </c>
      <c r="C681">
        <v>2</v>
      </c>
      <c r="D681">
        <v>10156.7832</v>
      </c>
    </row>
    <row r="682" spans="1:4" x14ac:dyDescent="0.25">
      <c r="A682">
        <v>21</v>
      </c>
      <c r="B682">
        <v>17.399999999999999</v>
      </c>
      <c r="C682">
        <v>1</v>
      </c>
      <c r="D682">
        <v>2585.2689999999998</v>
      </c>
    </row>
    <row r="683" spans="1:4" x14ac:dyDescent="0.25">
      <c r="A683">
        <v>19</v>
      </c>
      <c r="B683">
        <v>20.3</v>
      </c>
      <c r="C683">
        <v>0</v>
      </c>
      <c r="D683">
        <v>1242.26</v>
      </c>
    </row>
    <row r="684" spans="1:4" x14ac:dyDescent="0.25">
      <c r="A684">
        <v>39</v>
      </c>
      <c r="B684">
        <v>35.299999999999997</v>
      </c>
      <c r="C684">
        <v>2</v>
      </c>
      <c r="D684">
        <v>40103.89</v>
      </c>
    </row>
    <row r="685" spans="1:4" x14ac:dyDescent="0.25">
      <c r="A685">
        <v>53</v>
      </c>
      <c r="B685">
        <v>24.32</v>
      </c>
      <c r="C685">
        <v>0</v>
      </c>
      <c r="D685">
        <v>9863.4717999999993</v>
      </c>
    </row>
    <row r="686" spans="1:4" x14ac:dyDescent="0.25">
      <c r="A686">
        <v>33</v>
      </c>
      <c r="B686">
        <v>18.5</v>
      </c>
      <c r="C686">
        <v>1</v>
      </c>
      <c r="D686">
        <v>4766.0219999999999</v>
      </c>
    </row>
    <row r="687" spans="1:4" x14ac:dyDescent="0.25">
      <c r="A687">
        <v>53</v>
      </c>
      <c r="B687">
        <v>26.41</v>
      </c>
      <c r="C687">
        <v>2</v>
      </c>
      <c r="D687">
        <v>11244.376899999999</v>
      </c>
    </row>
    <row r="688" spans="1:4" x14ac:dyDescent="0.25">
      <c r="A688">
        <v>42</v>
      </c>
      <c r="B688">
        <v>26.125</v>
      </c>
      <c r="C688">
        <v>2</v>
      </c>
      <c r="D688">
        <v>7729.6457499999997</v>
      </c>
    </row>
    <row r="689" spans="1:4" x14ac:dyDescent="0.25">
      <c r="A689">
        <v>40</v>
      </c>
      <c r="B689">
        <v>41.69</v>
      </c>
      <c r="C689">
        <v>0</v>
      </c>
      <c r="D689">
        <v>5438.7491</v>
      </c>
    </row>
    <row r="690" spans="1:4" x14ac:dyDescent="0.25">
      <c r="A690">
        <v>47</v>
      </c>
      <c r="B690">
        <v>24.1</v>
      </c>
      <c r="C690">
        <v>1</v>
      </c>
      <c r="D690">
        <v>26236.579969999999</v>
      </c>
    </row>
    <row r="691" spans="1:4" x14ac:dyDescent="0.25">
      <c r="A691">
        <v>27</v>
      </c>
      <c r="B691">
        <v>31.13</v>
      </c>
      <c r="C691">
        <v>1</v>
      </c>
      <c r="D691">
        <v>34806.467700000001</v>
      </c>
    </row>
    <row r="692" spans="1:4" x14ac:dyDescent="0.25">
      <c r="A692">
        <v>21</v>
      </c>
      <c r="B692">
        <v>27.36</v>
      </c>
      <c r="C692">
        <v>0</v>
      </c>
      <c r="D692">
        <v>2104.1134000000002</v>
      </c>
    </row>
    <row r="693" spans="1:4" x14ac:dyDescent="0.25">
      <c r="A693">
        <v>47</v>
      </c>
      <c r="B693">
        <v>36.200000000000003</v>
      </c>
      <c r="C693">
        <v>1</v>
      </c>
      <c r="D693">
        <v>8068.1850000000004</v>
      </c>
    </row>
    <row r="694" spans="1:4" x14ac:dyDescent="0.25">
      <c r="A694">
        <v>20</v>
      </c>
      <c r="B694">
        <v>32.395000000000003</v>
      </c>
      <c r="C694">
        <v>1</v>
      </c>
      <c r="D694">
        <v>2362.2290499999999</v>
      </c>
    </row>
    <row r="695" spans="1:4" x14ac:dyDescent="0.25">
      <c r="A695">
        <v>24</v>
      </c>
      <c r="B695">
        <v>23.655000000000001</v>
      </c>
      <c r="C695">
        <v>0</v>
      </c>
      <c r="D695">
        <v>2352.9684499999998</v>
      </c>
    </row>
    <row r="696" spans="1:4" x14ac:dyDescent="0.25">
      <c r="A696">
        <v>27</v>
      </c>
      <c r="B696">
        <v>34.799999999999997</v>
      </c>
      <c r="C696">
        <v>1</v>
      </c>
      <c r="D696">
        <v>3577.9989999999998</v>
      </c>
    </row>
    <row r="697" spans="1:4" x14ac:dyDescent="0.25">
      <c r="A697">
        <v>26</v>
      </c>
      <c r="B697">
        <v>40.185000000000002</v>
      </c>
      <c r="C697">
        <v>0</v>
      </c>
      <c r="D697">
        <v>3201.2451500000002</v>
      </c>
    </row>
    <row r="698" spans="1:4" x14ac:dyDescent="0.25">
      <c r="A698">
        <v>53</v>
      </c>
      <c r="B698">
        <v>32.299999999999997</v>
      </c>
      <c r="C698">
        <v>2</v>
      </c>
      <c r="D698">
        <v>29186.482360000002</v>
      </c>
    </row>
    <row r="699" spans="1:4" x14ac:dyDescent="0.25">
      <c r="A699">
        <v>41</v>
      </c>
      <c r="B699">
        <v>35.75</v>
      </c>
      <c r="C699">
        <v>1</v>
      </c>
      <c r="D699">
        <v>40273.645499999999</v>
      </c>
    </row>
    <row r="700" spans="1:4" x14ac:dyDescent="0.25">
      <c r="A700">
        <v>56</v>
      </c>
      <c r="B700">
        <v>33.725000000000001</v>
      </c>
      <c r="C700">
        <v>0</v>
      </c>
      <c r="D700">
        <v>10976.24575</v>
      </c>
    </row>
    <row r="701" spans="1:4" x14ac:dyDescent="0.25">
      <c r="A701">
        <v>23</v>
      </c>
      <c r="B701">
        <v>39.270000000000003</v>
      </c>
      <c r="C701">
        <v>2</v>
      </c>
      <c r="D701">
        <v>3500.6122999999998</v>
      </c>
    </row>
    <row r="702" spans="1:4" x14ac:dyDescent="0.25">
      <c r="A702">
        <v>21</v>
      </c>
      <c r="B702">
        <v>34.869999999999997</v>
      </c>
      <c r="C702">
        <v>0</v>
      </c>
      <c r="D702">
        <v>2020.5523000000001</v>
      </c>
    </row>
    <row r="703" spans="1:4" x14ac:dyDescent="0.25">
      <c r="A703">
        <v>50</v>
      </c>
      <c r="B703">
        <v>44.744999999999997</v>
      </c>
      <c r="C703">
        <v>0</v>
      </c>
      <c r="D703">
        <v>9541.6955500000004</v>
      </c>
    </row>
    <row r="704" spans="1:4" x14ac:dyDescent="0.25">
      <c r="A704">
        <v>53</v>
      </c>
      <c r="B704">
        <v>41.47</v>
      </c>
      <c r="C704">
        <v>0</v>
      </c>
      <c r="D704">
        <v>9504.3102999999992</v>
      </c>
    </row>
    <row r="705" spans="1:4" x14ac:dyDescent="0.25">
      <c r="A705">
        <v>34</v>
      </c>
      <c r="B705">
        <v>26.41</v>
      </c>
      <c r="C705">
        <v>1</v>
      </c>
      <c r="D705">
        <v>5385.3379000000004</v>
      </c>
    </row>
    <row r="706" spans="1:4" x14ac:dyDescent="0.25">
      <c r="A706">
        <v>47</v>
      </c>
      <c r="B706">
        <v>29.545000000000002</v>
      </c>
      <c r="C706">
        <v>1</v>
      </c>
      <c r="D706">
        <v>8930.9345499999999</v>
      </c>
    </row>
    <row r="707" spans="1:4" x14ac:dyDescent="0.25">
      <c r="A707">
        <v>33</v>
      </c>
      <c r="B707">
        <v>32.9</v>
      </c>
      <c r="C707">
        <v>2</v>
      </c>
      <c r="D707">
        <v>5375.0379999999996</v>
      </c>
    </row>
    <row r="708" spans="1:4" x14ac:dyDescent="0.25">
      <c r="A708">
        <v>51</v>
      </c>
      <c r="B708">
        <v>38.06</v>
      </c>
      <c r="C708">
        <v>0</v>
      </c>
      <c r="D708">
        <v>44400.4064</v>
      </c>
    </row>
    <row r="709" spans="1:4" x14ac:dyDescent="0.25">
      <c r="A709">
        <v>49</v>
      </c>
      <c r="B709">
        <v>28.69</v>
      </c>
      <c r="C709">
        <v>3</v>
      </c>
      <c r="D709">
        <v>10264.4421</v>
      </c>
    </row>
    <row r="710" spans="1:4" x14ac:dyDescent="0.25">
      <c r="A710">
        <v>31</v>
      </c>
      <c r="B710">
        <v>30.495000000000001</v>
      </c>
      <c r="C710">
        <v>3</v>
      </c>
      <c r="D710">
        <v>6113.2310500000003</v>
      </c>
    </row>
    <row r="711" spans="1:4" x14ac:dyDescent="0.25">
      <c r="A711">
        <v>36</v>
      </c>
      <c r="B711">
        <v>27.74</v>
      </c>
      <c r="C711">
        <v>0</v>
      </c>
      <c r="D711">
        <v>5469.0065999999997</v>
      </c>
    </row>
    <row r="712" spans="1:4" x14ac:dyDescent="0.25">
      <c r="A712">
        <v>18</v>
      </c>
      <c r="B712">
        <v>35.200000000000003</v>
      </c>
      <c r="C712">
        <v>1</v>
      </c>
      <c r="D712">
        <v>1727.54</v>
      </c>
    </row>
    <row r="713" spans="1:4" x14ac:dyDescent="0.25">
      <c r="A713">
        <v>50</v>
      </c>
      <c r="B713">
        <v>23.54</v>
      </c>
      <c r="C713">
        <v>2</v>
      </c>
      <c r="D713">
        <v>10107.220600000001</v>
      </c>
    </row>
    <row r="714" spans="1:4" x14ac:dyDescent="0.25">
      <c r="A714">
        <v>43</v>
      </c>
      <c r="B714">
        <v>30.684999999999999</v>
      </c>
      <c r="C714">
        <v>2</v>
      </c>
      <c r="D714">
        <v>8310.8391499999998</v>
      </c>
    </row>
    <row r="715" spans="1:4" x14ac:dyDescent="0.25">
      <c r="A715">
        <v>20</v>
      </c>
      <c r="B715">
        <v>40.47</v>
      </c>
      <c r="C715">
        <v>0</v>
      </c>
      <c r="D715">
        <v>1984.4532999999999</v>
      </c>
    </row>
    <row r="716" spans="1:4" x14ac:dyDescent="0.25">
      <c r="A716">
        <v>24</v>
      </c>
      <c r="B716">
        <v>22.6</v>
      </c>
      <c r="C716">
        <v>0</v>
      </c>
      <c r="D716">
        <v>2457.502</v>
      </c>
    </row>
    <row r="717" spans="1:4" x14ac:dyDescent="0.25">
      <c r="A717">
        <v>60</v>
      </c>
      <c r="B717">
        <v>28.9</v>
      </c>
      <c r="C717">
        <v>0</v>
      </c>
      <c r="D717">
        <v>12146.971</v>
      </c>
    </row>
    <row r="718" spans="1:4" x14ac:dyDescent="0.25">
      <c r="A718">
        <v>49</v>
      </c>
      <c r="B718">
        <v>22.61</v>
      </c>
      <c r="C718">
        <v>1</v>
      </c>
      <c r="D718">
        <v>9566.9909000000007</v>
      </c>
    </row>
    <row r="719" spans="1:4" x14ac:dyDescent="0.25">
      <c r="A719">
        <v>60</v>
      </c>
      <c r="B719">
        <v>24.32</v>
      </c>
      <c r="C719">
        <v>1</v>
      </c>
      <c r="D719">
        <v>13112.604799999999</v>
      </c>
    </row>
    <row r="720" spans="1:4" x14ac:dyDescent="0.25">
      <c r="A720">
        <v>51</v>
      </c>
      <c r="B720">
        <v>36.67</v>
      </c>
      <c r="C720">
        <v>2</v>
      </c>
      <c r="D720">
        <v>10848.1343</v>
      </c>
    </row>
    <row r="721" spans="1:4" x14ac:dyDescent="0.25">
      <c r="A721">
        <v>58</v>
      </c>
      <c r="B721">
        <v>33.44</v>
      </c>
      <c r="C721">
        <v>0</v>
      </c>
      <c r="D721">
        <v>12231.613600000001</v>
      </c>
    </row>
    <row r="722" spans="1:4" x14ac:dyDescent="0.25">
      <c r="A722">
        <v>51</v>
      </c>
      <c r="B722">
        <v>40.659999999999997</v>
      </c>
      <c r="C722">
        <v>0</v>
      </c>
      <c r="D722">
        <v>9875.6803999999993</v>
      </c>
    </row>
    <row r="723" spans="1:4" x14ac:dyDescent="0.25">
      <c r="A723">
        <v>53</v>
      </c>
      <c r="B723">
        <v>36.6</v>
      </c>
      <c r="C723">
        <v>3</v>
      </c>
      <c r="D723">
        <v>11264.540999999999</v>
      </c>
    </row>
    <row r="724" spans="1:4" x14ac:dyDescent="0.25">
      <c r="A724">
        <v>62</v>
      </c>
      <c r="B724">
        <v>37.4</v>
      </c>
      <c r="C724">
        <v>0</v>
      </c>
      <c r="D724">
        <v>12979.358</v>
      </c>
    </row>
    <row r="725" spans="1:4" x14ac:dyDescent="0.25">
      <c r="A725">
        <v>19</v>
      </c>
      <c r="B725">
        <v>35.4</v>
      </c>
      <c r="C725">
        <v>0</v>
      </c>
      <c r="D725">
        <v>1263.249</v>
      </c>
    </row>
    <row r="726" spans="1:4" x14ac:dyDescent="0.25">
      <c r="A726">
        <v>50</v>
      </c>
      <c r="B726">
        <v>27.074999999999999</v>
      </c>
      <c r="C726">
        <v>1</v>
      </c>
      <c r="D726">
        <v>10106.134249999999</v>
      </c>
    </row>
    <row r="727" spans="1:4" x14ac:dyDescent="0.25">
      <c r="A727">
        <v>30</v>
      </c>
      <c r="B727">
        <v>39.049999999999997</v>
      </c>
      <c r="C727">
        <v>3</v>
      </c>
      <c r="D727">
        <v>40932.429499999998</v>
      </c>
    </row>
    <row r="728" spans="1:4" x14ac:dyDescent="0.25">
      <c r="A728">
        <v>41</v>
      </c>
      <c r="B728">
        <v>28.405000000000001</v>
      </c>
      <c r="C728">
        <v>1</v>
      </c>
      <c r="D728">
        <v>6664.68595</v>
      </c>
    </row>
    <row r="729" spans="1:4" x14ac:dyDescent="0.25">
      <c r="A729">
        <v>29</v>
      </c>
      <c r="B729">
        <v>21.754999999999999</v>
      </c>
      <c r="C729">
        <v>1</v>
      </c>
      <c r="D729">
        <v>16657.71745</v>
      </c>
    </row>
    <row r="730" spans="1:4" x14ac:dyDescent="0.25">
      <c r="A730">
        <v>18</v>
      </c>
      <c r="B730">
        <v>40.28</v>
      </c>
      <c r="C730">
        <v>0</v>
      </c>
      <c r="D730">
        <v>2217.6012000000001</v>
      </c>
    </row>
    <row r="731" spans="1:4" x14ac:dyDescent="0.25">
      <c r="A731">
        <v>41</v>
      </c>
      <c r="B731">
        <v>36.08</v>
      </c>
      <c r="C731">
        <v>1</v>
      </c>
      <c r="D731">
        <v>6781.3541999999998</v>
      </c>
    </row>
    <row r="732" spans="1:4" x14ac:dyDescent="0.25">
      <c r="A732">
        <v>35</v>
      </c>
      <c r="B732">
        <v>24.42</v>
      </c>
      <c r="C732">
        <v>3</v>
      </c>
      <c r="D732">
        <v>19361.998800000001</v>
      </c>
    </row>
    <row r="733" spans="1:4" x14ac:dyDescent="0.25">
      <c r="A733">
        <v>53</v>
      </c>
      <c r="B733">
        <v>21.4</v>
      </c>
      <c r="C733">
        <v>1</v>
      </c>
      <c r="D733">
        <v>10065.413</v>
      </c>
    </row>
    <row r="734" spans="1:4" x14ac:dyDescent="0.25">
      <c r="A734">
        <v>24</v>
      </c>
      <c r="B734">
        <v>30.1</v>
      </c>
      <c r="C734">
        <v>3</v>
      </c>
      <c r="D734">
        <v>4234.9269999999997</v>
      </c>
    </row>
    <row r="735" spans="1:4" x14ac:dyDescent="0.25">
      <c r="A735">
        <v>48</v>
      </c>
      <c r="B735">
        <v>27.265000000000001</v>
      </c>
      <c r="C735">
        <v>1</v>
      </c>
      <c r="D735">
        <v>9447.2503500000003</v>
      </c>
    </row>
    <row r="736" spans="1:4" x14ac:dyDescent="0.25">
      <c r="A736">
        <v>59</v>
      </c>
      <c r="B736">
        <v>32.1</v>
      </c>
      <c r="C736">
        <v>3</v>
      </c>
      <c r="D736">
        <v>14007.222</v>
      </c>
    </row>
    <row r="737" spans="1:4" x14ac:dyDescent="0.25">
      <c r="A737">
        <v>49</v>
      </c>
      <c r="B737">
        <v>34.770000000000003</v>
      </c>
      <c r="C737">
        <v>1</v>
      </c>
      <c r="D737">
        <v>9583.8932999999997</v>
      </c>
    </row>
    <row r="738" spans="1:4" x14ac:dyDescent="0.25">
      <c r="A738">
        <v>37</v>
      </c>
      <c r="B738">
        <v>38.39</v>
      </c>
      <c r="C738">
        <v>0</v>
      </c>
      <c r="D738">
        <v>40419.019099999998</v>
      </c>
    </row>
    <row r="739" spans="1:4" x14ac:dyDescent="0.25">
      <c r="A739">
        <v>26</v>
      </c>
      <c r="B739">
        <v>23.7</v>
      </c>
      <c r="C739">
        <v>2</v>
      </c>
      <c r="D739">
        <v>3484.3310000000001</v>
      </c>
    </row>
    <row r="740" spans="1:4" x14ac:dyDescent="0.25">
      <c r="A740">
        <v>23</v>
      </c>
      <c r="B740">
        <v>31.73</v>
      </c>
      <c r="C740">
        <v>3</v>
      </c>
      <c r="D740">
        <v>36189.101699999999</v>
      </c>
    </row>
    <row r="741" spans="1:4" x14ac:dyDescent="0.25">
      <c r="A741">
        <v>29</v>
      </c>
      <c r="B741">
        <v>35.5</v>
      </c>
      <c r="C741">
        <v>2</v>
      </c>
      <c r="D741">
        <v>44585.455869999998</v>
      </c>
    </row>
    <row r="742" spans="1:4" x14ac:dyDescent="0.25">
      <c r="A742">
        <v>45</v>
      </c>
      <c r="B742">
        <v>24.035</v>
      </c>
      <c r="C742">
        <v>2</v>
      </c>
      <c r="D742">
        <v>8604.4836500000001</v>
      </c>
    </row>
    <row r="743" spans="1:4" x14ac:dyDescent="0.25">
      <c r="A743">
        <v>27</v>
      </c>
      <c r="B743">
        <v>29.15</v>
      </c>
      <c r="C743">
        <v>0</v>
      </c>
      <c r="D743">
        <v>18246.495500000001</v>
      </c>
    </row>
    <row r="744" spans="1:4" x14ac:dyDescent="0.25">
      <c r="A744">
        <v>53</v>
      </c>
      <c r="B744">
        <v>34.104999999999997</v>
      </c>
      <c r="C744">
        <v>0</v>
      </c>
      <c r="D744">
        <v>43254.417950000003</v>
      </c>
    </row>
    <row r="745" spans="1:4" x14ac:dyDescent="0.25">
      <c r="A745">
        <v>31</v>
      </c>
      <c r="B745">
        <v>26.62</v>
      </c>
      <c r="C745">
        <v>0</v>
      </c>
      <c r="D745">
        <v>3757.8447999999999</v>
      </c>
    </row>
    <row r="746" spans="1:4" x14ac:dyDescent="0.25">
      <c r="A746">
        <v>50</v>
      </c>
      <c r="B746">
        <v>26.41</v>
      </c>
      <c r="C746">
        <v>0</v>
      </c>
      <c r="D746">
        <v>8827.2098999999998</v>
      </c>
    </row>
    <row r="747" spans="1:4" x14ac:dyDescent="0.25">
      <c r="A747">
        <v>50</v>
      </c>
      <c r="B747">
        <v>30.114999999999998</v>
      </c>
      <c r="C747">
        <v>1</v>
      </c>
      <c r="D747">
        <v>9910.3598500000007</v>
      </c>
    </row>
    <row r="748" spans="1:4" x14ac:dyDescent="0.25">
      <c r="A748">
        <v>34</v>
      </c>
      <c r="B748">
        <v>27</v>
      </c>
      <c r="C748">
        <v>2</v>
      </c>
      <c r="D748">
        <v>11737.848840000001</v>
      </c>
    </row>
    <row r="749" spans="1:4" x14ac:dyDescent="0.25">
      <c r="A749">
        <v>19</v>
      </c>
      <c r="B749">
        <v>21.754999999999999</v>
      </c>
      <c r="C749">
        <v>0</v>
      </c>
      <c r="D749">
        <v>1627.2824499999999</v>
      </c>
    </row>
    <row r="750" spans="1:4" x14ac:dyDescent="0.25">
      <c r="A750">
        <v>47</v>
      </c>
      <c r="B750">
        <v>36</v>
      </c>
      <c r="C750">
        <v>1</v>
      </c>
      <c r="D750">
        <v>8556.9069999999992</v>
      </c>
    </row>
    <row r="751" spans="1:4" x14ac:dyDescent="0.25">
      <c r="A751">
        <v>28</v>
      </c>
      <c r="B751">
        <v>30.875</v>
      </c>
      <c r="C751">
        <v>0</v>
      </c>
      <c r="D751">
        <v>3062.5082499999999</v>
      </c>
    </row>
    <row r="752" spans="1:4" x14ac:dyDescent="0.25">
      <c r="A752">
        <v>37</v>
      </c>
      <c r="B752">
        <v>26.4</v>
      </c>
      <c r="C752">
        <v>0</v>
      </c>
      <c r="D752">
        <v>19539.242999999999</v>
      </c>
    </row>
    <row r="753" spans="1:4" x14ac:dyDescent="0.25">
      <c r="A753">
        <v>21</v>
      </c>
      <c r="B753">
        <v>28.975000000000001</v>
      </c>
      <c r="C753">
        <v>0</v>
      </c>
      <c r="D753">
        <v>1906.35825</v>
      </c>
    </row>
    <row r="754" spans="1:4" x14ac:dyDescent="0.25">
      <c r="A754">
        <v>64</v>
      </c>
      <c r="B754">
        <v>37.905000000000001</v>
      </c>
      <c r="C754">
        <v>0</v>
      </c>
      <c r="D754">
        <v>14210.53595</v>
      </c>
    </row>
    <row r="755" spans="1:4" x14ac:dyDescent="0.25">
      <c r="A755">
        <v>58</v>
      </c>
      <c r="B755">
        <v>22.77</v>
      </c>
      <c r="C755">
        <v>0</v>
      </c>
      <c r="D755">
        <v>11833.782300000001</v>
      </c>
    </row>
    <row r="756" spans="1:4" x14ac:dyDescent="0.25">
      <c r="A756">
        <v>24</v>
      </c>
      <c r="B756">
        <v>33.630000000000003</v>
      </c>
      <c r="C756">
        <v>4</v>
      </c>
      <c r="D756">
        <v>17128.426080000001</v>
      </c>
    </row>
    <row r="757" spans="1:4" x14ac:dyDescent="0.25">
      <c r="A757">
        <v>31</v>
      </c>
      <c r="B757">
        <v>27.645</v>
      </c>
      <c r="C757">
        <v>2</v>
      </c>
      <c r="D757">
        <v>5031.26955</v>
      </c>
    </row>
    <row r="758" spans="1:4" x14ac:dyDescent="0.25">
      <c r="A758">
        <v>39</v>
      </c>
      <c r="B758">
        <v>22.8</v>
      </c>
      <c r="C758">
        <v>3</v>
      </c>
      <c r="D758">
        <v>7985.8149999999996</v>
      </c>
    </row>
    <row r="759" spans="1:4" x14ac:dyDescent="0.25">
      <c r="A759">
        <v>47</v>
      </c>
      <c r="B759">
        <v>27.83</v>
      </c>
      <c r="C759">
        <v>0</v>
      </c>
      <c r="D759">
        <v>23065.420699999999</v>
      </c>
    </row>
    <row r="760" spans="1:4" x14ac:dyDescent="0.25">
      <c r="A760">
        <v>30</v>
      </c>
      <c r="B760">
        <v>37.43</v>
      </c>
      <c r="C760">
        <v>3</v>
      </c>
      <c r="D760">
        <v>5428.7277000000004</v>
      </c>
    </row>
    <row r="761" spans="1:4" x14ac:dyDescent="0.25">
      <c r="A761">
        <v>18</v>
      </c>
      <c r="B761">
        <v>38.17</v>
      </c>
      <c r="C761">
        <v>0</v>
      </c>
      <c r="D761">
        <v>36307.798300000002</v>
      </c>
    </row>
    <row r="762" spans="1:4" x14ac:dyDescent="0.25">
      <c r="A762">
        <v>22</v>
      </c>
      <c r="B762">
        <v>34.58</v>
      </c>
      <c r="C762">
        <v>2</v>
      </c>
      <c r="D762">
        <v>3925.7582000000002</v>
      </c>
    </row>
    <row r="763" spans="1:4" x14ac:dyDescent="0.25">
      <c r="A763">
        <v>23</v>
      </c>
      <c r="B763">
        <v>35.200000000000003</v>
      </c>
      <c r="C763">
        <v>1</v>
      </c>
      <c r="D763">
        <v>2416.9549999999999</v>
      </c>
    </row>
    <row r="764" spans="1:4" x14ac:dyDescent="0.25">
      <c r="A764">
        <v>33</v>
      </c>
      <c r="B764">
        <v>27.1</v>
      </c>
      <c r="C764">
        <v>1</v>
      </c>
      <c r="D764">
        <v>19040.876</v>
      </c>
    </row>
    <row r="765" spans="1:4" x14ac:dyDescent="0.25">
      <c r="A765">
        <v>27</v>
      </c>
      <c r="B765">
        <v>26.03</v>
      </c>
      <c r="C765">
        <v>0</v>
      </c>
      <c r="D765">
        <v>3070.8087</v>
      </c>
    </row>
    <row r="766" spans="1:4" x14ac:dyDescent="0.25">
      <c r="A766">
        <v>45</v>
      </c>
      <c r="B766">
        <v>25.175000000000001</v>
      </c>
      <c r="C766">
        <v>2</v>
      </c>
      <c r="D766">
        <v>9095.0682500000003</v>
      </c>
    </row>
    <row r="767" spans="1:4" x14ac:dyDescent="0.25">
      <c r="A767">
        <v>57</v>
      </c>
      <c r="B767">
        <v>31.824999999999999</v>
      </c>
      <c r="C767">
        <v>0</v>
      </c>
      <c r="D767">
        <v>11842.623750000001</v>
      </c>
    </row>
    <row r="768" spans="1:4" x14ac:dyDescent="0.25">
      <c r="A768">
        <v>47</v>
      </c>
      <c r="B768">
        <v>32.299999999999997</v>
      </c>
      <c r="C768">
        <v>1</v>
      </c>
      <c r="D768">
        <v>8062.7640000000001</v>
      </c>
    </row>
    <row r="769" spans="1:4" x14ac:dyDescent="0.25">
      <c r="A769">
        <v>42</v>
      </c>
      <c r="B769">
        <v>29</v>
      </c>
      <c r="C769">
        <v>1</v>
      </c>
      <c r="D769">
        <v>7050.6419999999998</v>
      </c>
    </row>
    <row r="770" spans="1:4" x14ac:dyDescent="0.25">
      <c r="A770">
        <v>64</v>
      </c>
      <c r="B770">
        <v>39.700000000000003</v>
      </c>
      <c r="C770">
        <v>0</v>
      </c>
      <c r="D770">
        <v>14319.031000000001</v>
      </c>
    </row>
    <row r="771" spans="1:4" x14ac:dyDescent="0.25">
      <c r="A771">
        <v>38</v>
      </c>
      <c r="B771">
        <v>19.475000000000001</v>
      </c>
      <c r="C771">
        <v>2</v>
      </c>
      <c r="D771">
        <v>6933.2422500000002</v>
      </c>
    </row>
    <row r="772" spans="1:4" x14ac:dyDescent="0.25">
      <c r="A772">
        <v>61</v>
      </c>
      <c r="B772">
        <v>36.1</v>
      </c>
      <c r="C772">
        <v>3</v>
      </c>
      <c r="D772">
        <v>27941.28758</v>
      </c>
    </row>
    <row r="773" spans="1:4" x14ac:dyDescent="0.25">
      <c r="A773">
        <v>53</v>
      </c>
      <c r="B773">
        <v>26.7</v>
      </c>
      <c r="C773">
        <v>2</v>
      </c>
      <c r="D773">
        <v>11150.78</v>
      </c>
    </row>
    <row r="774" spans="1:4" x14ac:dyDescent="0.25">
      <c r="A774">
        <v>44</v>
      </c>
      <c r="B774">
        <v>36.479999999999997</v>
      </c>
      <c r="C774">
        <v>0</v>
      </c>
      <c r="D774">
        <v>12797.20962</v>
      </c>
    </row>
    <row r="775" spans="1:4" x14ac:dyDescent="0.25">
      <c r="A775">
        <v>19</v>
      </c>
      <c r="B775">
        <v>28.88</v>
      </c>
      <c r="C775">
        <v>0</v>
      </c>
      <c r="D775">
        <v>17748.5062</v>
      </c>
    </row>
    <row r="776" spans="1:4" x14ac:dyDescent="0.25">
      <c r="A776">
        <v>41</v>
      </c>
      <c r="B776">
        <v>34.200000000000003</v>
      </c>
      <c r="C776">
        <v>2</v>
      </c>
      <c r="D776">
        <v>7261.741</v>
      </c>
    </row>
    <row r="777" spans="1:4" x14ac:dyDescent="0.25">
      <c r="A777">
        <v>51</v>
      </c>
      <c r="B777">
        <v>33.33</v>
      </c>
      <c r="C777">
        <v>3</v>
      </c>
      <c r="D777">
        <v>10560.4917</v>
      </c>
    </row>
    <row r="778" spans="1:4" x14ac:dyDescent="0.25">
      <c r="A778">
        <v>40</v>
      </c>
      <c r="B778">
        <v>32.299999999999997</v>
      </c>
      <c r="C778">
        <v>2</v>
      </c>
      <c r="D778">
        <v>6986.6970000000001</v>
      </c>
    </row>
    <row r="779" spans="1:4" x14ac:dyDescent="0.25">
      <c r="A779">
        <v>45</v>
      </c>
      <c r="B779">
        <v>39.805</v>
      </c>
      <c r="C779">
        <v>0</v>
      </c>
      <c r="D779">
        <v>7448.4039499999999</v>
      </c>
    </row>
    <row r="780" spans="1:4" x14ac:dyDescent="0.25">
      <c r="A780">
        <v>35</v>
      </c>
      <c r="B780">
        <v>34.32</v>
      </c>
      <c r="C780">
        <v>3</v>
      </c>
      <c r="D780">
        <v>5934.3797999999997</v>
      </c>
    </row>
    <row r="781" spans="1:4" x14ac:dyDescent="0.25">
      <c r="A781">
        <v>53</v>
      </c>
      <c r="B781">
        <v>28.88</v>
      </c>
      <c r="C781">
        <v>0</v>
      </c>
      <c r="D781">
        <v>9869.8101999999999</v>
      </c>
    </row>
    <row r="782" spans="1:4" x14ac:dyDescent="0.25">
      <c r="A782">
        <v>30</v>
      </c>
      <c r="B782">
        <v>24.4</v>
      </c>
      <c r="C782">
        <v>3</v>
      </c>
      <c r="D782">
        <v>18259.216</v>
      </c>
    </row>
    <row r="783" spans="1:4" x14ac:dyDescent="0.25">
      <c r="A783">
        <v>18</v>
      </c>
      <c r="B783">
        <v>41.14</v>
      </c>
      <c r="C783">
        <v>0</v>
      </c>
      <c r="D783">
        <v>1146.7965999999999</v>
      </c>
    </row>
    <row r="784" spans="1:4" x14ac:dyDescent="0.25">
      <c r="A784">
        <v>51</v>
      </c>
      <c r="B784">
        <v>35.97</v>
      </c>
      <c r="C784">
        <v>1</v>
      </c>
      <c r="D784">
        <v>9386.1612999999998</v>
      </c>
    </row>
    <row r="785" spans="1:4" x14ac:dyDescent="0.25">
      <c r="A785">
        <v>50</v>
      </c>
      <c r="B785">
        <v>27.6</v>
      </c>
      <c r="C785">
        <v>1</v>
      </c>
      <c r="D785">
        <v>24520.263999999999</v>
      </c>
    </row>
    <row r="786" spans="1:4" x14ac:dyDescent="0.25">
      <c r="A786">
        <v>31</v>
      </c>
      <c r="B786">
        <v>29.26</v>
      </c>
      <c r="C786">
        <v>1</v>
      </c>
      <c r="D786">
        <v>4350.5144</v>
      </c>
    </row>
    <row r="787" spans="1:4" x14ac:dyDescent="0.25">
      <c r="A787">
        <v>35</v>
      </c>
      <c r="B787">
        <v>27.7</v>
      </c>
      <c r="C787">
        <v>3</v>
      </c>
      <c r="D787">
        <v>6414.1779999999999</v>
      </c>
    </row>
    <row r="788" spans="1:4" x14ac:dyDescent="0.25">
      <c r="A788">
        <v>60</v>
      </c>
      <c r="B788">
        <v>36.954999999999998</v>
      </c>
      <c r="C788">
        <v>0</v>
      </c>
      <c r="D788">
        <v>12741.167450000001</v>
      </c>
    </row>
    <row r="789" spans="1:4" x14ac:dyDescent="0.25">
      <c r="A789">
        <v>21</v>
      </c>
      <c r="B789">
        <v>36.86</v>
      </c>
      <c r="C789">
        <v>0</v>
      </c>
      <c r="D789">
        <v>1917.3184000000001</v>
      </c>
    </row>
    <row r="790" spans="1:4" x14ac:dyDescent="0.25">
      <c r="A790">
        <v>29</v>
      </c>
      <c r="B790">
        <v>22.515000000000001</v>
      </c>
      <c r="C790">
        <v>3</v>
      </c>
      <c r="D790">
        <v>5209.5788499999999</v>
      </c>
    </row>
    <row r="791" spans="1:4" x14ac:dyDescent="0.25">
      <c r="A791">
        <v>62</v>
      </c>
      <c r="B791">
        <v>29.92</v>
      </c>
      <c r="C791">
        <v>0</v>
      </c>
      <c r="D791">
        <v>13457.960800000001</v>
      </c>
    </row>
    <row r="792" spans="1:4" x14ac:dyDescent="0.25">
      <c r="A792">
        <v>39</v>
      </c>
      <c r="B792">
        <v>41.8</v>
      </c>
      <c r="C792">
        <v>0</v>
      </c>
      <c r="D792">
        <v>5662.2250000000004</v>
      </c>
    </row>
    <row r="793" spans="1:4" x14ac:dyDescent="0.25">
      <c r="A793">
        <v>19</v>
      </c>
      <c r="B793">
        <v>27.6</v>
      </c>
      <c r="C793">
        <v>0</v>
      </c>
      <c r="D793">
        <v>1252.4069999999999</v>
      </c>
    </row>
    <row r="794" spans="1:4" x14ac:dyDescent="0.25">
      <c r="A794">
        <v>22</v>
      </c>
      <c r="B794">
        <v>23.18</v>
      </c>
      <c r="C794">
        <v>0</v>
      </c>
      <c r="D794">
        <v>2731.9122000000002</v>
      </c>
    </row>
    <row r="795" spans="1:4" x14ac:dyDescent="0.25">
      <c r="A795">
        <v>53</v>
      </c>
      <c r="B795">
        <v>20.9</v>
      </c>
      <c r="C795">
        <v>0</v>
      </c>
      <c r="D795">
        <v>21195.817999999999</v>
      </c>
    </row>
    <row r="796" spans="1:4" x14ac:dyDescent="0.25">
      <c r="A796">
        <v>39</v>
      </c>
      <c r="B796">
        <v>31.92</v>
      </c>
      <c r="C796">
        <v>2</v>
      </c>
      <c r="D796">
        <v>7209.4917999999998</v>
      </c>
    </row>
    <row r="797" spans="1:4" x14ac:dyDescent="0.25">
      <c r="A797">
        <v>27</v>
      </c>
      <c r="B797">
        <v>28.5</v>
      </c>
      <c r="C797">
        <v>0</v>
      </c>
      <c r="D797">
        <v>18310.741999999998</v>
      </c>
    </row>
    <row r="798" spans="1:4" x14ac:dyDescent="0.25">
      <c r="A798">
        <v>30</v>
      </c>
      <c r="B798">
        <v>44.22</v>
      </c>
      <c r="C798">
        <v>2</v>
      </c>
      <c r="D798">
        <v>4266.1657999999998</v>
      </c>
    </row>
    <row r="799" spans="1:4" x14ac:dyDescent="0.25">
      <c r="A799">
        <v>30</v>
      </c>
      <c r="B799">
        <v>22.895</v>
      </c>
      <c r="C799">
        <v>1</v>
      </c>
      <c r="D799">
        <v>4719.52405</v>
      </c>
    </row>
    <row r="800" spans="1:4" x14ac:dyDescent="0.25">
      <c r="A800">
        <v>58</v>
      </c>
      <c r="B800">
        <v>33.1</v>
      </c>
      <c r="C800">
        <v>0</v>
      </c>
      <c r="D800">
        <v>11848.141</v>
      </c>
    </row>
    <row r="801" spans="1:4" x14ac:dyDescent="0.25">
      <c r="A801">
        <v>33</v>
      </c>
      <c r="B801">
        <v>24.795000000000002</v>
      </c>
      <c r="C801">
        <v>0</v>
      </c>
      <c r="D801">
        <v>17904.527050000001</v>
      </c>
    </row>
    <row r="802" spans="1:4" x14ac:dyDescent="0.25">
      <c r="A802">
        <v>42</v>
      </c>
      <c r="B802">
        <v>26.18</v>
      </c>
      <c r="C802">
        <v>1</v>
      </c>
      <c r="D802">
        <v>7046.7222000000002</v>
      </c>
    </row>
    <row r="803" spans="1:4" x14ac:dyDescent="0.25">
      <c r="A803">
        <v>64</v>
      </c>
      <c r="B803">
        <v>35.97</v>
      </c>
      <c r="C803">
        <v>0</v>
      </c>
      <c r="D803">
        <v>14313.846299999999</v>
      </c>
    </row>
    <row r="804" spans="1:4" x14ac:dyDescent="0.25">
      <c r="A804">
        <v>21</v>
      </c>
      <c r="B804">
        <v>22.3</v>
      </c>
      <c r="C804">
        <v>1</v>
      </c>
      <c r="D804">
        <v>2103.08</v>
      </c>
    </row>
    <row r="805" spans="1:4" x14ac:dyDescent="0.25">
      <c r="A805">
        <v>18</v>
      </c>
      <c r="B805">
        <v>42.24</v>
      </c>
      <c r="C805">
        <v>0</v>
      </c>
      <c r="D805">
        <v>38792.685599999997</v>
      </c>
    </row>
    <row r="806" spans="1:4" x14ac:dyDescent="0.25">
      <c r="A806">
        <v>23</v>
      </c>
      <c r="B806">
        <v>26.51</v>
      </c>
      <c r="C806">
        <v>0</v>
      </c>
      <c r="D806">
        <v>1815.8759</v>
      </c>
    </row>
    <row r="807" spans="1:4" x14ac:dyDescent="0.25">
      <c r="A807">
        <v>45</v>
      </c>
      <c r="B807">
        <v>35.814999999999998</v>
      </c>
      <c r="C807">
        <v>0</v>
      </c>
      <c r="D807">
        <v>7731.8578500000003</v>
      </c>
    </row>
    <row r="808" spans="1:4" x14ac:dyDescent="0.25">
      <c r="A808">
        <v>40</v>
      </c>
      <c r="B808">
        <v>41.42</v>
      </c>
      <c r="C808">
        <v>1</v>
      </c>
      <c r="D808">
        <v>28476.734990000001</v>
      </c>
    </row>
    <row r="809" spans="1:4" x14ac:dyDescent="0.25">
      <c r="A809">
        <v>19</v>
      </c>
      <c r="B809">
        <v>36.575000000000003</v>
      </c>
      <c r="C809">
        <v>0</v>
      </c>
      <c r="D809">
        <v>2136.8822500000001</v>
      </c>
    </row>
    <row r="810" spans="1:4" x14ac:dyDescent="0.25">
      <c r="A810">
        <v>18</v>
      </c>
      <c r="B810">
        <v>30.14</v>
      </c>
      <c r="C810">
        <v>0</v>
      </c>
      <c r="D810">
        <v>1131.5065999999999</v>
      </c>
    </row>
    <row r="811" spans="1:4" x14ac:dyDescent="0.25">
      <c r="A811">
        <v>25</v>
      </c>
      <c r="B811">
        <v>25.84</v>
      </c>
      <c r="C811">
        <v>1</v>
      </c>
      <c r="D811">
        <v>3309.7926000000002</v>
      </c>
    </row>
    <row r="812" spans="1:4" x14ac:dyDescent="0.25">
      <c r="A812">
        <v>46</v>
      </c>
      <c r="B812">
        <v>30.8</v>
      </c>
      <c r="C812">
        <v>3</v>
      </c>
      <c r="D812">
        <v>9414.92</v>
      </c>
    </row>
    <row r="813" spans="1:4" x14ac:dyDescent="0.25">
      <c r="A813">
        <v>33</v>
      </c>
      <c r="B813">
        <v>42.94</v>
      </c>
      <c r="C813">
        <v>3</v>
      </c>
      <c r="D813">
        <v>6360.9935999999998</v>
      </c>
    </row>
    <row r="814" spans="1:4" x14ac:dyDescent="0.25">
      <c r="A814">
        <v>54</v>
      </c>
      <c r="B814">
        <v>21.01</v>
      </c>
      <c r="C814">
        <v>2</v>
      </c>
      <c r="D814">
        <v>11013.7119</v>
      </c>
    </row>
    <row r="815" spans="1:4" x14ac:dyDescent="0.25">
      <c r="A815">
        <v>28</v>
      </c>
      <c r="B815">
        <v>22.515000000000001</v>
      </c>
      <c r="C815">
        <v>2</v>
      </c>
      <c r="D815">
        <v>4428.8878500000001</v>
      </c>
    </row>
    <row r="816" spans="1:4" x14ac:dyDescent="0.25">
      <c r="A816">
        <v>36</v>
      </c>
      <c r="B816">
        <v>34.43</v>
      </c>
      <c r="C816">
        <v>2</v>
      </c>
      <c r="D816">
        <v>5584.3056999999999</v>
      </c>
    </row>
    <row r="817" spans="1:4" x14ac:dyDescent="0.25">
      <c r="A817">
        <v>20</v>
      </c>
      <c r="B817">
        <v>31.46</v>
      </c>
      <c r="C817">
        <v>0</v>
      </c>
      <c r="D817">
        <v>1877.9294</v>
      </c>
    </row>
    <row r="818" spans="1:4" x14ac:dyDescent="0.25">
      <c r="A818">
        <v>24</v>
      </c>
      <c r="B818">
        <v>24.225000000000001</v>
      </c>
      <c r="C818">
        <v>0</v>
      </c>
      <c r="D818">
        <v>2842.7607499999999</v>
      </c>
    </row>
    <row r="819" spans="1:4" x14ac:dyDescent="0.25">
      <c r="A819">
        <v>23</v>
      </c>
      <c r="B819">
        <v>37.1</v>
      </c>
      <c r="C819">
        <v>3</v>
      </c>
      <c r="D819">
        <v>3597.596</v>
      </c>
    </row>
    <row r="820" spans="1:4" x14ac:dyDescent="0.25">
      <c r="A820">
        <v>47</v>
      </c>
      <c r="B820">
        <v>26.125</v>
      </c>
      <c r="C820">
        <v>1</v>
      </c>
      <c r="D820">
        <v>23401.30575</v>
      </c>
    </row>
    <row r="821" spans="1:4" x14ac:dyDescent="0.25">
      <c r="A821">
        <v>33</v>
      </c>
      <c r="B821">
        <v>35.53</v>
      </c>
      <c r="C821">
        <v>0</v>
      </c>
      <c r="D821">
        <v>55135.402090000003</v>
      </c>
    </row>
    <row r="822" spans="1:4" x14ac:dyDescent="0.25">
      <c r="A822">
        <v>45</v>
      </c>
      <c r="B822">
        <v>33.700000000000003</v>
      </c>
      <c r="C822">
        <v>1</v>
      </c>
      <c r="D822">
        <v>7445.9179999999997</v>
      </c>
    </row>
    <row r="823" spans="1:4" x14ac:dyDescent="0.25">
      <c r="A823">
        <v>26</v>
      </c>
      <c r="B823">
        <v>17.670000000000002</v>
      </c>
      <c r="C823">
        <v>0</v>
      </c>
      <c r="D823">
        <v>2680.9493000000002</v>
      </c>
    </row>
    <row r="824" spans="1:4" x14ac:dyDescent="0.25">
      <c r="A824">
        <v>18</v>
      </c>
      <c r="B824">
        <v>31.13</v>
      </c>
      <c r="C824">
        <v>0</v>
      </c>
      <c r="D824">
        <v>1621.8827000000001</v>
      </c>
    </row>
    <row r="825" spans="1:4" x14ac:dyDescent="0.25">
      <c r="A825">
        <v>44</v>
      </c>
      <c r="B825">
        <v>29.81</v>
      </c>
      <c r="C825">
        <v>2</v>
      </c>
      <c r="D825">
        <v>8219.2039000000004</v>
      </c>
    </row>
    <row r="826" spans="1:4" x14ac:dyDescent="0.25">
      <c r="A826">
        <v>60</v>
      </c>
      <c r="B826">
        <v>24.32</v>
      </c>
      <c r="C826">
        <v>0</v>
      </c>
      <c r="D826">
        <v>12523.604799999999</v>
      </c>
    </row>
    <row r="827" spans="1:4" x14ac:dyDescent="0.25">
      <c r="A827">
        <v>64</v>
      </c>
      <c r="B827">
        <v>31.824999999999999</v>
      </c>
      <c r="C827">
        <v>2</v>
      </c>
      <c r="D827">
        <v>16069.08475</v>
      </c>
    </row>
    <row r="828" spans="1:4" x14ac:dyDescent="0.25">
      <c r="A828">
        <v>56</v>
      </c>
      <c r="B828">
        <v>31.79</v>
      </c>
      <c r="C828">
        <v>2</v>
      </c>
      <c r="D828">
        <v>43813.866099999999</v>
      </c>
    </row>
    <row r="829" spans="1:4" x14ac:dyDescent="0.25">
      <c r="A829">
        <v>36</v>
      </c>
      <c r="B829">
        <v>28.024999999999999</v>
      </c>
      <c r="C829">
        <v>1</v>
      </c>
      <c r="D829">
        <v>20773.62775</v>
      </c>
    </row>
    <row r="830" spans="1:4" x14ac:dyDescent="0.25">
      <c r="A830">
        <v>41</v>
      </c>
      <c r="B830">
        <v>30.78</v>
      </c>
      <c r="C830">
        <v>3</v>
      </c>
      <c r="D830">
        <v>39597.407200000001</v>
      </c>
    </row>
    <row r="831" spans="1:4" x14ac:dyDescent="0.25">
      <c r="A831">
        <v>39</v>
      </c>
      <c r="B831">
        <v>21.85</v>
      </c>
      <c r="C831">
        <v>1</v>
      </c>
      <c r="D831">
        <v>6117.4944999999998</v>
      </c>
    </row>
    <row r="832" spans="1:4" x14ac:dyDescent="0.25">
      <c r="A832">
        <v>63</v>
      </c>
      <c r="B832">
        <v>33.1</v>
      </c>
      <c r="C832">
        <v>0</v>
      </c>
      <c r="D832">
        <v>13393.755999999999</v>
      </c>
    </row>
    <row r="833" spans="1:4" x14ac:dyDescent="0.25">
      <c r="A833">
        <v>36</v>
      </c>
      <c r="B833">
        <v>25.84</v>
      </c>
      <c r="C833">
        <v>0</v>
      </c>
      <c r="D833">
        <v>5266.3656000000001</v>
      </c>
    </row>
    <row r="834" spans="1:4" x14ac:dyDescent="0.25">
      <c r="A834">
        <v>28</v>
      </c>
      <c r="B834">
        <v>23.844999999999999</v>
      </c>
      <c r="C834">
        <v>2</v>
      </c>
      <c r="D834">
        <v>4719.7365499999996</v>
      </c>
    </row>
    <row r="835" spans="1:4" x14ac:dyDescent="0.25">
      <c r="A835">
        <v>58</v>
      </c>
      <c r="B835">
        <v>34.39</v>
      </c>
      <c r="C835">
        <v>0</v>
      </c>
      <c r="D835">
        <v>11743.9341</v>
      </c>
    </row>
    <row r="836" spans="1:4" x14ac:dyDescent="0.25">
      <c r="A836">
        <v>36</v>
      </c>
      <c r="B836">
        <v>33.82</v>
      </c>
      <c r="C836">
        <v>1</v>
      </c>
      <c r="D836">
        <v>5377.4578000000001</v>
      </c>
    </row>
    <row r="837" spans="1:4" x14ac:dyDescent="0.25">
      <c r="A837">
        <v>42</v>
      </c>
      <c r="B837">
        <v>35.97</v>
      </c>
      <c r="C837">
        <v>2</v>
      </c>
      <c r="D837">
        <v>7160.3302999999996</v>
      </c>
    </row>
    <row r="838" spans="1:4" x14ac:dyDescent="0.25">
      <c r="A838">
        <v>36</v>
      </c>
      <c r="B838">
        <v>31.5</v>
      </c>
      <c r="C838">
        <v>0</v>
      </c>
      <c r="D838">
        <v>4402.2330000000002</v>
      </c>
    </row>
    <row r="839" spans="1:4" x14ac:dyDescent="0.25">
      <c r="A839">
        <v>56</v>
      </c>
      <c r="B839">
        <v>28.31</v>
      </c>
      <c r="C839">
        <v>0</v>
      </c>
      <c r="D839">
        <v>11657.7189</v>
      </c>
    </row>
    <row r="840" spans="1:4" x14ac:dyDescent="0.25">
      <c r="A840">
        <v>35</v>
      </c>
      <c r="B840">
        <v>23.465</v>
      </c>
      <c r="C840">
        <v>2</v>
      </c>
      <c r="D840">
        <v>6402.2913500000004</v>
      </c>
    </row>
    <row r="841" spans="1:4" x14ac:dyDescent="0.25">
      <c r="A841">
        <v>59</v>
      </c>
      <c r="B841">
        <v>31.35</v>
      </c>
      <c r="C841">
        <v>0</v>
      </c>
      <c r="D841">
        <v>12622.1795</v>
      </c>
    </row>
    <row r="842" spans="1:4" x14ac:dyDescent="0.25">
      <c r="A842">
        <v>21</v>
      </c>
      <c r="B842">
        <v>31.1</v>
      </c>
      <c r="C842">
        <v>0</v>
      </c>
      <c r="D842">
        <v>1526.3119999999999</v>
      </c>
    </row>
    <row r="843" spans="1:4" x14ac:dyDescent="0.25">
      <c r="A843">
        <v>59</v>
      </c>
      <c r="B843">
        <v>24.7</v>
      </c>
      <c r="C843">
        <v>0</v>
      </c>
      <c r="D843">
        <v>12323.936</v>
      </c>
    </row>
    <row r="844" spans="1:4" x14ac:dyDescent="0.25">
      <c r="A844">
        <v>23</v>
      </c>
      <c r="B844">
        <v>32.78</v>
      </c>
      <c r="C844">
        <v>2</v>
      </c>
      <c r="D844">
        <v>36021.011200000001</v>
      </c>
    </row>
    <row r="845" spans="1:4" x14ac:dyDescent="0.25">
      <c r="A845">
        <v>57</v>
      </c>
      <c r="B845">
        <v>29.81</v>
      </c>
      <c r="C845">
        <v>0</v>
      </c>
      <c r="D845">
        <v>27533.912899999999</v>
      </c>
    </row>
    <row r="846" spans="1:4" x14ac:dyDescent="0.25">
      <c r="A846">
        <v>53</v>
      </c>
      <c r="B846">
        <v>30.495000000000001</v>
      </c>
      <c r="C846">
        <v>0</v>
      </c>
      <c r="D846">
        <v>10072.055050000001</v>
      </c>
    </row>
    <row r="847" spans="1:4" x14ac:dyDescent="0.25">
      <c r="A847">
        <v>60</v>
      </c>
      <c r="B847">
        <v>32.450000000000003</v>
      </c>
      <c r="C847">
        <v>0</v>
      </c>
      <c r="D847">
        <v>45008.955499999996</v>
      </c>
    </row>
    <row r="848" spans="1:4" x14ac:dyDescent="0.25">
      <c r="A848">
        <v>51</v>
      </c>
      <c r="B848">
        <v>34.200000000000003</v>
      </c>
      <c r="C848">
        <v>1</v>
      </c>
      <c r="D848">
        <v>9872.7009999999991</v>
      </c>
    </row>
    <row r="849" spans="1:4" x14ac:dyDescent="0.25">
      <c r="A849">
        <v>23</v>
      </c>
      <c r="B849">
        <v>50.38</v>
      </c>
      <c r="C849">
        <v>1</v>
      </c>
      <c r="D849">
        <v>2438.0551999999998</v>
      </c>
    </row>
    <row r="850" spans="1:4" x14ac:dyDescent="0.25">
      <c r="A850">
        <v>27</v>
      </c>
      <c r="B850">
        <v>24.1</v>
      </c>
      <c r="C850">
        <v>0</v>
      </c>
      <c r="D850">
        <v>2974.1260000000002</v>
      </c>
    </row>
    <row r="851" spans="1:4" x14ac:dyDescent="0.25">
      <c r="A851">
        <v>55</v>
      </c>
      <c r="B851">
        <v>32.774999999999999</v>
      </c>
      <c r="C851">
        <v>0</v>
      </c>
      <c r="D851">
        <v>10601.632250000001</v>
      </c>
    </row>
    <row r="852" spans="1:4" x14ac:dyDescent="0.25">
      <c r="A852">
        <v>37</v>
      </c>
      <c r="B852">
        <v>30.78</v>
      </c>
      <c r="C852">
        <v>0</v>
      </c>
      <c r="D852">
        <v>37270.1512</v>
      </c>
    </row>
    <row r="853" spans="1:4" x14ac:dyDescent="0.25">
      <c r="A853">
        <v>61</v>
      </c>
      <c r="B853">
        <v>32.299999999999997</v>
      </c>
      <c r="C853">
        <v>2</v>
      </c>
      <c r="D853">
        <v>14119.62</v>
      </c>
    </row>
    <row r="854" spans="1:4" x14ac:dyDescent="0.25">
      <c r="A854">
        <v>46</v>
      </c>
      <c r="B854">
        <v>35.53</v>
      </c>
      <c r="C854">
        <v>0</v>
      </c>
      <c r="D854">
        <v>42111.664700000001</v>
      </c>
    </row>
    <row r="855" spans="1:4" x14ac:dyDescent="0.25">
      <c r="A855">
        <v>53</v>
      </c>
      <c r="B855">
        <v>23.75</v>
      </c>
      <c r="C855">
        <v>2</v>
      </c>
      <c r="D855">
        <v>11729.6795</v>
      </c>
    </row>
    <row r="856" spans="1:4" x14ac:dyDescent="0.25">
      <c r="A856">
        <v>49</v>
      </c>
      <c r="B856">
        <v>23.844999999999999</v>
      </c>
      <c r="C856">
        <v>3</v>
      </c>
      <c r="D856">
        <v>24106.912550000001</v>
      </c>
    </row>
    <row r="857" spans="1:4" x14ac:dyDescent="0.25">
      <c r="A857">
        <v>20</v>
      </c>
      <c r="B857">
        <v>29.6</v>
      </c>
      <c r="C857">
        <v>0</v>
      </c>
      <c r="D857">
        <v>1875.3440000000001</v>
      </c>
    </row>
    <row r="858" spans="1:4" x14ac:dyDescent="0.25">
      <c r="A858">
        <v>48</v>
      </c>
      <c r="B858">
        <v>33.11</v>
      </c>
      <c r="C858">
        <v>0</v>
      </c>
      <c r="D858">
        <v>40974.164900000003</v>
      </c>
    </row>
    <row r="859" spans="1:4" x14ac:dyDescent="0.25">
      <c r="A859">
        <v>25</v>
      </c>
      <c r="B859">
        <v>24.13</v>
      </c>
      <c r="C859">
        <v>0</v>
      </c>
      <c r="D859">
        <v>15817.985699999999</v>
      </c>
    </row>
    <row r="860" spans="1:4" x14ac:dyDescent="0.25">
      <c r="A860">
        <v>25</v>
      </c>
      <c r="B860">
        <v>32.229999999999997</v>
      </c>
      <c r="C860">
        <v>1</v>
      </c>
      <c r="D860">
        <v>18218.161390000001</v>
      </c>
    </row>
    <row r="861" spans="1:4" x14ac:dyDescent="0.25">
      <c r="A861">
        <v>57</v>
      </c>
      <c r="B861">
        <v>28.1</v>
      </c>
      <c r="C861">
        <v>0</v>
      </c>
      <c r="D861">
        <v>10965.446</v>
      </c>
    </row>
    <row r="862" spans="1:4" x14ac:dyDescent="0.25">
      <c r="A862">
        <v>37</v>
      </c>
      <c r="B862">
        <v>47.6</v>
      </c>
      <c r="C862">
        <v>2</v>
      </c>
      <c r="D862">
        <v>46113.510999999999</v>
      </c>
    </row>
    <row r="863" spans="1:4" x14ac:dyDescent="0.25">
      <c r="A863">
        <v>38</v>
      </c>
      <c r="B863">
        <v>28</v>
      </c>
      <c r="C863">
        <v>3</v>
      </c>
      <c r="D863">
        <v>7151.0919999999996</v>
      </c>
    </row>
    <row r="864" spans="1:4" x14ac:dyDescent="0.25">
      <c r="A864">
        <v>55</v>
      </c>
      <c r="B864">
        <v>33.534999999999997</v>
      </c>
      <c r="C864">
        <v>2</v>
      </c>
      <c r="D864">
        <v>12269.68865</v>
      </c>
    </row>
    <row r="865" spans="1:4" x14ac:dyDescent="0.25">
      <c r="A865">
        <v>36</v>
      </c>
      <c r="B865">
        <v>19.855</v>
      </c>
      <c r="C865">
        <v>0</v>
      </c>
      <c r="D865">
        <v>5458.0464499999998</v>
      </c>
    </row>
    <row r="866" spans="1:4" x14ac:dyDescent="0.25">
      <c r="A866">
        <v>51</v>
      </c>
      <c r="B866">
        <v>25.4</v>
      </c>
      <c r="C866">
        <v>0</v>
      </c>
      <c r="D866">
        <v>8782.4689999999991</v>
      </c>
    </row>
    <row r="867" spans="1:4" x14ac:dyDescent="0.25">
      <c r="A867">
        <v>40</v>
      </c>
      <c r="B867">
        <v>29.9</v>
      </c>
      <c r="C867">
        <v>2</v>
      </c>
      <c r="D867">
        <v>6600.3609999999999</v>
      </c>
    </row>
    <row r="868" spans="1:4" x14ac:dyDescent="0.25">
      <c r="A868">
        <v>18</v>
      </c>
      <c r="B868">
        <v>37.29</v>
      </c>
      <c r="C868">
        <v>0</v>
      </c>
      <c r="D868">
        <v>1141.4450999999999</v>
      </c>
    </row>
    <row r="869" spans="1:4" x14ac:dyDescent="0.25">
      <c r="A869">
        <v>57</v>
      </c>
      <c r="B869">
        <v>43.7</v>
      </c>
      <c r="C869">
        <v>1</v>
      </c>
      <c r="D869">
        <v>11576.13</v>
      </c>
    </row>
    <row r="870" spans="1:4" x14ac:dyDescent="0.25">
      <c r="A870">
        <v>61</v>
      </c>
      <c r="B870">
        <v>23.655000000000001</v>
      </c>
      <c r="C870">
        <v>0</v>
      </c>
      <c r="D870">
        <v>13129.603450000001</v>
      </c>
    </row>
    <row r="871" spans="1:4" x14ac:dyDescent="0.25">
      <c r="A871">
        <v>25</v>
      </c>
      <c r="B871">
        <v>24.3</v>
      </c>
      <c r="C871">
        <v>3</v>
      </c>
      <c r="D871">
        <v>4391.652</v>
      </c>
    </row>
    <row r="872" spans="1:4" x14ac:dyDescent="0.25">
      <c r="A872">
        <v>50</v>
      </c>
      <c r="B872">
        <v>36.200000000000003</v>
      </c>
      <c r="C872">
        <v>0</v>
      </c>
      <c r="D872">
        <v>8457.8179999999993</v>
      </c>
    </row>
    <row r="873" spans="1:4" x14ac:dyDescent="0.25">
      <c r="A873">
        <v>26</v>
      </c>
      <c r="B873">
        <v>29.48</v>
      </c>
      <c r="C873">
        <v>1</v>
      </c>
      <c r="D873">
        <v>3392.3652000000002</v>
      </c>
    </row>
    <row r="874" spans="1:4" x14ac:dyDescent="0.25">
      <c r="A874">
        <v>42</v>
      </c>
      <c r="B874">
        <v>24.86</v>
      </c>
      <c r="C874">
        <v>0</v>
      </c>
      <c r="D874">
        <v>5966.8873999999996</v>
      </c>
    </row>
    <row r="875" spans="1:4" x14ac:dyDescent="0.25">
      <c r="A875">
        <v>43</v>
      </c>
      <c r="B875">
        <v>30.1</v>
      </c>
      <c r="C875">
        <v>1</v>
      </c>
      <c r="D875">
        <v>6849.0259999999998</v>
      </c>
    </row>
    <row r="876" spans="1:4" x14ac:dyDescent="0.25">
      <c r="A876">
        <v>44</v>
      </c>
      <c r="B876">
        <v>21.85</v>
      </c>
      <c r="C876">
        <v>3</v>
      </c>
      <c r="D876">
        <v>8891.1394999999993</v>
      </c>
    </row>
    <row r="877" spans="1:4" x14ac:dyDescent="0.25">
      <c r="A877">
        <v>23</v>
      </c>
      <c r="B877">
        <v>28.12</v>
      </c>
      <c r="C877">
        <v>0</v>
      </c>
      <c r="D877">
        <v>2690.1138000000001</v>
      </c>
    </row>
    <row r="878" spans="1:4" x14ac:dyDescent="0.25">
      <c r="A878">
        <v>49</v>
      </c>
      <c r="B878">
        <v>27.1</v>
      </c>
      <c r="C878">
        <v>1</v>
      </c>
      <c r="D878">
        <v>26140.3603</v>
      </c>
    </row>
    <row r="879" spans="1:4" x14ac:dyDescent="0.25">
      <c r="A879">
        <v>33</v>
      </c>
      <c r="B879">
        <v>33.44</v>
      </c>
      <c r="C879">
        <v>5</v>
      </c>
      <c r="D879">
        <v>6653.7885999999999</v>
      </c>
    </row>
    <row r="880" spans="1:4" x14ac:dyDescent="0.25">
      <c r="A880">
        <v>41</v>
      </c>
      <c r="B880">
        <v>28.8</v>
      </c>
      <c r="C880">
        <v>1</v>
      </c>
      <c r="D880">
        <v>6282.2349999999997</v>
      </c>
    </row>
    <row r="881" spans="1:4" x14ac:dyDescent="0.25">
      <c r="A881">
        <v>37</v>
      </c>
      <c r="B881">
        <v>29.5</v>
      </c>
      <c r="C881">
        <v>2</v>
      </c>
      <c r="D881">
        <v>6311.9520000000002</v>
      </c>
    </row>
    <row r="882" spans="1:4" x14ac:dyDescent="0.25">
      <c r="A882">
        <v>22</v>
      </c>
      <c r="B882">
        <v>34.799999999999997</v>
      </c>
      <c r="C882">
        <v>3</v>
      </c>
      <c r="D882">
        <v>3443.0639999999999</v>
      </c>
    </row>
    <row r="883" spans="1:4" x14ac:dyDescent="0.25">
      <c r="A883">
        <v>23</v>
      </c>
      <c r="B883">
        <v>27.36</v>
      </c>
      <c r="C883">
        <v>1</v>
      </c>
      <c r="D883">
        <v>2789.0574000000001</v>
      </c>
    </row>
    <row r="884" spans="1:4" x14ac:dyDescent="0.25">
      <c r="A884">
        <v>21</v>
      </c>
      <c r="B884">
        <v>22.135000000000002</v>
      </c>
      <c r="C884">
        <v>0</v>
      </c>
      <c r="D884">
        <v>2585.8506499999999</v>
      </c>
    </row>
    <row r="885" spans="1:4" x14ac:dyDescent="0.25">
      <c r="A885">
        <v>51</v>
      </c>
      <c r="B885">
        <v>37.049999999999997</v>
      </c>
      <c r="C885">
        <v>3</v>
      </c>
      <c r="D885">
        <v>46255.112500000003</v>
      </c>
    </row>
    <row r="886" spans="1:4" x14ac:dyDescent="0.25">
      <c r="A886">
        <v>25</v>
      </c>
      <c r="B886">
        <v>26.695</v>
      </c>
      <c r="C886">
        <v>4</v>
      </c>
      <c r="D886">
        <v>4877.9810500000003</v>
      </c>
    </row>
    <row r="887" spans="1:4" x14ac:dyDescent="0.25">
      <c r="A887">
        <v>32</v>
      </c>
      <c r="B887">
        <v>28.93</v>
      </c>
      <c r="C887">
        <v>1</v>
      </c>
      <c r="D887">
        <v>19719.6947</v>
      </c>
    </row>
    <row r="888" spans="1:4" x14ac:dyDescent="0.25">
      <c r="A888">
        <v>57</v>
      </c>
      <c r="B888">
        <v>28.975000000000001</v>
      </c>
      <c r="C888">
        <v>0</v>
      </c>
      <c r="D888">
        <v>27218.437249999999</v>
      </c>
    </row>
    <row r="889" spans="1:4" x14ac:dyDescent="0.25">
      <c r="A889">
        <v>36</v>
      </c>
      <c r="B889">
        <v>30.02</v>
      </c>
      <c r="C889">
        <v>0</v>
      </c>
      <c r="D889">
        <v>5272.1758</v>
      </c>
    </row>
    <row r="890" spans="1:4" x14ac:dyDescent="0.25">
      <c r="A890">
        <v>22</v>
      </c>
      <c r="B890">
        <v>39.5</v>
      </c>
      <c r="C890">
        <v>0</v>
      </c>
      <c r="D890">
        <v>1682.597</v>
      </c>
    </row>
    <row r="891" spans="1:4" x14ac:dyDescent="0.25">
      <c r="A891">
        <v>57</v>
      </c>
      <c r="B891">
        <v>33.630000000000003</v>
      </c>
      <c r="C891">
        <v>1</v>
      </c>
      <c r="D891">
        <v>11945.1327</v>
      </c>
    </row>
    <row r="892" spans="1:4" x14ac:dyDescent="0.25">
      <c r="A892">
        <v>64</v>
      </c>
      <c r="B892">
        <v>26.885000000000002</v>
      </c>
      <c r="C892">
        <v>0</v>
      </c>
      <c r="D892">
        <v>29330.98315</v>
      </c>
    </row>
    <row r="893" spans="1:4" x14ac:dyDescent="0.25">
      <c r="A893">
        <v>36</v>
      </c>
      <c r="B893">
        <v>29.04</v>
      </c>
      <c r="C893">
        <v>4</v>
      </c>
      <c r="D893">
        <v>7243.8136000000004</v>
      </c>
    </row>
    <row r="894" spans="1:4" x14ac:dyDescent="0.25">
      <c r="A894">
        <v>54</v>
      </c>
      <c r="B894">
        <v>24.035</v>
      </c>
      <c r="C894">
        <v>0</v>
      </c>
      <c r="D894">
        <v>10422.916649999999</v>
      </c>
    </row>
    <row r="895" spans="1:4" x14ac:dyDescent="0.25">
      <c r="A895">
        <v>47</v>
      </c>
      <c r="B895">
        <v>38.94</v>
      </c>
      <c r="C895">
        <v>2</v>
      </c>
      <c r="D895">
        <v>44202.653599999998</v>
      </c>
    </row>
    <row r="896" spans="1:4" x14ac:dyDescent="0.25">
      <c r="A896">
        <v>62</v>
      </c>
      <c r="B896">
        <v>32.11</v>
      </c>
      <c r="C896">
        <v>0</v>
      </c>
      <c r="D896">
        <v>13555.0049</v>
      </c>
    </row>
    <row r="897" spans="1:4" x14ac:dyDescent="0.25">
      <c r="A897">
        <v>61</v>
      </c>
      <c r="B897">
        <v>44</v>
      </c>
      <c r="C897">
        <v>0</v>
      </c>
      <c r="D897">
        <v>13063.883</v>
      </c>
    </row>
    <row r="898" spans="1:4" x14ac:dyDescent="0.25">
      <c r="A898">
        <v>43</v>
      </c>
      <c r="B898">
        <v>20.045000000000002</v>
      </c>
      <c r="C898">
        <v>2</v>
      </c>
      <c r="D898">
        <v>19798.054550000001</v>
      </c>
    </row>
    <row r="899" spans="1:4" x14ac:dyDescent="0.25">
      <c r="A899">
        <v>19</v>
      </c>
      <c r="B899">
        <v>25.555</v>
      </c>
      <c r="C899">
        <v>1</v>
      </c>
      <c r="D899">
        <v>2221.5644499999999</v>
      </c>
    </row>
    <row r="900" spans="1:4" x14ac:dyDescent="0.25">
      <c r="A900">
        <v>18</v>
      </c>
      <c r="B900">
        <v>40.26</v>
      </c>
      <c r="C900">
        <v>0</v>
      </c>
      <c r="D900">
        <v>1634.5734</v>
      </c>
    </row>
    <row r="901" spans="1:4" x14ac:dyDescent="0.25">
      <c r="A901">
        <v>19</v>
      </c>
      <c r="B901">
        <v>22.515000000000001</v>
      </c>
      <c r="C901">
        <v>0</v>
      </c>
      <c r="D901">
        <v>2117.3388500000001</v>
      </c>
    </row>
    <row r="902" spans="1:4" x14ac:dyDescent="0.25">
      <c r="A902">
        <v>49</v>
      </c>
      <c r="B902">
        <v>22.515000000000001</v>
      </c>
      <c r="C902">
        <v>0</v>
      </c>
      <c r="D902">
        <v>8688.8588500000005</v>
      </c>
    </row>
    <row r="903" spans="1:4" x14ac:dyDescent="0.25">
      <c r="A903">
        <v>60</v>
      </c>
      <c r="B903">
        <v>40.92</v>
      </c>
      <c r="C903">
        <v>0</v>
      </c>
      <c r="D903">
        <v>48673.558799999999</v>
      </c>
    </row>
    <row r="904" spans="1:4" x14ac:dyDescent="0.25">
      <c r="A904">
        <v>26</v>
      </c>
      <c r="B904">
        <v>27.265000000000001</v>
      </c>
      <c r="C904">
        <v>3</v>
      </c>
      <c r="D904">
        <v>4661.2863500000003</v>
      </c>
    </row>
    <row r="905" spans="1:4" x14ac:dyDescent="0.25">
      <c r="A905">
        <v>49</v>
      </c>
      <c r="B905">
        <v>36.85</v>
      </c>
      <c r="C905">
        <v>0</v>
      </c>
      <c r="D905">
        <v>8125.7844999999998</v>
      </c>
    </row>
    <row r="906" spans="1:4" x14ac:dyDescent="0.25">
      <c r="A906">
        <v>60</v>
      </c>
      <c r="B906">
        <v>35.1</v>
      </c>
      <c r="C906">
        <v>0</v>
      </c>
      <c r="D906">
        <v>12644.589</v>
      </c>
    </row>
    <row r="907" spans="1:4" x14ac:dyDescent="0.25">
      <c r="A907">
        <v>26</v>
      </c>
      <c r="B907">
        <v>29.355</v>
      </c>
      <c r="C907">
        <v>2</v>
      </c>
      <c r="D907">
        <v>4564.1914500000003</v>
      </c>
    </row>
    <row r="908" spans="1:4" x14ac:dyDescent="0.25">
      <c r="A908">
        <v>27</v>
      </c>
      <c r="B908">
        <v>32.585000000000001</v>
      </c>
      <c r="C908">
        <v>3</v>
      </c>
      <c r="D908">
        <v>4846.9201499999999</v>
      </c>
    </row>
    <row r="909" spans="1:4" x14ac:dyDescent="0.25">
      <c r="A909">
        <v>44</v>
      </c>
      <c r="B909">
        <v>32.340000000000003</v>
      </c>
      <c r="C909">
        <v>1</v>
      </c>
      <c r="D909">
        <v>7633.7205999999996</v>
      </c>
    </row>
    <row r="910" spans="1:4" x14ac:dyDescent="0.25">
      <c r="A910">
        <v>63</v>
      </c>
      <c r="B910">
        <v>39.799999999999997</v>
      </c>
      <c r="C910">
        <v>3</v>
      </c>
      <c r="D910">
        <v>15170.069</v>
      </c>
    </row>
    <row r="911" spans="1:4" x14ac:dyDescent="0.25">
      <c r="A911">
        <v>32</v>
      </c>
      <c r="B911">
        <v>24.6</v>
      </c>
      <c r="C911">
        <v>0</v>
      </c>
      <c r="D911">
        <v>17496.306</v>
      </c>
    </row>
    <row r="912" spans="1:4" x14ac:dyDescent="0.25">
      <c r="A912">
        <v>22</v>
      </c>
      <c r="B912">
        <v>28.31</v>
      </c>
      <c r="C912">
        <v>1</v>
      </c>
      <c r="D912">
        <v>2639.0428999999999</v>
      </c>
    </row>
    <row r="913" spans="1:4" x14ac:dyDescent="0.25">
      <c r="A913">
        <v>18</v>
      </c>
      <c r="B913">
        <v>31.73</v>
      </c>
      <c r="C913">
        <v>0</v>
      </c>
      <c r="D913">
        <v>33732.686699999998</v>
      </c>
    </row>
    <row r="914" spans="1:4" x14ac:dyDescent="0.25">
      <c r="A914">
        <v>59</v>
      </c>
      <c r="B914">
        <v>26.695</v>
      </c>
      <c r="C914">
        <v>3</v>
      </c>
      <c r="D914">
        <v>14382.709049999999</v>
      </c>
    </row>
    <row r="915" spans="1:4" x14ac:dyDescent="0.25">
      <c r="A915">
        <v>44</v>
      </c>
      <c r="B915">
        <v>27.5</v>
      </c>
      <c r="C915">
        <v>1</v>
      </c>
      <c r="D915">
        <v>7626.9930000000004</v>
      </c>
    </row>
    <row r="916" spans="1:4" x14ac:dyDescent="0.25">
      <c r="A916">
        <v>33</v>
      </c>
      <c r="B916">
        <v>24.605</v>
      </c>
      <c r="C916">
        <v>2</v>
      </c>
      <c r="D916">
        <v>5257.5079500000002</v>
      </c>
    </row>
    <row r="917" spans="1:4" x14ac:dyDescent="0.25">
      <c r="A917">
        <v>24</v>
      </c>
      <c r="B917">
        <v>33.99</v>
      </c>
      <c r="C917">
        <v>0</v>
      </c>
      <c r="D917">
        <v>2473.3341</v>
      </c>
    </row>
    <row r="918" spans="1:4" x14ac:dyDescent="0.25">
      <c r="A918">
        <v>43</v>
      </c>
      <c r="B918">
        <v>26.885000000000002</v>
      </c>
      <c r="C918">
        <v>0</v>
      </c>
      <c r="D918">
        <v>21774.32215</v>
      </c>
    </row>
    <row r="919" spans="1:4" x14ac:dyDescent="0.25">
      <c r="A919">
        <v>45</v>
      </c>
      <c r="B919">
        <v>22.895</v>
      </c>
      <c r="C919">
        <v>0</v>
      </c>
      <c r="D919">
        <v>35069.374519999998</v>
      </c>
    </row>
    <row r="920" spans="1:4" x14ac:dyDescent="0.25">
      <c r="A920">
        <v>61</v>
      </c>
      <c r="B920">
        <v>28.2</v>
      </c>
      <c r="C920">
        <v>0</v>
      </c>
      <c r="D920">
        <v>13041.921</v>
      </c>
    </row>
    <row r="921" spans="1:4" x14ac:dyDescent="0.25">
      <c r="A921">
        <v>35</v>
      </c>
      <c r="B921">
        <v>34.21</v>
      </c>
      <c r="C921">
        <v>1</v>
      </c>
      <c r="D921">
        <v>5245.2268999999997</v>
      </c>
    </row>
    <row r="922" spans="1:4" x14ac:dyDescent="0.25">
      <c r="A922">
        <v>62</v>
      </c>
      <c r="B922">
        <v>25</v>
      </c>
      <c r="C922">
        <v>0</v>
      </c>
      <c r="D922">
        <v>13451.121999999999</v>
      </c>
    </row>
    <row r="923" spans="1:4" x14ac:dyDescent="0.25">
      <c r="A923">
        <v>62</v>
      </c>
      <c r="B923">
        <v>33.200000000000003</v>
      </c>
      <c r="C923">
        <v>0</v>
      </c>
      <c r="D923">
        <v>13462.52</v>
      </c>
    </row>
    <row r="924" spans="1:4" x14ac:dyDescent="0.25">
      <c r="A924">
        <v>38</v>
      </c>
      <c r="B924">
        <v>31</v>
      </c>
      <c r="C924">
        <v>1</v>
      </c>
      <c r="D924">
        <v>5488.2619999999997</v>
      </c>
    </row>
    <row r="925" spans="1:4" x14ac:dyDescent="0.25">
      <c r="A925">
        <v>34</v>
      </c>
      <c r="B925">
        <v>35.814999999999998</v>
      </c>
      <c r="C925">
        <v>0</v>
      </c>
      <c r="D925">
        <v>4320.4108500000002</v>
      </c>
    </row>
    <row r="926" spans="1:4" x14ac:dyDescent="0.25">
      <c r="A926">
        <v>43</v>
      </c>
      <c r="B926">
        <v>23.2</v>
      </c>
      <c r="C926">
        <v>0</v>
      </c>
      <c r="D926">
        <v>6250.4350000000004</v>
      </c>
    </row>
    <row r="927" spans="1:4" x14ac:dyDescent="0.25">
      <c r="A927">
        <v>50</v>
      </c>
      <c r="B927">
        <v>32.11</v>
      </c>
      <c r="C927">
        <v>2</v>
      </c>
      <c r="D927">
        <v>25333.332839999999</v>
      </c>
    </row>
    <row r="928" spans="1:4" x14ac:dyDescent="0.25">
      <c r="A928">
        <v>19</v>
      </c>
      <c r="B928">
        <v>23.4</v>
      </c>
      <c r="C928">
        <v>2</v>
      </c>
      <c r="D928">
        <v>2913.569</v>
      </c>
    </row>
    <row r="929" spans="1:4" x14ac:dyDescent="0.25">
      <c r="A929">
        <v>57</v>
      </c>
      <c r="B929">
        <v>20.100000000000001</v>
      </c>
      <c r="C929">
        <v>1</v>
      </c>
      <c r="D929">
        <v>12032.325999999999</v>
      </c>
    </row>
    <row r="930" spans="1:4" x14ac:dyDescent="0.25">
      <c r="A930">
        <v>62</v>
      </c>
      <c r="B930">
        <v>39.159999999999997</v>
      </c>
      <c r="C930">
        <v>0</v>
      </c>
      <c r="D930">
        <v>13470.804400000001</v>
      </c>
    </row>
    <row r="931" spans="1:4" x14ac:dyDescent="0.25">
      <c r="A931">
        <v>41</v>
      </c>
      <c r="B931">
        <v>34.21</v>
      </c>
      <c r="C931">
        <v>1</v>
      </c>
      <c r="D931">
        <v>6289.7548999999999</v>
      </c>
    </row>
    <row r="932" spans="1:4" x14ac:dyDescent="0.25">
      <c r="A932">
        <v>26</v>
      </c>
      <c r="B932">
        <v>46.53</v>
      </c>
      <c r="C932">
        <v>1</v>
      </c>
      <c r="D932">
        <v>2927.0646999999999</v>
      </c>
    </row>
    <row r="933" spans="1:4" x14ac:dyDescent="0.25">
      <c r="A933">
        <v>39</v>
      </c>
      <c r="B933">
        <v>32.5</v>
      </c>
      <c r="C933">
        <v>1</v>
      </c>
      <c r="D933">
        <v>6238.2979999999998</v>
      </c>
    </row>
    <row r="934" spans="1:4" x14ac:dyDescent="0.25">
      <c r="A934">
        <v>46</v>
      </c>
      <c r="B934">
        <v>25.8</v>
      </c>
      <c r="C934">
        <v>5</v>
      </c>
      <c r="D934">
        <v>10096.969999999999</v>
      </c>
    </row>
    <row r="935" spans="1:4" x14ac:dyDescent="0.25">
      <c r="A935">
        <v>45</v>
      </c>
      <c r="B935">
        <v>35.299999999999997</v>
      </c>
      <c r="C935">
        <v>0</v>
      </c>
      <c r="D935">
        <v>7348.1419999999998</v>
      </c>
    </row>
    <row r="936" spans="1:4" x14ac:dyDescent="0.25">
      <c r="A936">
        <v>32</v>
      </c>
      <c r="B936">
        <v>37.18</v>
      </c>
      <c r="C936">
        <v>2</v>
      </c>
      <c r="D936">
        <v>4673.3922000000002</v>
      </c>
    </row>
    <row r="937" spans="1:4" x14ac:dyDescent="0.25">
      <c r="A937">
        <v>59</v>
      </c>
      <c r="B937">
        <v>27.5</v>
      </c>
      <c r="C937">
        <v>0</v>
      </c>
      <c r="D937">
        <v>12233.828</v>
      </c>
    </row>
    <row r="938" spans="1:4" x14ac:dyDescent="0.25">
      <c r="A938">
        <v>44</v>
      </c>
      <c r="B938">
        <v>29.734999999999999</v>
      </c>
      <c r="C938">
        <v>2</v>
      </c>
      <c r="D938">
        <v>32108.662820000001</v>
      </c>
    </row>
    <row r="939" spans="1:4" x14ac:dyDescent="0.25">
      <c r="A939">
        <v>39</v>
      </c>
      <c r="B939">
        <v>24.225000000000001</v>
      </c>
      <c r="C939">
        <v>5</v>
      </c>
      <c r="D939">
        <v>8965.7957499999993</v>
      </c>
    </row>
    <row r="940" spans="1:4" x14ac:dyDescent="0.25">
      <c r="A940">
        <v>18</v>
      </c>
      <c r="B940">
        <v>26.18</v>
      </c>
      <c r="C940">
        <v>2</v>
      </c>
      <c r="D940">
        <v>2304.0021999999999</v>
      </c>
    </row>
    <row r="941" spans="1:4" x14ac:dyDescent="0.25">
      <c r="A941">
        <v>53</v>
      </c>
      <c r="B941">
        <v>29.48</v>
      </c>
      <c r="C941">
        <v>0</v>
      </c>
      <c r="D941">
        <v>9487.6442000000006</v>
      </c>
    </row>
    <row r="942" spans="1:4" x14ac:dyDescent="0.25">
      <c r="A942">
        <v>18</v>
      </c>
      <c r="B942">
        <v>23.21</v>
      </c>
      <c r="C942">
        <v>0</v>
      </c>
      <c r="D942">
        <v>1121.8739</v>
      </c>
    </row>
    <row r="943" spans="1:4" x14ac:dyDescent="0.25">
      <c r="A943">
        <v>50</v>
      </c>
      <c r="B943">
        <v>46.09</v>
      </c>
      <c r="C943">
        <v>1</v>
      </c>
      <c r="D943">
        <v>9549.5650999999998</v>
      </c>
    </row>
    <row r="944" spans="1:4" x14ac:dyDescent="0.25">
      <c r="A944">
        <v>18</v>
      </c>
      <c r="B944">
        <v>40.185000000000002</v>
      </c>
      <c r="C944">
        <v>0</v>
      </c>
      <c r="D944">
        <v>2217.4691499999999</v>
      </c>
    </row>
    <row r="945" spans="1:4" x14ac:dyDescent="0.25">
      <c r="A945">
        <v>19</v>
      </c>
      <c r="B945">
        <v>22.61</v>
      </c>
      <c r="C945">
        <v>0</v>
      </c>
      <c r="D945">
        <v>1628.4709</v>
      </c>
    </row>
    <row r="946" spans="1:4" x14ac:dyDescent="0.25">
      <c r="A946">
        <v>62</v>
      </c>
      <c r="B946">
        <v>39.93</v>
      </c>
      <c r="C946">
        <v>0</v>
      </c>
      <c r="D946">
        <v>12982.8747</v>
      </c>
    </row>
    <row r="947" spans="1:4" x14ac:dyDescent="0.25">
      <c r="A947">
        <v>56</v>
      </c>
      <c r="B947">
        <v>35.799999999999997</v>
      </c>
      <c r="C947">
        <v>1</v>
      </c>
      <c r="D947">
        <v>11674.13</v>
      </c>
    </row>
    <row r="948" spans="1:4" x14ac:dyDescent="0.25">
      <c r="A948">
        <v>42</v>
      </c>
      <c r="B948">
        <v>35.799999999999997</v>
      </c>
      <c r="C948">
        <v>2</v>
      </c>
      <c r="D948">
        <v>7160.0940000000001</v>
      </c>
    </row>
    <row r="949" spans="1:4" x14ac:dyDescent="0.25">
      <c r="A949">
        <v>37</v>
      </c>
      <c r="B949">
        <v>34.200000000000003</v>
      </c>
      <c r="C949">
        <v>1</v>
      </c>
      <c r="D949">
        <v>39047.285000000003</v>
      </c>
    </row>
    <row r="950" spans="1:4" x14ac:dyDescent="0.25">
      <c r="A950">
        <v>42</v>
      </c>
      <c r="B950">
        <v>31.254999999999999</v>
      </c>
      <c r="C950">
        <v>0</v>
      </c>
      <c r="D950">
        <v>6358.7764500000003</v>
      </c>
    </row>
    <row r="951" spans="1:4" x14ac:dyDescent="0.25">
      <c r="A951">
        <v>25</v>
      </c>
      <c r="B951">
        <v>29.7</v>
      </c>
      <c r="C951">
        <v>3</v>
      </c>
      <c r="D951">
        <v>19933.457999999999</v>
      </c>
    </row>
    <row r="952" spans="1:4" x14ac:dyDescent="0.25">
      <c r="A952">
        <v>57</v>
      </c>
      <c r="B952">
        <v>18.335000000000001</v>
      </c>
      <c r="C952">
        <v>0</v>
      </c>
      <c r="D952">
        <v>11534.872649999999</v>
      </c>
    </row>
    <row r="953" spans="1:4" x14ac:dyDescent="0.25">
      <c r="A953">
        <v>51</v>
      </c>
      <c r="B953">
        <v>42.9</v>
      </c>
      <c r="C953">
        <v>2</v>
      </c>
      <c r="D953">
        <v>47462.894</v>
      </c>
    </row>
    <row r="954" spans="1:4" x14ac:dyDescent="0.25">
      <c r="A954">
        <v>30</v>
      </c>
      <c r="B954">
        <v>28.405000000000001</v>
      </c>
      <c r="C954">
        <v>1</v>
      </c>
      <c r="D954">
        <v>4527.1829500000003</v>
      </c>
    </row>
    <row r="955" spans="1:4" x14ac:dyDescent="0.25">
      <c r="A955">
        <v>44</v>
      </c>
      <c r="B955">
        <v>30.2</v>
      </c>
      <c r="C955">
        <v>2</v>
      </c>
      <c r="D955">
        <v>38998.546000000002</v>
      </c>
    </row>
    <row r="956" spans="1:4" x14ac:dyDescent="0.25">
      <c r="A956">
        <v>34</v>
      </c>
      <c r="B956">
        <v>27.835000000000001</v>
      </c>
      <c r="C956">
        <v>1</v>
      </c>
      <c r="D956">
        <v>20009.63365</v>
      </c>
    </row>
    <row r="957" spans="1:4" x14ac:dyDescent="0.25">
      <c r="A957">
        <v>31</v>
      </c>
      <c r="B957">
        <v>39.49</v>
      </c>
      <c r="C957">
        <v>1</v>
      </c>
      <c r="D957">
        <v>3875.7341000000001</v>
      </c>
    </row>
    <row r="958" spans="1:4" x14ac:dyDescent="0.25">
      <c r="A958">
        <v>54</v>
      </c>
      <c r="B958">
        <v>30.8</v>
      </c>
      <c r="C958">
        <v>1</v>
      </c>
      <c r="D958">
        <v>41999.519999999997</v>
      </c>
    </row>
    <row r="959" spans="1:4" x14ac:dyDescent="0.25">
      <c r="A959">
        <v>24</v>
      </c>
      <c r="B959">
        <v>26.79</v>
      </c>
      <c r="C959">
        <v>1</v>
      </c>
      <c r="D959">
        <v>12609.88702</v>
      </c>
    </row>
    <row r="960" spans="1:4" x14ac:dyDescent="0.25">
      <c r="A960">
        <v>43</v>
      </c>
      <c r="B960">
        <v>34.96</v>
      </c>
      <c r="C960">
        <v>1</v>
      </c>
      <c r="D960">
        <v>41034.221400000002</v>
      </c>
    </row>
    <row r="961" spans="1:4" x14ac:dyDescent="0.25">
      <c r="A961">
        <v>48</v>
      </c>
      <c r="B961">
        <v>36.67</v>
      </c>
      <c r="C961">
        <v>1</v>
      </c>
      <c r="D961">
        <v>28468.919010000001</v>
      </c>
    </row>
    <row r="962" spans="1:4" x14ac:dyDescent="0.25">
      <c r="A962">
        <v>19</v>
      </c>
      <c r="B962">
        <v>39.615000000000002</v>
      </c>
      <c r="C962">
        <v>1</v>
      </c>
      <c r="D962">
        <v>2730.1078499999999</v>
      </c>
    </row>
    <row r="963" spans="1:4" x14ac:dyDescent="0.25">
      <c r="A963">
        <v>29</v>
      </c>
      <c r="B963">
        <v>25.9</v>
      </c>
      <c r="C963">
        <v>0</v>
      </c>
      <c r="D963">
        <v>3353.2840000000001</v>
      </c>
    </row>
    <row r="964" spans="1:4" x14ac:dyDescent="0.25">
      <c r="A964">
        <v>63</v>
      </c>
      <c r="B964">
        <v>35.200000000000003</v>
      </c>
      <c r="C964">
        <v>1</v>
      </c>
      <c r="D964">
        <v>14474.674999999999</v>
      </c>
    </row>
    <row r="965" spans="1:4" x14ac:dyDescent="0.25">
      <c r="A965">
        <v>46</v>
      </c>
      <c r="B965">
        <v>24.795000000000002</v>
      </c>
      <c r="C965">
        <v>3</v>
      </c>
      <c r="D965">
        <v>9500.5730500000009</v>
      </c>
    </row>
    <row r="966" spans="1:4" x14ac:dyDescent="0.25">
      <c r="A966">
        <v>52</v>
      </c>
      <c r="B966">
        <v>36.765000000000001</v>
      </c>
      <c r="C966">
        <v>2</v>
      </c>
      <c r="D966">
        <v>26467.09737</v>
      </c>
    </row>
    <row r="967" spans="1:4" x14ac:dyDescent="0.25">
      <c r="A967">
        <v>35</v>
      </c>
      <c r="B967">
        <v>27.1</v>
      </c>
      <c r="C967">
        <v>1</v>
      </c>
      <c r="D967">
        <v>4746.3440000000001</v>
      </c>
    </row>
    <row r="968" spans="1:4" x14ac:dyDescent="0.25">
      <c r="A968">
        <v>51</v>
      </c>
      <c r="B968">
        <v>24.795000000000002</v>
      </c>
      <c r="C968">
        <v>2</v>
      </c>
      <c r="D968">
        <v>23967.38305</v>
      </c>
    </row>
    <row r="969" spans="1:4" x14ac:dyDescent="0.25">
      <c r="A969">
        <v>44</v>
      </c>
      <c r="B969">
        <v>25.364999999999998</v>
      </c>
      <c r="C969">
        <v>1</v>
      </c>
      <c r="D969">
        <v>7518.0253499999999</v>
      </c>
    </row>
    <row r="970" spans="1:4" x14ac:dyDescent="0.25">
      <c r="A970">
        <v>21</v>
      </c>
      <c r="B970">
        <v>25.745000000000001</v>
      </c>
      <c r="C970">
        <v>2</v>
      </c>
      <c r="D970">
        <v>3279.8685500000001</v>
      </c>
    </row>
    <row r="971" spans="1:4" x14ac:dyDescent="0.25">
      <c r="A971">
        <v>39</v>
      </c>
      <c r="B971">
        <v>34.32</v>
      </c>
      <c r="C971">
        <v>5</v>
      </c>
      <c r="D971">
        <v>8596.8277999999991</v>
      </c>
    </row>
    <row r="972" spans="1:4" x14ac:dyDescent="0.25">
      <c r="A972">
        <v>50</v>
      </c>
      <c r="B972">
        <v>28.16</v>
      </c>
      <c r="C972">
        <v>3</v>
      </c>
      <c r="D972">
        <v>10702.642400000001</v>
      </c>
    </row>
    <row r="973" spans="1:4" x14ac:dyDescent="0.25">
      <c r="A973">
        <v>34</v>
      </c>
      <c r="B973">
        <v>23.56</v>
      </c>
      <c r="C973">
        <v>0</v>
      </c>
      <c r="D973">
        <v>4992.3764000000001</v>
      </c>
    </row>
    <row r="974" spans="1:4" x14ac:dyDescent="0.25">
      <c r="A974">
        <v>22</v>
      </c>
      <c r="B974">
        <v>20.234999999999999</v>
      </c>
      <c r="C974">
        <v>0</v>
      </c>
      <c r="D974">
        <v>2527.8186500000002</v>
      </c>
    </row>
    <row r="975" spans="1:4" x14ac:dyDescent="0.25">
      <c r="A975">
        <v>19</v>
      </c>
      <c r="B975">
        <v>40.5</v>
      </c>
      <c r="C975">
        <v>0</v>
      </c>
      <c r="D975">
        <v>1759.338</v>
      </c>
    </row>
    <row r="976" spans="1:4" x14ac:dyDescent="0.25">
      <c r="A976">
        <v>26</v>
      </c>
      <c r="B976">
        <v>35.42</v>
      </c>
      <c r="C976">
        <v>0</v>
      </c>
      <c r="D976">
        <v>2322.6217999999999</v>
      </c>
    </row>
    <row r="977" spans="1:4" x14ac:dyDescent="0.25">
      <c r="A977">
        <v>29</v>
      </c>
      <c r="B977">
        <v>22.895</v>
      </c>
      <c r="C977">
        <v>0</v>
      </c>
      <c r="D977">
        <v>16138.762049999999</v>
      </c>
    </row>
    <row r="978" spans="1:4" x14ac:dyDescent="0.25">
      <c r="A978">
        <v>48</v>
      </c>
      <c r="B978">
        <v>40.15</v>
      </c>
      <c r="C978">
        <v>0</v>
      </c>
      <c r="D978">
        <v>7804.1605</v>
      </c>
    </row>
    <row r="979" spans="1:4" x14ac:dyDescent="0.25">
      <c r="A979">
        <v>26</v>
      </c>
      <c r="B979">
        <v>29.15</v>
      </c>
      <c r="C979">
        <v>1</v>
      </c>
      <c r="D979">
        <v>2902.9065000000001</v>
      </c>
    </row>
    <row r="980" spans="1:4" x14ac:dyDescent="0.25">
      <c r="A980">
        <v>45</v>
      </c>
      <c r="B980">
        <v>39.994999999999997</v>
      </c>
      <c r="C980">
        <v>3</v>
      </c>
      <c r="D980">
        <v>9704.6680500000002</v>
      </c>
    </row>
    <row r="981" spans="1:4" x14ac:dyDescent="0.25">
      <c r="A981">
        <v>36</v>
      </c>
      <c r="B981">
        <v>29.92</v>
      </c>
      <c r="C981">
        <v>0</v>
      </c>
      <c r="D981">
        <v>4889.0367999999999</v>
      </c>
    </row>
    <row r="982" spans="1:4" x14ac:dyDescent="0.25">
      <c r="A982">
        <v>54</v>
      </c>
      <c r="B982">
        <v>25.46</v>
      </c>
      <c r="C982">
        <v>1</v>
      </c>
      <c r="D982">
        <v>25517.11363</v>
      </c>
    </row>
    <row r="983" spans="1:4" x14ac:dyDescent="0.25">
      <c r="A983">
        <v>34</v>
      </c>
      <c r="B983">
        <v>21.375</v>
      </c>
      <c r="C983">
        <v>0</v>
      </c>
      <c r="D983">
        <v>4500.33925</v>
      </c>
    </row>
    <row r="984" spans="1:4" x14ac:dyDescent="0.25">
      <c r="A984">
        <v>31</v>
      </c>
      <c r="B984">
        <v>25.9</v>
      </c>
      <c r="C984">
        <v>3</v>
      </c>
      <c r="D984">
        <v>19199.944</v>
      </c>
    </row>
    <row r="985" spans="1:4" x14ac:dyDescent="0.25">
      <c r="A985">
        <v>27</v>
      </c>
      <c r="B985">
        <v>30.59</v>
      </c>
      <c r="C985">
        <v>1</v>
      </c>
      <c r="D985">
        <v>16796.411940000002</v>
      </c>
    </row>
    <row r="986" spans="1:4" x14ac:dyDescent="0.25">
      <c r="A986">
        <v>20</v>
      </c>
      <c r="B986">
        <v>30.114999999999998</v>
      </c>
      <c r="C986">
        <v>5</v>
      </c>
      <c r="D986">
        <v>4915.0598499999996</v>
      </c>
    </row>
    <row r="987" spans="1:4" x14ac:dyDescent="0.25">
      <c r="A987">
        <v>44</v>
      </c>
      <c r="B987">
        <v>25.8</v>
      </c>
      <c r="C987">
        <v>1</v>
      </c>
      <c r="D987">
        <v>7624.63</v>
      </c>
    </row>
    <row r="988" spans="1:4" x14ac:dyDescent="0.25">
      <c r="A988">
        <v>43</v>
      </c>
      <c r="B988">
        <v>30.114999999999998</v>
      </c>
      <c r="C988">
        <v>3</v>
      </c>
      <c r="D988">
        <v>8410.0468500000006</v>
      </c>
    </row>
    <row r="989" spans="1:4" x14ac:dyDescent="0.25">
      <c r="A989">
        <v>45</v>
      </c>
      <c r="B989">
        <v>27.645</v>
      </c>
      <c r="C989">
        <v>1</v>
      </c>
      <c r="D989">
        <v>28340.188849999999</v>
      </c>
    </row>
    <row r="990" spans="1:4" x14ac:dyDescent="0.25">
      <c r="A990">
        <v>34</v>
      </c>
      <c r="B990">
        <v>34.674999999999997</v>
      </c>
      <c r="C990">
        <v>0</v>
      </c>
      <c r="D990">
        <v>4518.8262500000001</v>
      </c>
    </row>
    <row r="991" spans="1:4" x14ac:dyDescent="0.25">
      <c r="A991">
        <v>24</v>
      </c>
      <c r="B991">
        <v>20.52</v>
      </c>
      <c r="C991">
        <v>0</v>
      </c>
      <c r="D991">
        <v>14571.890799999999</v>
      </c>
    </row>
    <row r="992" spans="1:4" x14ac:dyDescent="0.25">
      <c r="A992">
        <v>26</v>
      </c>
      <c r="B992">
        <v>19.8</v>
      </c>
      <c r="C992">
        <v>1</v>
      </c>
      <c r="D992">
        <v>3378.91</v>
      </c>
    </row>
    <row r="993" spans="1:4" x14ac:dyDescent="0.25">
      <c r="A993">
        <v>38</v>
      </c>
      <c r="B993">
        <v>27.835000000000001</v>
      </c>
      <c r="C993">
        <v>2</v>
      </c>
      <c r="D993">
        <v>7144.86265</v>
      </c>
    </row>
    <row r="994" spans="1:4" x14ac:dyDescent="0.25">
      <c r="A994">
        <v>50</v>
      </c>
      <c r="B994">
        <v>31.6</v>
      </c>
      <c r="C994">
        <v>2</v>
      </c>
      <c r="D994">
        <v>10118.424000000001</v>
      </c>
    </row>
    <row r="995" spans="1:4" x14ac:dyDescent="0.25">
      <c r="A995">
        <v>38</v>
      </c>
      <c r="B995">
        <v>28.27</v>
      </c>
      <c r="C995">
        <v>1</v>
      </c>
      <c r="D995">
        <v>5484.4673000000003</v>
      </c>
    </row>
    <row r="996" spans="1:4" x14ac:dyDescent="0.25">
      <c r="A996">
        <v>27</v>
      </c>
      <c r="B996">
        <v>20.045000000000002</v>
      </c>
      <c r="C996">
        <v>3</v>
      </c>
      <c r="D996">
        <v>16420.494549999999</v>
      </c>
    </row>
    <row r="997" spans="1:4" x14ac:dyDescent="0.25">
      <c r="A997">
        <v>39</v>
      </c>
      <c r="B997">
        <v>23.274999999999999</v>
      </c>
      <c r="C997">
        <v>3</v>
      </c>
      <c r="D997">
        <v>7986.4752500000004</v>
      </c>
    </row>
    <row r="998" spans="1:4" x14ac:dyDescent="0.25">
      <c r="A998">
        <v>39</v>
      </c>
      <c r="B998">
        <v>34.1</v>
      </c>
      <c r="C998">
        <v>3</v>
      </c>
      <c r="D998">
        <v>7418.5219999999999</v>
      </c>
    </row>
    <row r="999" spans="1:4" x14ac:dyDescent="0.25">
      <c r="A999">
        <v>63</v>
      </c>
      <c r="B999">
        <v>36.85</v>
      </c>
      <c r="C999">
        <v>0</v>
      </c>
      <c r="D999">
        <v>13887.968500000001</v>
      </c>
    </row>
    <row r="1000" spans="1:4" x14ac:dyDescent="0.25">
      <c r="A1000">
        <v>33</v>
      </c>
      <c r="B1000">
        <v>36.29</v>
      </c>
      <c r="C1000">
        <v>3</v>
      </c>
      <c r="D1000">
        <v>6551.7501000000002</v>
      </c>
    </row>
    <row r="1001" spans="1:4" x14ac:dyDescent="0.25">
      <c r="A1001">
        <v>36</v>
      </c>
      <c r="B1001">
        <v>26.885000000000002</v>
      </c>
      <c r="C1001">
        <v>0</v>
      </c>
      <c r="D1001">
        <v>5267.8181500000001</v>
      </c>
    </row>
    <row r="1002" spans="1:4" x14ac:dyDescent="0.25">
      <c r="A1002">
        <v>30</v>
      </c>
      <c r="B1002">
        <v>22.99</v>
      </c>
      <c r="C1002">
        <v>2</v>
      </c>
      <c r="D1002">
        <v>17361.766100000001</v>
      </c>
    </row>
    <row r="1003" spans="1:4" x14ac:dyDescent="0.25">
      <c r="A1003">
        <v>24</v>
      </c>
      <c r="B1003">
        <v>32.700000000000003</v>
      </c>
      <c r="C1003">
        <v>0</v>
      </c>
      <c r="D1003">
        <v>34472.841</v>
      </c>
    </row>
    <row r="1004" spans="1:4" x14ac:dyDescent="0.25">
      <c r="A1004">
        <v>24</v>
      </c>
      <c r="B1004">
        <v>25.8</v>
      </c>
      <c r="C1004">
        <v>0</v>
      </c>
      <c r="D1004">
        <v>1972.95</v>
      </c>
    </row>
    <row r="1005" spans="1:4" x14ac:dyDescent="0.25">
      <c r="A1005">
        <v>48</v>
      </c>
      <c r="B1005">
        <v>29.6</v>
      </c>
      <c r="C1005">
        <v>0</v>
      </c>
      <c r="D1005">
        <v>21232.182260000001</v>
      </c>
    </row>
    <row r="1006" spans="1:4" x14ac:dyDescent="0.25">
      <c r="A1006">
        <v>47</v>
      </c>
      <c r="B1006">
        <v>19.190000000000001</v>
      </c>
      <c r="C1006">
        <v>1</v>
      </c>
      <c r="D1006">
        <v>8627.5411000000004</v>
      </c>
    </row>
    <row r="1007" spans="1:4" x14ac:dyDescent="0.25">
      <c r="A1007">
        <v>29</v>
      </c>
      <c r="B1007">
        <v>31.73</v>
      </c>
      <c r="C1007">
        <v>2</v>
      </c>
      <c r="D1007">
        <v>4433.3877000000002</v>
      </c>
    </row>
    <row r="1008" spans="1:4" x14ac:dyDescent="0.25">
      <c r="A1008">
        <v>28</v>
      </c>
      <c r="B1008">
        <v>29.26</v>
      </c>
      <c r="C1008">
        <v>2</v>
      </c>
      <c r="D1008">
        <v>4438.2633999999998</v>
      </c>
    </row>
    <row r="1009" spans="1:4" x14ac:dyDescent="0.25">
      <c r="A1009">
        <v>47</v>
      </c>
      <c r="B1009">
        <v>28.215</v>
      </c>
      <c r="C1009">
        <v>3</v>
      </c>
      <c r="D1009">
        <v>24915.220850000002</v>
      </c>
    </row>
    <row r="1010" spans="1:4" x14ac:dyDescent="0.25">
      <c r="A1010">
        <v>25</v>
      </c>
      <c r="B1010">
        <v>24.984999999999999</v>
      </c>
      <c r="C1010">
        <v>2</v>
      </c>
      <c r="D1010">
        <v>23241.47453</v>
      </c>
    </row>
    <row r="1011" spans="1:4" x14ac:dyDescent="0.25">
      <c r="A1011">
        <v>51</v>
      </c>
      <c r="B1011">
        <v>27.74</v>
      </c>
      <c r="C1011">
        <v>1</v>
      </c>
      <c r="D1011">
        <v>9957.7216000000008</v>
      </c>
    </row>
    <row r="1012" spans="1:4" x14ac:dyDescent="0.25">
      <c r="A1012">
        <v>48</v>
      </c>
      <c r="B1012">
        <v>22.8</v>
      </c>
      <c r="C1012">
        <v>0</v>
      </c>
      <c r="D1012">
        <v>8269.0439999999999</v>
      </c>
    </row>
    <row r="1013" spans="1:4" x14ac:dyDescent="0.25">
      <c r="A1013">
        <v>43</v>
      </c>
      <c r="B1013">
        <v>20.13</v>
      </c>
      <c r="C1013">
        <v>2</v>
      </c>
      <c r="D1013">
        <v>18767.737700000001</v>
      </c>
    </row>
    <row r="1014" spans="1:4" x14ac:dyDescent="0.25">
      <c r="A1014">
        <v>61</v>
      </c>
      <c r="B1014">
        <v>33.33</v>
      </c>
      <c r="C1014">
        <v>4</v>
      </c>
      <c r="D1014">
        <v>36580.282160000002</v>
      </c>
    </row>
    <row r="1015" spans="1:4" x14ac:dyDescent="0.25">
      <c r="A1015">
        <v>48</v>
      </c>
      <c r="B1015">
        <v>32.299999999999997</v>
      </c>
      <c r="C1015">
        <v>1</v>
      </c>
      <c r="D1015">
        <v>8765.2489999999998</v>
      </c>
    </row>
    <row r="1016" spans="1:4" x14ac:dyDescent="0.25">
      <c r="A1016">
        <v>38</v>
      </c>
      <c r="B1016">
        <v>27.6</v>
      </c>
      <c r="C1016">
        <v>0</v>
      </c>
      <c r="D1016">
        <v>5383.5360000000001</v>
      </c>
    </row>
    <row r="1017" spans="1:4" x14ac:dyDescent="0.25">
      <c r="A1017">
        <v>59</v>
      </c>
      <c r="B1017">
        <v>25.46</v>
      </c>
      <c r="C1017">
        <v>0</v>
      </c>
      <c r="D1017">
        <v>12124.992399999999</v>
      </c>
    </row>
    <row r="1018" spans="1:4" x14ac:dyDescent="0.25">
      <c r="A1018">
        <v>19</v>
      </c>
      <c r="B1018">
        <v>24.605</v>
      </c>
      <c r="C1018">
        <v>1</v>
      </c>
      <c r="D1018">
        <v>2709.24395</v>
      </c>
    </row>
    <row r="1019" spans="1:4" x14ac:dyDescent="0.25">
      <c r="A1019">
        <v>26</v>
      </c>
      <c r="B1019">
        <v>34.200000000000003</v>
      </c>
      <c r="C1019">
        <v>2</v>
      </c>
      <c r="D1019">
        <v>3987.9259999999999</v>
      </c>
    </row>
    <row r="1020" spans="1:4" x14ac:dyDescent="0.25">
      <c r="A1020">
        <v>54</v>
      </c>
      <c r="B1020">
        <v>35.814999999999998</v>
      </c>
      <c r="C1020">
        <v>3</v>
      </c>
      <c r="D1020">
        <v>12495.290849999999</v>
      </c>
    </row>
    <row r="1021" spans="1:4" x14ac:dyDescent="0.25">
      <c r="A1021">
        <v>21</v>
      </c>
      <c r="B1021">
        <v>32.68</v>
      </c>
      <c r="C1021">
        <v>2</v>
      </c>
      <c r="D1021">
        <v>26018.950519999999</v>
      </c>
    </row>
    <row r="1022" spans="1:4" x14ac:dyDescent="0.25">
      <c r="A1022">
        <v>51</v>
      </c>
      <c r="B1022">
        <v>37</v>
      </c>
      <c r="C1022">
        <v>0</v>
      </c>
      <c r="D1022">
        <v>8798.5930000000008</v>
      </c>
    </row>
    <row r="1023" spans="1:4" x14ac:dyDescent="0.25">
      <c r="A1023">
        <v>22</v>
      </c>
      <c r="B1023">
        <v>31.02</v>
      </c>
      <c r="C1023">
        <v>3</v>
      </c>
      <c r="D1023">
        <v>35595.589800000002</v>
      </c>
    </row>
    <row r="1024" spans="1:4" x14ac:dyDescent="0.25">
      <c r="A1024">
        <v>47</v>
      </c>
      <c r="B1024">
        <v>36.08</v>
      </c>
      <c r="C1024">
        <v>1</v>
      </c>
      <c r="D1024">
        <v>42211.138200000001</v>
      </c>
    </row>
    <row r="1025" spans="1:4" x14ac:dyDescent="0.25">
      <c r="A1025">
        <v>18</v>
      </c>
      <c r="B1025">
        <v>23.32</v>
      </c>
      <c r="C1025">
        <v>1</v>
      </c>
      <c r="D1025">
        <v>1711.0268000000001</v>
      </c>
    </row>
    <row r="1026" spans="1:4" x14ac:dyDescent="0.25">
      <c r="A1026">
        <v>47</v>
      </c>
      <c r="B1026">
        <v>45.32</v>
      </c>
      <c r="C1026">
        <v>1</v>
      </c>
      <c r="D1026">
        <v>8569.8618000000006</v>
      </c>
    </row>
    <row r="1027" spans="1:4" x14ac:dyDescent="0.25">
      <c r="A1027">
        <v>21</v>
      </c>
      <c r="B1027">
        <v>34.6</v>
      </c>
      <c r="C1027">
        <v>0</v>
      </c>
      <c r="D1027">
        <v>2020.1769999999999</v>
      </c>
    </row>
    <row r="1028" spans="1:4" x14ac:dyDescent="0.25">
      <c r="A1028">
        <v>19</v>
      </c>
      <c r="B1028">
        <v>26.03</v>
      </c>
      <c r="C1028">
        <v>1</v>
      </c>
      <c r="D1028">
        <v>16450.894700000001</v>
      </c>
    </row>
    <row r="1029" spans="1:4" x14ac:dyDescent="0.25">
      <c r="A1029">
        <v>23</v>
      </c>
      <c r="B1029">
        <v>18.715</v>
      </c>
      <c r="C1029">
        <v>0</v>
      </c>
      <c r="D1029">
        <v>21595.382290000001</v>
      </c>
    </row>
    <row r="1030" spans="1:4" x14ac:dyDescent="0.25">
      <c r="A1030">
        <v>54</v>
      </c>
      <c r="B1030">
        <v>31.6</v>
      </c>
      <c r="C1030">
        <v>0</v>
      </c>
      <c r="D1030">
        <v>9850.4320000000007</v>
      </c>
    </row>
    <row r="1031" spans="1:4" x14ac:dyDescent="0.25">
      <c r="A1031">
        <v>37</v>
      </c>
      <c r="B1031">
        <v>17.29</v>
      </c>
      <c r="C1031">
        <v>2</v>
      </c>
      <c r="D1031">
        <v>6877.9800999999998</v>
      </c>
    </row>
    <row r="1032" spans="1:4" x14ac:dyDescent="0.25">
      <c r="A1032">
        <v>46</v>
      </c>
      <c r="B1032">
        <v>23.655000000000001</v>
      </c>
      <c r="C1032">
        <v>1</v>
      </c>
      <c r="D1032">
        <v>21677.283449999999</v>
      </c>
    </row>
    <row r="1033" spans="1:4" x14ac:dyDescent="0.25">
      <c r="A1033">
        <v>55</v>
      </c>
      <c r="B1033">
        <v>35.200000000000003</v>
      </c>
      <c r="C1033">
        <v>0</v>
      </c>
      <c r="D1033">
        <v>44423.803</v>
      </c>
    </row>
    <row r="1034" spans="1:4" x14ac:dyDescent="0.25">
      <c r="A1034">
        <v>30</v>
      </c>
      <c r="B1034">
        <v>27.93</v>
      </c>
      <c r="C1034">
        <v>0</v>
      </c>
      <c r="D1034">
        <v>4137.5227000000004</v>
      </c>
    </row>
    <row r="1035" spans="1:4" x14ac:dyDescent="0.25">
      <c r="A1035">
        <v>18</v>
      </c>
      <c r="B1035">
        <v>21.565000000000001</v>
      </c>
      <c r="C1035">
        <v>0</v>
      </c>
      <c r="D1035">
        <v>13747.87235</v>
      </c>
    </row>
    <row r="1036" spans="1:4" x14ac:dyDescent="0.25">
      <c r="A1036">
        <v>61</v>
      </c>
      <c r="B1036">
        <v>38.380000000000003</v>
      </c>
      <c r="C1036">
        <v>0</v>
      </c>
      <c r="D1036">
        <v>12950.0712</v>
      </c>
    </row>
    <row r="1037" spans="1:4" x14ac:dyDescent="0.25">
      <c r="A1037">
        <v>54</v>
      </c>
      <c r="B1037">
        <v>23</v>
      </c>
      <c r="C1037">
        <v>3</v>
      </c>
      <c r="D1037">
        <v>12094.477999999999</v>
      </c>
    </row>
    <row r="1038" spans="1:4" x14ac:dyDescent="0.25">
      <c r="A1038">
        <v>22</v>
      </c>
      <c r="B1038">
        <v>37.07</v>
      </c>
      <c r="C1038">
        <v>2</v>
      </c>
      <c r="D1038">
        <v>37484.4493</v>
      </c>
    </row>
    <row r="1039" spans="1:4" x14ac:dyDescent="0.25">
      <c r="A1039">
        <v>45</v>
      </c>
      <c r="B1039">
        <v>30.495000000000001</v>
      </c>
      <c r="C1039">
        <v>1</v>
      </c>
      <c r="D1039">
        <v>39725.518049999999</v>
      </c>
    </row>
    <row r="1040" spans="1:4" x14ac:dyDescent="0.25">
      <c r="A1040">
        <v>22</v>
      </c>
      <c r="B1040">
        <v>28.88</v>
      </c>
      <c r="C1040">
        <v>0</v>
      </c>
      <c r="D1040">
        <v>2250.8352</v>
      </c>
    </row>
    <row r="1041" spans="1:4" x14ac:dyDescent="0.25">
      <c r="A1041">
        <v>19</v>
      </c>
      <c r="B1041">
        <v>27.265000000000001</v>
      </c>
      <c r="C1041">
        <v>2</v>
      </c>
      <c r="D1041">
        <v>22493.659640000002</v>
      </c>
    </row>
    <row r="1042" spans="1:4" x14ac:dyDescent="0.25">
      <c r="A1042">
        <v>35</v>
      </c>
      <c r="B1042">
        <v>28.024999999999999</v>
      </c>
      <c r="C1042">
        <v>0</v>
      </c>
      <c r="D1042">
        <v>20234.854749999999</v>
      </c>
    </row>
    <row r="1043" spans="1:4" x14ac:dyDescent="0.25">
      <c r="A1043">
        <v>18</v>
      </c>
      <c r="B1043">
        <v>23.085000000000001</v>
      </c>
      <c r="C1043">
        <v>0</v>
      </c>
      <c r="D1043">
        <v>1704.7001499999999</v>
      </c>
    </row>
    <row r="1044" spans="1:4" x14ac:dyDescent="0.25">
      <c r="A1044">
        <v>20</v>
      </c>
      <c r="B1044">
        <v>30.684999999999999</v>
      </c>
      <c r="C1044">
        <v>0</v>
      </c>
      <c r="D1044">
        <v>33475.817150000003</v>
      </c>
    </row>
    <row r="1045" spans="1:4" x14ac:dyDescent="0.25">
      <c r="A1045">
        <v>28</v>
      </c>
      <c r="B1045">
        <v>25.8</v>
      </c>
      <c r="C1045">
        <v>0</v>
      </c>
      <c r="D1045">
        <v>3161.4540000000002</v>
      </c>
    </row>
    <row r="1046" spans="1:4" x14ac:dyDescent="0.25">
      <c r="A1046">
        <v>55</v>
      </c>
      <c r="B1046">
        <v>35.244999999999997</v>
      </c>
      <c r="C1046">
        <v>1</v>
      </c>
      <c r="D1046">
        <v>11394.065549999999</v>
      </c>
    </row>
    <row r="1047" spans="1:4" x14ac:dyDescent="0.25">
      <c r="A1047">
        <v>43</v>
      </c>
      <c r="B1047">
        <v>24.7</v>
      </c>
      <c r="C1047">
        <v>2</v>
      </c>
      <c r="D1047">
        <v>21880.82</v>
      </c>
    </row>
    <row r="1048" spans="1:4" x14ac:dyDescent="0.25">
      <c r="A1048">
        <v>43</v>
      </c>
      <c r="B1048">
        <v>25.08</v>
      </c>
      <c r="C1048">
        <v>0</v>
      </c>
      <c r="D1048">
        <v>7325.0482000000002</v>
      </c>
    </row>
    <row r="1049" spans="1:4" x14ac:dyDescent="0.25">
      <c r="A1049">
        <v>22</v>
      </c>
      <c r="B1049">
        <v>52.58</v>
      </c>
      <c r="C1049">
        <v>1</v>
      </c>
      <c r="D1049">
        <v>44501.398200000003</v>
      </c>
    </row>
    <row r="1050" spans="1:4" x14ac:dyDescent="0.25">
      <c r="A1050">
        <v>25</v>
      </c>
      <c r="B1050">
        <v>22.515000000000001</v>
      </c>
      <c r="C1050">
        <v>1</v>
      </c>
      <c r="D1050">
        <v>3594.17085</v>
      </c>
    </row>
    <row r="1051" spans="1:4" x14ac:dyDescent="0.25">
      <c r="A1051">
        <v>49</v>
      </c>
      <c r="B1051">
        <v>30.9</v>
      </c>
      <c r="C1051">
        <v>0</v>
      </c>
      <c r="D1051">
        <v>39727.614000000001</v>
      </c>
    </row>
    <row r="1052" spans="1:4" x14ac:dyDescent="0.25">
      <c r="A1052">
        <v>44</v>
      </c>
      <c r="B1052">
        <v>36.954999999999998</v>
      </c>
      <c r="C1052">
        <v>1</v>
      </c>
      <c r="D1052">
        <v>8023.1354499999998</v>
      </c>
    </row>
    <row r="1053" spans="1:4" x14ac:dyDescent="0.25">
      <c r="A1053">
        <v>64</v>
      </c>
      <c r="B1053">
        <v>26.41</v>
      </c>
      <c r="C1053">
        <v>0</v>
      </c>
      <c r="D1053">
        <v>14394.5579</v>
      </c>
    </row>
    <row r="1054" spans="1:4" x14ac:dyDescent="0.25">
      <c r="A1054">
        <v>49</v>
      </c>
      <c r="B1054">
        <v>29.83</v>
      </c>
      <c r="C1054">
        <v>1</v>
      </c>
      <c r="D1054">
        <v>9288.0267000000003</v>
      </c>
    </row>
    <row r="1055" spans="1:4" x14ac:dyDescent="0.25">
      <c r="A1055">
        <v>47</v>
      </c>
      <c r="B1055">
        <v>29.8</v>
      </c>
      <c r="C1055">
        <v>3</v>
      </c>
      <c r="D1055">
        <v>25309.489000000001</v>
      </c>
    </row>
    <row r="1056" spans="1:4" x14ac:dyDescent="0.25">
      <c r="A1056">
        <v>27</v>
      </c>
      <c r="B1056">
        <v>21.47</v>
      </c>
      <c r="C1056">
        <v>0</v>
      </c>
      <c r="D1056">
        <v>3353.4703</v>
      </c>
    </row>
    <row r="1057" spans="1:4" x14ac:dyDescent="0.25">
      <c r="A1057">
        <v>55</v>
      </c>
      <c r="B1057">
        <v>27.645</v>
      </c>
      <c r="C1057">
        <v>0</v>
      </c>
      <c r="D1057">
        <v>10594.501550000001</v>
      </c>
    </row>
    <row r="1058" spans="1:4" x14ac:dyDescent="0.25">
      <c r="A1058">
        <v>48</v>
      </c>
      <c r="B1058">
        <v>28.9</v>
      </c>
      <c r="C1058">
        <v>0</v>
      </c>
      <c r="D1058">
        <v>8277.5229999999992</v>
      </c>
    </row>
    <row r="1059" spans="1:4" x14ac:dyDescent="0.25">
      <c r="A1059">
        <v>45</v>
      </c>
      <c r="B1059">
        <v>31.79</v>
      </c>
      <c r="C1059">
        <v>0</v>
      </c>
      <c r="D1059">
        <v>17929.303370000001</v>
      </c>
    </row>
    <row r="1060" spans="1:4" x14ac:dyDescent="0.25">
      <c r="A1060">
        <v>24</v>
      </c>
      <c r="B1060">
        <v>39.49</v>
      </c>
      <c r="C1060">
        <v>0</v>
      </c>
      <c r="D1060">
        <v>2480.9791</v>
      </c>
    </row>
    <row r="1061" spans="1:4" x14ac:dyDescent="0.25">
      <c r="A1061">
        <v>32</v>
      </c>
      <c r="B1061">
        <v>33.82</v>
      </c>
      <c r="C1061">
        <v>1</v>
      </c>
      <c r="D1061">
        <v>4462.7218000000003</v>
      </c>
    </row>
    <row r="1062" spans="1:4" x14ac:dyDescent="0.25">
      <c r="A1062">
        <v>24</v>
      </c>
      <c r="B1062">
        <v>32.01</v>
      </c>
      <c r="C1062">
        <v>0</v>
      </c>
      <c r="D1062">
        <v>1981.5818999999999</v>
      </c>
    </row>
    <row r="1063" spans="1:4" x14ac:dyDescent="0.25">
      <c r="A1063">
        <v>57</v>
      </c>
      <c r="B1063">
        <v>27.94</v>
      </c>
      <c r="C1063">
        <v>1</v>
      </c>
      <c r="D1063">
        <v>11554.223599999999</v>
      </c>
    </row>
    <row r="1064" spans="1:4" x14ac:dyDescent="0.25">
      <c r="A1064">
        <v>59</v>
      </c>
      <c r="B1064">
        <v>41.14</v>
      </c>
      <c r="C1064">
        <v>1</v>
      </c>
      <c r="D1064">
        <v>48970.247600000002</v>
      </c>
    </row>
    <row r="1065" spans="1:4" x14ac:dyDescent="0.25">
      <c r="A1065">
        <v>36</v>
      </c>
      <c r="B1065">
        <v>28.594999999999999</v>
      </c>
      <c r="C1065">
        <v>3</v>
      </c>
      <c r="D1065">
        <v>6548.1950500000003</v>
      </c>
    </row>
    <row r="1066" spans="1:4" x14ac:dyDescent="0.25">
      <c r="A1066">
        <v>29</v>
      </c>
      <c r="B1066">
        <v>25.6</v>
      </c>
      <c r="C1066">
        <v>4</v>
      </c>
      <c r="D1066">
        <v>5708.8670000000002</v>
      </c>
    </row>
    <row r="1067" spans="1:4" x14ac:dyDescent="0.25">
      <c r="A1067">
        <v>42</v>
      </c>
      <c r="B1067">
        <v>25.3</v>
      </c>
      <c r="C1067">
        <v>1</v>
      </c>
      <c r="D1067">
        <v>7045.4989999999998</v>
      </c>
    </row>
    <row r="1068" spans="1:4" x14ac:dyDescent="0.25">
      <c r="A1068">
        <v>48</v>
      </c>
      <c r="B1068">
        <v>37.29</v>
      </c>
      <c r="C1068">
        <v>2</v>
      </c>
      <c r="D1068">
        <v>8978.1851000000006</v>
      </c>
    </row>
    <row r="1069" spans="1:4" x14ac:dyDescent="0.25">
      <c r="A1069">
        <v>39</v>
      </c>
      <c r="B1069">
        <v>42.655000000000001</v>
      </c>
      <c r="C1069">
        <v>0</v>
      </c>
      <c r="D1069">
        <v>5757.41345</v>
      </c>
    </row>
    <row r="1070" spans="1:4" x14ac:dyDescent="0.25">
      <c r="A1070">
        <v>63</v>
      </c>
      <c r="B1070">
        <v>21.66</v>
      </c>
      <c r="C1070">
        <v>1</v>
      </c>
      <c r="D1070">
        <v>14349.8544</v>
      </c>
    </row>
    <row r="1071" spans="1:4" x14ac:dyDescent="0.25">
      <c r="A1071">
        <v>54</v>
      </c>
      <c r="B1071">
        <v>31.9</v>
      </c>
      <c r="C1071">
        <v>1</v>
      </c>
      <c r="D1071">
        <v>10928.849</v>
      </c>
    </row>
    <row r="1072" spans="1:4" x14ac:dyDescent="0.25">
      <c r="A1072">
        <v>37</v>
      </c>
      <c r="B1072">
        <v>37.07</v>
      </c>
      <c r="C1072">
        <v>1</v>
      </c>
      <c r="D1072">
        <v>39871.704299999998</v>
      </c>
    </row>
    <row r="1073" spans="1:4" x14ac:dyDescent="0.25">
      <c r="A1073">
        <v>63</v>
      </c>
      <c r="B1073">
        <v>31.445</v>
      </c>
      <c r="C1073">
        <v>0</v>
      </c>
      <c r="D1073">
        <v>13974.455550000001</v>
      </c>
    </row>
    <row r="1074" spans="1:4" x14ac:dyDescent="0.25">
      <c r="A1074">
        <v>21</v>
      </c>
      <c r="B1074">
        <v>31.254999999999999</v>
      </c>
      <c r="C1074">
        <v>0</v>
      </c>
      <c r="D1074">
        <v>1909.52745</v>
      </c>
    </row>
    <row r="1075" spans="1:4" x14ac:dyDescent="0.25">
      <c r="A1075">
        <v>54</v>
      </c>
      <c r="B1075">
        <v>28.88</v>
      </c>
      <c r="C1075">
        <v>2</v>
      </c>
      <c r="D1075">
        <v>12096.6512</v>
      </c>
    </row>
    <row r="1076" spans="1:4" x14ac:dyDescent="0.25">
      <c r="A1076">
        <v>60</v>
      </c>
      <c r="B1076">
        <v>18.335000000000001</v>
      </c>
      <c r="C1076">
        <v>0</v>
      </c>
      <c r="D1076">
        <v>13204.28565</v>
      </c>
    </row>
    <row r="1077" spans="1:4" x14ac:dyDescent="0.25">
      <c r="A1077">
        <v>32</v>
      </c>
      <c r="B1077">
        <v>29.59</v>
      </c>
      <c r="C1077">
        <v>1</v>
      </c>
      <c r="D1077">
        <v>4562.8420999999998</v>
      </c>
    </row>
    <row r="1078" spans="1:4" x14ac:dyDescent="0.25">
      <c r="A1078">
        <v>47</v>
      </c>
      <c r="B1078">
        <v>32</v>
      </c>
      <c r="C1078">
        <v>1</v>
      </c>
      <c r="D1078">
        <v>8551.3469999999998</v>
      </c>
    </row>
    <row r="1079" spans="1:4" x14ac:dyDescent="0.25">
      <c r="A1079">
        <v>21</v>
      </c>
      <c r="B1079">
        <v>26.03</v>
      </c>
      <c r="C1079">
        <v>0</v>
      </c>
      <c r="D1079">
        <v>2102.2647000000002</v>
      </c>
    </row>
    <row r="1080" spans="1:4" x14ac:dyDescent="0.25">
      <c r="A1080">
        <v>28</v>
      </c>
      <c r="B1080">
        <v>31.68</v>
      </c>
      <c r="C1080">
        <v>0</v>
      </c>
      <c r="D1080">
        <v>34672.147199999999</v>
      </c>
    </row>
    <row r="1081" spans="1:4" x14ac:dyDescent="0.25">
      <c r="A1081">
        <v>63</v>
      </c>
      <c r="B1081">
        <v>33.659999999999997</v>
      </c>
      <c r="C1081">
        <v>3</v>
      </c>
      <c r="D1081">
        <v>15161.5344</v>
      </c>
    </row>
    <row r="1082" spans="1:4" x14ac:dyDescent="0.25">
      <c r="A1082">
        <v>18</v>
      </c>
      <c r="B1082">
        <v>21.78</v>
      </c>
      <c r="C1082">
        <v>2</v>
      </c>
      <c r="D1082">
        <v>11884.048580000001</v>
      </c>
    </row>
    <row r="1083" spans="1:4" x14ac:dyDescent="0.25">
      <c r="A1083">
        <v>32</v>
      </c>
      <c r="B1083">
        <v>27.835000000000001</v>
      </c>
      <c r="C1083">
        <v>1</v>
      </c>
      <c r="D1083">
        <v>4454.40265</v>
      </c>
    </row>
    <row r="1084" spans="1:4" x14ac:dyDescent="0.25">
      <c r="A1084">
        <v>38</v>
      </c>
      <c r="B1084">
        <v>19.95</v>
      </c>
      <c r="C1084">
        <v>1</v>
      </c>
      <c r="D1084">
        <v>5855.9025000000001</v>
      </c>
    </row>
    <row r="1085" spans="1:4" x14ac:dyDescent="0.25">
      <c r="A1085">
        <v>32</v>
      </c>
      <c r="B1085">
        <v>31.5</v>
      </c>
      <c r="C1085">
        <v>1</v>
      </c>
      <c r="D1085">
        <v>4076.4969999999998</v>
      </c>
    </row>
    <row r="1086" spans="1:4" x14ac:dyDescent="0.25">
      <c r="A1086">
        <v>62</v>
      </c>
      <c r="B1086">
        <v>30.495000000000001</v>
      </c>
      <c r="C1086">
        <v>2</v>
      </c>
      <c r="D1086">
        <v>15019.760050000001</v>
      </c>
    </row>
    <row r="1087" spans="1:4" x14ac:dyDescent="0.25">
      <c r="A1087">
        <v>39</v>
      </c>
      <c r="B1087">
        <v>18.3</v>
      </c>
      <c r="C1087">
        <v>5</v>
      </c>
      <c r="D1087">
        <v>19023.259999999998</v>
      </c>
    </row>
    <row r="1088" spans="1:4" x14ac:dyDescent="0.25">
      <c r="A1088">
        <v>55</v>
      </c>
      <c r="B1088">
        <v>28.975000000000001</v>
      </c>
      <c r="C1088">
        <v>0</v>
      </c>
      <c r="D1088">
        <v>10796.35025</v>
      </c>
    </row>
    <row r="1089" spans="1:4" x14ac:dyDescent="0.25">
      <c r="A1089">
        <v>57</v>
      </c>
      <c r="B1089">
        <v>31.54</v>
      </c>
      <c r="C1089">
        <v>0</v>
      </c>
      <c r="D1089">
        <v>11353.2276</v>
      </c>
    </row>
    <row r="1090" spans="1:4" x14ac:dyDescent="0.25">
      <c r="A1090">
        <v>52</v>
      </c>
      <c r="B1090">
        <v>47.74</v>
      </c>
      <c r="C1090">
        <v>1</v>
      </c>
      <c r="D1090">
        <v>9748.9105999999992</v>
      </c>
    </row>
    <row r="1091" spans="1:4" x14ac:dyDescent="0.25">
      <c r="A1091">
        <v>56</v>
      </c>
      <c r="B1091">
        <v>22.1</v>
      </c>
      <c r="C1091">
        <v>0</v>
      </c>
      <c r="D1091">
        <v>10577.087</v>
      </c>
    </row>
    <row r="1092" spans="1:4" x14ac:dyDescent="0.25">
      <c r="A1092">
        <v>47</v>
      </c>
      <c r="B1092">
        <v>36.19</v>
      </c>
      <c r="C1092">
        <v>0</v>
      </c>
      <c r="D1092">
        <v>41676.081100000003</v>
      </c>
    </row>
    <row r="1093" spans="1:4" x14ac:dyDescent="0.25">
      <c r="A1093">
        <v>55</v>
      </c>
      <c r="B1093">
        <v>29.83</v>
      </c>
      <c r="C1093">
        <v>0</v>
      </c>
      <c r="D1093">
        <v>11286.538699999999</v>
      </c>
    </row>
    <row r="1094" spans="1:4" x14ac:dyDescent="0.25">
      <c r="A1094">
        <v>23</v>
      </c>
      <c r="B1094">
        <v>32.700000000000003</v>
      </c>
      <c r="C1094">
        <v>3</v>
      </c>
      <c r="D1094">
        <v>3591.48</v>
      </c>
    </row>
    <row r="1095" spans="1:4" x14ac:dyDescent="0.25">
      <c r="A1095">
        <v>22</v>
      </c>
      <c r="B1095">
        <v>30.4</v>
      </c>
      <c r="C1095">
        <v>0</v>
      </c>
      <c r="D1095">
        <v>33907.548000000003</v>
      </c>
    </row>
    <row r="1096" spans="1:4" x14ac:dyDescent="0.25">
      <c r="A1096">
        <v>50</v>
      </c>
      <c r="B1096">
        <v>33.700000000000003</v>
      </c>
      <c r="C1096">
        <v>4</v>
      </c>
      <c r="D1096">
        <v>11299.343000000001</v>
      </c>
    </row>
    <row r="1097" spans="1:4" x14ac:dyDescent="0.25">
      <c r="A1097">
        <v>18</v>
      </c>
      <c r="B1097">
        <v>31.35</v>
      </c>
      <c r="C1097">
        <v>4</v>
      </c>
      <c r="D1097">
        <v>4561.1885000000002</v>
      </c>
    </row>
    <row r="1098" spans="1:4" x14ac:dyDescent="0.25">
      <c r="A1098">
        <v>51</v>
      </c>
      <c r="B1098">
        <v>34.96</v>
      </c>
      <c r="C1098">
        <v>2</v>
      </c>
      <c r="D1098">
        <v>44641.197399999997</v>
      </c>
    </row>
    <row r="1099" spans="1:4" x14ac:dyDescent="0.25">
      <c r="A1099">
        <v>22</v>
      </c>
      <c r="B1099">
        <v>33.770000000000003</v>
      </c>
      <c r="C1099">
        <v>0</v>
      </c>
      <c r="D1099">
        <v>1674.6323</v>
      </c>
    </row>
    <row r="1100" spans="1:4" x14ac:dyDescent="0.25">
      <c r="A1100">
        <v>52</v>
      </c>
      <c r="B1100">
        <v>30.875</v>
      </c>
      <c r="C1100">
        <v>0</v>
      </c>
      <c r="D1100">
        <v>23045.566159999998</v>
      </c>
    </row>
    <row r="1101" spans="1:4" x14ac:dyDescent="0.25">
      <c r="A1101">
        <v>25</v>
      </c>
      <c r="B1101">
        <v>33.99</v>
      </c>
      <c r="C1101">
        <v>1</v>
      </c>
      <c r="D1101">
        <v>3227.1210999999998</v>
      </c>
    </row>
    <row r="1102" spans="1:4" x14ac:dyDescent="0.25">
      <c r="A1102">
        <v>33</v>
      </c>
      <c r="B1102">
        <v>19.094999999999999</v>
      </c>
      <c r="C1102">
        <v>2</v>
      </c>
      <c r="D1102">
        <v>16776.304049999999</v>
      </c>
    </row>
    <row r="1103" spans="1:4" x14ac:dyDescent="0.25">
      <c r="A1103">
        <v>53</v>
      </c>
      <c r="B1103">
        <v>28.6</v>
      </c>
      <c r="C1103">
        <v>3</v>
      </c>
      <c r="D1103">
        <v>11253.421</v>
      </c>
    </row>
    <row r="1104" spans="1:4" x14ac:dyDescent="0.25">
      <c r="A1104">
        <v>29</v>
      </c>
      <c r="B1104">
        <v>38.94</v>
      </c>
      <c r="C1104">
        <v>1</v>
      </c>
      <c r="D1104">
        <v>3471.4096</v>
      </c>
    </row>
    <row r="1105" spans="1:4" x14ac:dyDescent="0.25">
      <c r="A1105">
        <v>58</v>
      </c>
      <c r="B1105">
        <v>36.08</v>
      </c>
      <c r="C1105">
        <v>0</v>
      </c>
      <c r="D1105">
        <v>11363.2832</v>
      </c>
    </row>
    <row r="1106" spans="1:4" x14ac:dyDescent="0.25">
      <c r="A1106">
        <v>37</v>
      </c>
      <c r="B1106">
        <v>29.8</v>
      </c>
      <c r="C1106">
        <v>0</v>
      </c>
      <c r="D1106">
        <v>20420.604650000001</v>
      </c>
    </row>
    <row r="1107" spans="1:4" x14ac:dyDescent="0.25">
      <c r="A1107">
        <v>54</v>
      </c>
      <c r="B1107">
        <v>31.24</v>
      </c>
      <c r="C1107">
        <v>0</v>
      </c>
      <c r="D1107">
        <v>10338.9316</v>
      </c>
    </row>
    <row r="1108" spans="1:4" x14ac:dyDescent="0.25">
      <c r="A1108">
        <v>49</v>
      </c>
      <c r="B1108">
        <v>29.925000000000001</v>
      </c>
      <c r="C1108">
        <v>0</v>
      </c>
      <c r="D1108">
        <v>8988.1587500000005</v>
      </c>
    </row>
    <row r="1109" spans="1:4" x14ac:dyDescent="0.25">
      <c r="A1109">
        <v>50</v>
      </c>
      <c r="B1109">
        <v>26.22</v>
      </c>
      <c r="C1109">
        <v>2</v>
      </c>
      <c r="D1109">
        <v>10493.9458</v>
      </c>
    </row>
    <row r="1110" spans="1:4" x14ac:dyDescent="0.25">
      <c r="A1110">
        <v>26</v>
      </c>
      <c r="B1110">
        <v>30</v>
      </c>
      <c r="C1110">
        <v>1</v>
      </c>
      <c r="D1110">
        <v>2904.0880000000002</v>
      </c>
    </row>
    <row r="1111" spans="1:4" x14ac:dyDescent="0.25">
      <c r="A1111">
        <v>45</v>
      </c>
      <c r="B1111">
        <v>20.350000000000001</v>
      </c>
      <c r="C1111">
        <v>3</v>
      </c>
      <c r="D1111">
        <v>8605.3615000000009</v>
      </c>
    </row>
    <row r="1112" spans="1:4" x14ac:dyDescent="0.25">
      <c r="A1112">
        <v>54</v>
      </c>
      <c r="B1112">
        <v>32.299999999999997</v>
      </c>
      <c r="C1112">
        <v>1</v>
      </c>
      <c r="D1112">
        <v>11512.405000000001</v>
      </c>
    </row>
    <row r="1113" spans="1:4" x14ac:dyDescent="0.25">
      <c r="A1113">
        <v>38</v>
      </c>
      <c r="B1113">
        <v>38.39</v>
      </c>
      <c r="C1113">
        <v>3</v>
      </c>
      <c r="D1113">
        <v>41949.244100000004</v>
      </c>
    </row>
    <row r="1114" spans="1:4" x14ac:dyDescent="0.25">
      <c r="A1114">
        <v>48</v>
      </c>
      <c r="B1114">
        <v>25.85</v>
      </c>
      <c r="C1114">
        <v>3</v>
      </c>
      <c r="D1114">
        <v>24180.933499999999</v>
      </c>
    </row>
    <row r="1115" spans="1:4" x14ac:dyDescent="0.25">
      <c r="A1115">
        <v>28</v>
      </c>
      <c r="B1115">
        <v>26.315000000000001</v>
      </c>
      <c r="C1115">
        <v>3</v>
      </c>
      <c r="D1115">
        <v>5312.1698500000002</v>
      </c>
    </row>
    <row r="1116" spans="1:4" x14ac:dyDescent="0.25">
      <c r="A1116">
        <v>23</v>
      </c>
      <c r="B1116">
        <v>24.51</v>
      </c>
      <c r="C1116">
        <v>0</v>
      </c>
      <c r="D1116">
        <v>2396.0958999999998</v>
      </c>
    </row>
    <row r="1117" spans="1:4" x14ac:dyDescent="0.25">
      <c r="A1117">
        <v>55</v>
      </c>
      <c r="B1117">
        <v>32.67</v>
      </c>
      <c r="C1117">
        <v>1</v>
      </c>
      <c r="D1117">
        <v>10807.4863</v>
      </c>
    </row>
    <row r="1118" spans="1:4" x14ac:dyDescent="0.25">
      <c r="A1118">
        <v>41</v>
      </c>
      <c r="B1118">
        <v>29.64</v>
      </c>
      <c r="C1118">
        <v>5</v>
      </c>
      <c r="D1118">
        <v>9222.4025999999994</v>
      </c>
    </row>
    <row r="1119" spans="1:4" x14ac:dyDescent="0.25">
      <c r="A1119">
        <v>25</v>
      </c>
      <c r="B1119">
        <v>33.33</v>
      </c>
      <c r="C1119">
        <v>2</v>
      </c>
      <c r="D1119">
        <v>36124.573700000001</v>
      </c>
    </row>
    <row r="1120" spans="1:4" x14ac:dyDescent="0.25">
      <c r="A1120">
        <v>33</v>
      </c>
      <c r="B1120">
        <v>35.75</v>
      </c>
      <c r="C1120">
        <v>1</v>
      </c>
      <c r="D1120">
        <v>38282.749499999998</v>
      </c>
    </row>
    <row r="1121" spans="1:4" x14ac:dyDescent="0.25">
      <c r="A1121">
        <v>30</v>
      </c>
      <c r="B1121">
        <v>19.95</v>
      </c>
      <c r="C1121">
        <v>3</v>
      </c>
      <c r="D1121">
        <v>5693.4305000000004</v>
      </c>
    </row>
    <row r="1122" spans="1:4" x14ac:dyDescent="0.25">
      <c r="A1122">
        <v>23</v>
      </c>
      <c r="B1122">
        <v>31.4</v>
      </c>
      <c r="C1122">
        <v>0</v>
      </c>
      <c r="D1122">
        <v>34166.273000000001</v>
      </c>
    </row>
    <row r="1123" spans="1:4" x14ac:dyDescent="0.25">
      <c r="A1123">
        <v>46</v>
      </c>
      <c r="B1123">
        <v>38.17</v>
      </c>
      <c r="C1123">
        <v>2</v>
      </c>
      <c r="D1123">
        <v>8347.1643000000004</v>
      </c>
    </row>
    <row r="1124" spans="1:4" x14ac:dyDescent="0.25">
      <c r="A1124">
        <v>53</v>
      </c>
      <c r="B1124">
        <v>36.86</v>
      </c>
      <c r="C1124">
        <v>3</v>
      </c>
      <c r="D1124">
        <v>46661.4424</v>
      </c>
    </row>
    <row r="1125" spans="1:4" x14ac:dyDescent="0.25">
      <c r="A1125">
        <v>27</v>
      </c>
      <c r="B1125">
        <v>32.395000000000003</v>
      </c>
      <c r="C1125">
        <v>1</v>
      </c>
      <c r="D1125">
        <v>18903.491409999999</v>
      </c>
    </row>
    <row r="1126" spans="1:4" x14ac:dyDescent="0.25">
      <c r="A1126">
        <v>23</v>
      </c>
      <c r="B1126">
        <v>42.75</v>
      </c>
      <c r="C1126">
        <v>1</v>
      </c>
      <c r="D1126">
        <v>40904.199500000002</v>
      </c>
    </row>
    <row r="1127" spans="1:4" x14ac:dyDescent="0.25">
      <c r="A1127">
        <v>63</v>
      </c>
      <c r="B1127">
        <v>25.08</v>
      </c>
      <c r="C1127">
        <v>0</v>
      </c>
      <c r="D1127">
        <v>14254.608200000001</v>
      </c>
    </row>
    <row r="1128" spans="1:4" x14ac:dyDescent="0.25">
      <c r="A1128">
        <v>55</v>
      </c>
      <c r="B1128">
        <v>29.9</v>
      </c>
      <c r="C1128">
        <v>0</v>
      </c>
      <c r="D1128">
        <v>10214.636</v>
      </c>
    </row>
    <row r="1129" spans="1:4" x14ac:dyDescent="0.25">
      <c r="A1129">
        <v>35</v>
      </c>
      <c r="B1129">
        <v>35.86</v>
      </c>
      <c r="C1129">
        <v>2</v>
      </c>
      <c r="D1129">
        <v>5836.5204000000003</v>
      </c>
    </row>
    <row r="1130" spans="1:4" x14ac:dyDescent="0.25">
      <c r="A1130">
        <v>34</v>
      </c>
      <c r="B1130">
        <v>32.799999999999997</v>
      </c>
      <c r="C1130">
        <v>1</v>
      </c>
      <c r="D1130">
        <v>14358.364369999999</v>
      </c>
    </row>
    <row r="1131" spans="1:4" x14ac:dyDescent="0.25">
      <c r="A1131">
        <v>19</v>
      </c>
      <c r="B1131">
        <v>18.600000000000001</v>
      </c>
      <c r="C1131">
        <v>0</v>
      </c>
      <c r="D1131">
        <v>1728.8969999999999</v>
      </c>
    </row>
    <row r="1132" spans="1:4" x14ac:dyDescent="0.25">
      <c r="A1132">
        <v>39</v>
      </c>
      <c r="B1132">
        <v>23.87</v>
      </c>
      <c r="C1132">
        <v>5</v>
      </c>
      <c r="D1132">
        <v>8582.3022999999994</v>
      </c>
    </row>
    <row r="1133" spans="1:4" x14ac:dyDescent="0.25">
      <c r="A1133">
        <v>27</v>
      </c>
      <c r="B1133">
        <v>45.9</v>
      </c>
      <c r="C1133">
        <v>2</v>
      </c>
      <c r="D1133">
        <v>3693.4279999999999</v>
      </c>
    </row>
    <row r="1134" spans="1:4" x14ac:dyDescent="0.25">
      <c r="A1134">
        <v>57</v>
      </c>
      <c r="B1134">
        <v>40.28</v>
      </c>
      <c r="C1134">
        <v>0</v>
      </c>
      <c r="D1134">
        <v>20709.020339999999</v>
      </c>
    </row>
    <row r="1135" spans="1:4" x14ac:dyDescent="0.25">
      <c r="A1135">
        <v>52</v>
      </c>
      <c r="B1135">
        <v>18.335000000000001</v>
      </c>
      <c r="C1135">
        <v>0</v>
      </c>
      <c r="D1135">
        <v>9991.0376500000002</v>
      </c>
    </row>
    <row r="1136" spans="1:4" x14ac:dyDescent="0.25">
      <c r="A1136">
        <v>28</v>
      </c>
      <c r="B1136">
        <v>33.82</v>
      </c>
      <c r="C1136">
        <v>0</v>
      </c>
      <c r="D1136">
        <v>19673.335729999999</v>
      </c>
    </row>
    <row r="1137" spans="1:4" x14ac:dyDescent="0.25">
      <c r="A1137">
        <v>50</v>
      </c>
      <c r="B1137">
        <v>28.12</v>
      </c>
      <c r="C1137">
        <v>3</v>
      </c>
      <c r="D1137">
        <v>11085.586799999999</v>
      </c>
    </row>
    <row r="1138" spans="1:4" x14ac:dyDescent="0.25">
      <c r="A1138">
        <v>44</v>
      </c>
      <c r="B1138">
        <v>25</v>
      </c>
      <c r="C1138">
        <v>1</v>
      </c>
      <c r="D1138">
        <v>7623.518</v>
      </c>
    </row>
    <row r="1139" spans="1:4" x14ac:dyDescent="0.25">
      <c r="A1139">
        <v>26</v>
      </c>
      <c r="B1139">
        <v>22.23</v>
      </c>
      <c r="C1139">
        <v>0</v>
      </c>
      <c r="D1139">
        <v>3176.2876999999999</v>
      </c>
    </row>
    <row r="1140" spans="1:4" x14ac:dyDescent="0.25">
      <c r="A1140">
        <v>33</v>
      </c>
      <c r="B1140">
        <v>30.25</v>
      </c>
      <c r="C1140">
        <v>0</v>
      </c>
      <c r="D1140">
        <v>3704.3544999999999</v>
      </c>
    </row>
    <row r="1141" spans="1:4" x14ac:dyDescent="0.25">
      <c r="A1141">
        <v>19</v>
      </c>
      <c r="B1141">
        <v>32.49</v>
      </c>
      <c r="C1141">
        <v>0</v>
      </c>
      <c r="D1141">
        <v>36898.733079999998</v>
      </c>
    </row>
    <row r="1142" spans="1:4" x14ac:dyDescent="0.25">
      <c r="A1142">
        <v>50</v>
      </c>
      <c r="B1142">
        <v>37.07</v>
      </c>
      <c r="C1142">
        <v>1</v>
      </c>
      <c r="D1142">
        <v>9048.0272999999997</v>
      </c>
    </row>
    <row r="1143" spans="1:4" x14ac:dyDescent="0.25">
      <c r="A1143">
        <v>41</v>
      </c>
      <c r="B1143">
        <v>32.6</v>
      </c>
      <c r="C1143">
        <v>3</v>
      </c>
      <c r="D1143">
        <v>7954.5169999999998</v>
      </c>
    </row>
    <row r="1144" spans="1:4" x14ac:dyDescent="0.25">
      <c r="A1144">
        <v>52</v>
      </c>
      <c r="B1144">
        <v>24.86</v>
      </c>
      <c r="C1144">
        <v>0</v>
      </c>
      <c r="D1144">
        <v>27117.993780000001</v>
      </c>
    </row>
    <row r="1145" spans="1:4" x14ac:dyDescent="0.25">
      <c r="A1145">
        <v>39</v>
      </c>
      <c r="B1145">
        <v>32.340000000000003</v>
      </c>
      <c r="C1145">
        <v>2</v>
      </c>
      <c r="D1145">
        <v>6338.0756000000001</v>
      </c>
    </row>
    <row r="1146" spans="1:4" x14ac:dyDescent="0.25">
      <c r="A1146">
        <v>50</v>
      </c>
      <c r="B1146">
        <v>32.299999999999997</v>
      </c>
      <c r="C1146">
        <v>2</v>
      </c>
      <c r="D1146">
        <v>9630.3970000000008</v>
      </c>
    </row>
    <row r="1147" spans="1:4" x14ac:dyDescent="0.25">
      <c r="A1147">
        <v>52</v>
      </c>
      <c r="B1147">
        <v>32.774999999999999</v>
      </c>
      <c r="C1147">
        <v>3</v>
      </c>
      <c r="D1147">
        <v>11289.10925</v>
      </c>
    </row>
    <row r="1148" spans="1:4" x14ac:dyDescent="0.25">
      <c r="A1148">
        <v>60</v>
      </c>
      <c r="B1148">
        <v>32.799999999999997</v>
      </c>
      <c r="C1148">
        <v>0</v>
      </c>
      <c r="D1148">
        <v>52590.829389999999</v>
      </c>
    </row>
    <row r="1149" spans="1:4" x14ac:dyDescent="0.25">
      <c r="A1149">
        <v>20</v>
      </c>
      <c r="B1149">
        <v>31.92</v>
      </c>
      <c r="C1149">
        <v>0</v>
      </c>
      <c r="D1149">
        <v>2261.5688</v>
      </c>
    </row>
    <row r="1150" spans="1:4" x14ac:dyDescent="0.25">
      <c r="A1150">
        <v>55</v>
      </c>
      <c r="B1150">
        <v>21.5</v>
      </c>
      <c r="C1150">
        <v>1</v>
      </c>
      <c r="D1150">
        <v>10791.96</v>
      </c>
    </row>
    <row r="1151" spans="1:4" x14ac:dyDescent="0.25">
      <c r="A1151">
        <v>42</v>
      </c>
      <c r="B1151">
        <v>34.1</v>
      </c>
      <c r="C1151">
        <v>0</v>
      </c>
      <c r="D1151">
        <v>5979.7309999999998</v>
      </c>
    </row>
    <row r="1152" spans="1:4" x14ac:dyDescent="0.25">
      <c r="A1152">
        <v>18</v>
      </c>
      <c r="B1152">
        <v>30.305</v>
      </c>
      <c r="C1152">
        <v>0</v>
      </c>
      <c r="D1152">
        <v>2203.7359499999998</v>
      </c>
    </row>
    <row r="1153" spans="1:4" x14ac:dyDescent="0.25">
      <c r="A1153">
        <v>58</v>
      </c>
      <c r="B1153">
        <v>36.479999999999997</v>
      </c>
      <c r="C1153">
        <v>0</v>
      </c>
      <c r="D1153">
        <v>12235.8392</v>
      </c>
    </row>
    <row r="1154" spans="1:4" x14ac:dyDescent="0.25">
      <c r="A1154">
        <v>43</v>
      </c>
      <c r="B1154">
        <v>32.56</v>
      </c>
      <c r="C1154">
        <v>3</v>
      </c>
      <c r="D1154">
        <v>40941.285400000001</v>
      </c>
    </row>
    <row r="1155" spans="1:4" x14ac:dyDescent="0.25">
      <c r="A1155">
        <v>35</v>
      </c>
      <c r="B1155">
        <v>35.814999999999998</v>
      </c>
      <c r="C1155">
        <v>1</v>
      </c>
      <c r="D1155">
        <v>5630.4578499999998</v>
      </c>
    </row>
    <row r="1156" spans="1:4" x14ac:dyDescent="0.25">
      <c r="A1156">
        <v>48</v>
      </c>
      <c r="B1156">
        <v>27.93</v>
      </c>
      <c r="C1156">
        <v>4</v>
      </c>
      <c r="D1156">
        <v>11015.1747</v>
      </c>
    </row>
    <row r="1157" spans="1:4" x14ac:dyDescent="0.25">
      <c r="A1157">
        <v>36</v>
      </c>
      <c r="B1157">
        <v>22.135000000000002</v>
      </c>
      <c r="C1157">
        <v>3</v>
      </c>
      <c r="D1157">
        <v>7228.2156500000001</v>
      </c>
    </row>
    <row r="1158" spans="1:4" x14ac:dyDescent="0.25">
      <c r="A1158">
        <v>19</v>
      </c>
      <c r="B1158">
        <v>44.88</v>
      </c>
      <c r="C1158">
        <v>0</v>
      </c>
      <c r="D1158">
        <v>39722.746200000001</v>
      </c>
    </row>
    <row r="1159" spans="1:4" x14ac:dyDescent="0.25">
      <c r="A1159">
        <v>23</v>
      </c>
      <c r="B1159">
        <v>23.18</v>
      </c>
      <c r="C1159">
        <v>2</v>
      </c>
      <c r="D1159">
        <v>14426.073850000001</v>
      </c>
    </row>
    <row r="1160" spans="1:4" x14ac:dyDescent="0.25">
      <c r="A1160">
        <v>20</v>
      </c>
      <c r="B1160">
        <v>30.59</v>
      </c>
      <c r="C1160">
        <v>0</v>
      </c>
      <c r="D1160">
        <v>2459.7201</v>
      </c>
    </row>
    <row r="1161" spans="1:4" x14ac:dyDescent="0.25">
      <c r="A1161">
        <v>32</v>
      </c>
      <c r="B1161">
        <v>41.1</v>
      </c>
      <c r="C1161">
        <v>0</v>
      </c>
      <c r="D1161">
        <v>3989.8409999999999</v>
      </c>
    </row>
    <row r="1162" spans="1:4" x14ac:dyDescent="0.25">
      <c r="A1162">
        <v>43</v>
      </c>
      <c r="B1162">
        <v>34.58</v>
      </c>
      <c r="C1162">
        <v>1</v>
      </c>
      <c r="D1162">
        <v>7727.2532000000001</v>
      </c>
    </row>
    <row r="1163" spans="1:4" x14ac:dyDescent="0.25">
      <c r="A1163">
        <v>34</v>
      </c>
      <c r="B1163">
        <v>42.13</v>
      </c>
      <c r="C1163">
        <v>2</v>
      </c>
      <c r="D1163">
        <v>5124.1886999999997</v>
      </c>
    </row>
    <row r="1164" spans="1:4" x14ac:dyDescent="0.25">
      <c r="A1164">
        <v>30</v>
      </c>
      <c r="B1164">
        <v>38.83</v>
      </c>
      <c r="C1164">
        <v>1</v>
      </c>
      <c r="D1164">
        <v>18963.171920000001</v>
      </c>
    </row>
    <row r="1165" spans="1:4" x14ac:dyDescent="0.25">
      <c r="A1165">
        <v>18</v>
      </c>
      <c r="B1165">
        <v>28.215</v>
      </c>
      <c r="C1165">
        <v>0</v>
      </c>
      <c r="D1165">
        <v>2200.8308499999998</v>
      </c>
    </row>
    <row r="1166" spans="1:4" x14ac:dyDescent="0.25">
      <c r="A1166">
        <v>41</v>
      </c>
      <c r="B1166">
        <v>28.31</v>
      </c>
      <c r="C1166">
        <v>1</v>
      </c>
      <c r="D1166">
        <v>7153.5538999999999</v>
      </c>
    </row>
    <row r="1167" spans="1:4" x14ac:dyDescent="0.25">
      <c r="A1167">
        <v>35</v>
      </c>
      <c r="B1167">
        <v>26.125</v>
      </c>
      <c r="C1167">
        <v>0</v>
      </c>
      <c r="D1167">
        <v>5227.9887500000004</v>
      </c>
    </row>
    <row r="1168" spans="1:4" x14ac:dyDescent="0.25">
      <c r="A1168">
        <v>57</v>
      </c>
      <c r="B1168">
        <v>40.369999999999997</v>
      </c>
      <c r="C1168">
        <v>0</v>
      </c>
      <c r="D1168">
        <v>10982.5013</v>
      </c>
    </row>
    <row r="1169" spans="1:4" x14ac:dyDescent="0.25">
      <c r="A1169">
        <v>29</v>
      </c>
      <c r="B1169">
        <v>24.6</v>
      </c>
      <c r="C1169">
        <v>2</v>
      </c>
      <c r="D1169">
        <v>4529.4769999999999</v>
      </c>
    </row>
    <row r="1170" spans="1:4" x14ac:dyDescent="0.25">
      <c r="A1170">
        <v>32</v>
      </c>
      <c r="B1170">
        <v>35.200000000000003</v>
      </c>
      <c r="C1170">
        <v>2</v>
      </c>
      <c r="D1170">
        <v>4670.6400000000003</v>
      </c>
    </row>
    <row r="1171" spans="1:4" x14ac:dyDescent="0.25">
      <c r="A1171">
        <v>37</v>
      </c>
      <c r="B1171">
        <v>34.104999999999997</v>
      </c>
      <c r="C1171">
        <v>1</v>
      </c>
      <c r="D1171">
        <v>6112.3529500000004</v>
      </c>
    </row>
    <row r="1172" spans="1:4" x14ac:dyDescent="0.25">
      <c r="A1172">
        <v>18</v>
      </c>
      <c r="B1172">
        <v>27.36</v>
      </c>
      <c r="C1172">
        <v>1</v>
      </c>
      <c r="D1172">
        <v>17178.682400000002</v>
      </c>
    </row>
    <row r="1173" spans="1:4" x14ac:dyDescent="0.25">
      <c r="A1173">
        <v>43</v>
      </c>
      <c r="B1173">
        <v>26.7</v>
      </c>
      <c r="C1173">
        <v>2</v>
      </c>
      <c r="D1173">
        <v>22478.6</v>
      </c>
    </row>
    <row r="1174" spans="1:4" x14ac:dyDescent="0.25">
      <c r="A1174">
        <v>56</v>
      </c>
      <c r="B1174">
        <v>41.91</v>
      </c>
      <c r="C1174">
        <v>0</v>
      </c>
      <c r="D1174">
        <v>11093.6229</v>
      </c>
    </row>
    <row r="1175" spans="1:4" x14ac:dyDescent="0.25">
      <c r="A1175">
        <v>38</v>
      </c>
      <c r="B1175">
        <v>29.26</v>
      </c>
      <c r="C1175">
        <v>2</v>
      </c>
      <c r="D1175">
        <v>6457.8433999999997</v>
      </c>
    </row>
    <row r="1176" spans="1:4" x14ac:dyDescent="0.25">
      <c r="A1176">
        <v>29</v>
      </c>
      <c r="B1176">
        <v>32.11</v>
      </c>
      <c r="C1176">
        <v>2</v>
      </c>
      <c r="D1176">
        <v>4433.9159</v>
      </c>
    </row>
    <row r="1177" spans="1:4" x14ac:dyDescent="0.25">
      <c r="A1177">
        <v>22</v>
      </c>
      <c r="B1177">
        <v>27.1</v>
      </c>
      <c r="C1177">
        <v>0</v>
      </c>
      <c r="D1177">
        <v>2154.3609999999999</v>
      </c>
    </row>
    <row r="1178" spans="1:4" x14ac:dyDescent="0.25">
      <c r="A1178">
        <v>52</v>
      </c>
      <c r="B1178">
        <v>24.13</v>
      </c>
      <c r="C1178">
        <v>1</v>
      </c>
      <c r="D1178">
        <v>23887.662700000001</v>
      </c>
    </row>
    <row r="1179" spans="1:4" x14ac:dyDescent="0.25">
      <c r="A1179">
        <v>40</v>
      </c>
      <c r="B1179">
        <v>27.4</v>
      </c>
      <c r="C1179">
        <v>1</v>
      </c>
      <c r="D1179">
        <v>6496.8860000000004</v>
      </c>
    </row>
    <row r="1180" spans="1:4" x14ac:dyDescent="0.25">
      <c r="A1180">
        <v>23</v>
      </c>
      <c r="B1180">
        <v>34.865000000000002</v>
      </c>
      <c r="C1180">
        <v>0</v>
      </c>
      <c r="D1180">
        <v>2899.4893499999998</v>
      </c>
    </row>
    <row r="1181" spans="1:4" x14ac:dyDescent="0.25">
      <c r="A1181">
        <v>31</v>
      </c>
      <c r="B1181">
        <v>29.81</v>
      </c>
      <c r="C1181">
        <v>0</v>
      </c>
      <c r="D1181">
        <v>19350.368900000001</v>
      </c>
    </row>
    <row r="1182" spans="1:4" x14ac:dyDescent="0.25">
      <c r="A1182">
        <v>42</v>
      </c>
      <c r="B1182">
        <v>41.325000000000003</v>
      </c>
      <c r="C1182">
        <v>1</v>
      </c>
      <c r="D1182">
        <v>7650.7737500000003</v>
      </c>
    </row>
    <row r="1183" spans="1:4" x14ac:dyDescent="0.25">
      <c r="A1183">
        <v>24</v>
      </c>
      <c r="B1183">
        <v>29.925000000000001</v>
      </c>
      <c r="C1183">
        <v>0</v>
      </c>
      <c r="D1183">
        <v>2850.6837500000001</v>
      </c>
    </row>
    <row r="1184" spans="1:4" x14ac:dyDescent="0.25">
      <c r="A1184">
        <v>25</v>
      </c>
      <c r="B1184">
        <v>30.3</v>
      </c>
      <c r="C1184">
        <v>0</v>
      </c>
      <c r="D1184">
        <v>2632.9920000000002</v>
      </c>
    </row>
    <row r="1185" spans="1:4" x14ac:dyDescent="0.25">
      <c r="A1185">
        <v>48</v>
      </c>
      <c r="B1185">
        <v>27.36</v>
      </c>
      <c r="C1185">
        <v>1</v>
      </c>
      <c r="D1185">
        <v>9447.3824000000004</v>
      </c>
    </row>
    <row r="1186" spans="1:4" x14ac:dyDescent="0.25">
      <c r="A1186">
        <v>23</v>
      </c>
      <c r="B1186">
        <v>28.49</v>
      </c>
      <c r="C1186">
        <v>1</v>
      </c>
      <c r="D1186">
        <v>18328.238099999999</v>
      </c>
    </row>
    <row r="1187" spans="1:4" x14ac:dyDescent="0.25">
      <c r="A1187">
        <v>45</v>
      </c>
      <c r="B1187">
        <v>23.56</v>
      </c>
      <c r="C1187">
        <v>2</v>
      </c>
      <c r="D1187">
        <v>8603.8233999999993</v>
      </c>
    </row>
    <row r="1188" spans="1:4" x14ac:dyDescent="0.25">
      <c r="A1188">
        <v>20</v>
      </c>
      <c r="B1188">
        <v>35.625</v>
      </c>
      <c r="C1188">
        <v>3</v>
      </c>
      <c r="D1188">
        <v>37465.34375</v>
      </c>
    </row>
    <row r="1189" spans="1:4" x14ac:dyDescent="0.25">
      <c r="A1189">
        <v>62</v>
      </c>
      <c r="B1189">
        <v>32.68</v>
      </c>
      <c r="C1189">
        <v>0</v>
      </c>
      <c r="D1189">
        <v>13844.797200000001</v>
      </c>
    </row>
    <row r="1190" spans="1:4" x14ac:dyDescent="0.25">
      <c r="A1190">
        <v>43</v>
      </c>
      <c r="B1190">
        <v>25.27</v>
      </c>
      <c r="C1190">
        <v>1</v>
      </c>
      <c r="D1190">
        <v>21771.3423</v>
      </c>
    </row>
    <row r="1191" spans="1:4" x14ac:dyDescent="0.25">
      <c r="A1191">
        <v>23</v>
      </c>
      <c r="B1191">
        <v>28</v>
      </c>
      <c r="C1191">
        <v>0</v>
      </c>
      <c r="D1191">
        <v>13126.677449999999</v>
      </c>
    </row>
    <row r="1192" spans="1:4" x14ac:dyDescent="0.25">
      <c r="A1192">
        <v>31</v>
      </c>
      <c r="B1192">
        <v>32.774999999999999</v>
      </c>
      <c r="C1192">
        <v>2</v>
      </c>
      <c r="D1192">
        <v>5327.4002499999997</v>
      </c>
    </row>
    <row r="1193" spans="1:4" x14ac:dyDescent="0.25">
      <c r="A1193">
        <v>41</v>
      </c>
      <c r="B1193">
        <v>21.754999999999999</v>
      </c>
      <c r="C1193">
        <v>1</v>
      </c>
      <c r="D1193">
        <v>13725.47184</v>
      </c>
    </row>
    <row r="1194" spans="1:4" x14ac:dyDescent="0.25">
      <c r="A1194">
        <v>58</v>
      </c>
      <c r="B1194">
        <v>32.395000000000003</v>
      </c>
      <c r="C1194">
        <v>1</v>
      </c>
      <c r="D1194">
        <v>13019.161050000001</v>
      </c>
    </row>
    <row r="1195" spans="1:4" x14ac:dyDescent="0.25">
      <c r="A1195">
        <v>48</v>
      </c>
      <c r="B1195">
        <v>36.575000000000003</v>
      </c>
      <c r="C1195">
        <v>0</v>
      </c>
      <c r="D1195">
        <v>8671.1912499999999</v>
      </c>
    </row>
    <row r="1196" spans="1:4" x14ac:dyDescent="0.25">
      <c r="A1196">
        <v>31</v>
      </c>
      <c r="B1196">
        <v>21.754999999999999</v>
      </c>
      <c r="C1196">
        <v>0</v>
      </c>
      <c r="D1196">
        <v>4134.0824499999999</v>
      </c>
    </row>
    <row r="1197" spans="1:4" x14ac:dyDescent="0.25">
      <c r="A1197">
        <v>19</v>
      </c>
      <c r="B1197">
        <v>27.93</v>
      </c>
      <c r="C1197">
        <v>3</v>
      </c>
      <c r="D1197">
        <v>18838.703659999999</v>
      </c>
    </row>
    <row r="1198" spans="1:4" x14ac:dyDescent="0.25">
      <c r="A1198">
        <v>19</v>
      </c>
      <c r="B1198">
        <v>30.02</v>
      </c>
      <c r="C1198">
        <v>0</v>
      </c>
      <c r="D1198">
        <v>33307.550799999997</v>
      </c>
    </row>
    <row r="1199" spans="1:4" x14ac:dyDescent="0.25">
      <c r="A1199">
        <v>41</v>
      </c>
      <c r="B1199">
        <v>33.549999999999997</v>
      </c>
      <c r="C1199">
        <v>0</v>
      </c>
      <c r="D1199">
        <v>5699.8374999999996</v>
      </c>
    </row>
    <row r="1200" spans="1:4" x14ac:dyDescent="0.25">
      <c r="A1200">
        <v>40</v>
      </c>
      <c r="B1200">
        <v>29.355</v>
      </c>
      <c r="C1200">
        <v>1</v>
      </c>
      <c r="D1200">
        <v>6393.6034499999996</v>
      </c>
    </row>
    <row r="1201" spans="1:4" x14ac:dyDescent="0.25">
      <c r="A1201">
        <v>31</v>
      </c>
      <c r="B1201">
        <v>25.8</v>
      </c>
      <c r="C1201">
        <v>2</v>
      </c>
      <c r="D1201">
        <v>4934.7049999999999</v>
      </c>
    </row>
    <row r="1202" spans="1:4" x14ac:dyDescent="0.25">
      <c r="A1202">
        <v>37</v>
      </c>
      <c r="B1202">
        <v>24.32</v>
      </c>
      <c r="C1202">
        <v>2</v>
      </c>
      <c r="D1202">
        <v>6198.7518</v>
      </c>
    </row>
    <row r="1203" spans="1:4" x14ac:dyDescent="0.25">
      <c r="A1203">
        <v>46</v>
      </c>
      <c r="B1203">
        <v>40.375</v>
      </c>
      <c r="C1203">
        <v>2</v>
      </c>
      <c r="D1203">
        <v>8733.2292500000003</v>
      </c>
    </row>
    <row r="1204" spans="1:4" x14ac:dyDescent="0.25">
      <c r="A1204">
        <v>22</v>
      </c>
      <c r="B1204">
        <v>32.11</v>
      </c>
      <c r="C1204">
        <v>0</v>
      </c>
      <c r="D1204">
        <v>2055.3249000000001</v>
      </c>
    </row>
    <row r="1205" spans="1:4" x14ac:dyDescent="0.25">
      <c r="A1205">
        <v>51</v>
      </c>
      <c r="B1205">
        <v>32.299999999999997</v>
      </c>
      <c r="C1205">
        <v>1</v>
      </c>
      <c r="D1205">
        <v>9964.06</v>
      </c>
    </row>
    <row r="1206" spans="1:4" x14ac:dyDescent="0.25">
      <c r="A1206">
        <v>18</v>
      </c>
      <c r="B1206">
        <v>27.28</v>
      </c>
      <c r="C1206">
        <v>3</v>
      </c>
      <c r="D1206">
        <v>18223.4512</v>
      </c>
    </row>
    <row r="1207" spans="1:4" x14ac:dyDescent="0.25">
      <c r="A1207">
        <v>35</v>
      </c>
      <c r="B1207">
        <v>17.86</v>
      </c>
      <c r="C1207">
        <v>1</v>
      </c>
      <c r="D1207">
        <v>5116.5003999999999</v>
      </c>
    </row>
    <row r="1208" spans="1:4" x14ac:dyDescent="0.25">
      <c r="A1208">
        <v>59</v>
      </c>
      <c r="B1208">
        <v>34.799999999999997</v>
      </c>
      <c r="C1208">
        <v>2</v>
      </c>
      <c r="D1208">
        <v>36910.608030000003</v>
      </c>
    </row>
    <row r="1209" spans="1:4" x14ac:dyDescent="0.25">
      <c r="A1209">
        <v>36</v>
      </c>
      <c r="B1209">
        <v>33.4</v>
      </c>
      <c r="C1209">
        <v>2</v>
      </c>
      <c r="D1209">
        <v>38415.474000000002</v>
      </c>
    </row>
    <row r="1210" spans="1:4" x14ac:dyDescent="0.25">
      <c r="A1210">
        <v>37</v>
      </c>
      <c r="B1210">
        <v>25.555</v>
      </c>
      <c r="C1210">
        <v>1</v>
      </c>
      <c r="D1210">
        <v>20296.863450000001</v>
      </c>
    </row>
    <row r="1211" spans="1:4" x14ac:dyDescent="0.25">
      <c r="A1211">
        <v>59</v>
      </c>
      <c r="B1211">
        <v>37.1</v>
      </c>
      <c r="C1211">
        <v>1</v>
      </c>
      <c r="D1211">
        <v>12347.172</v>
      </c>
    </row>
    <row r="1212" spans="1:4" x14ac:dyDescent="0.25">
      <c r="A1212">
        <v>36</v>
      </c>
      <c r="B1212">
        <v>30.875</v>
      </c>
      <c r="C1212">
        <v>1</v>
      </c>
      <c r="D1212">
        <v>5373.3642499999996</v>
      </c>
    </row>
    <row r="1213" spans="1:4" x14ac:dyDescent="0.25">
      <c r="A1213">
        <v>39</v>
      </c>
      <c r="B1213">
        <v>34.1</v>
      </c>
      <c r="C1213">
        <v>2</v>
      </c>
      <c r="D1213">
        <v>23563.016179999999</v>
      </c>
    </row>
    <row r="1214" spans="1:4" x14ac:dyDescent="0.25">
      <c r="A1214">
        <v>18</v>
      </c>
      <c r="B1214">
        <v>21.47</v>
      </c>
      <c r="C1214">
        <v>0</v>
      </c>
      <c r="D1214">
        <v>1702.4553000000001</v>
      </c>
    </row>
    <row r="1215" spans="1:4" x14ac:dyDescent="0.25">
      <c r="A1215">
        <v>52</v>
      </c>
      <c r="B1215">
        <v>33.299999999999997</v>
      </c>
      <c r="C1215">
        <v>2</v>
      </c>
      <c r="D1215">
        <v>10806.839</v>
      </c>
    </row>
    <row r="1216" spans="1:4" x14ac:dyDescent="0.25">
      <c r="A1216">
        <v>27</v>
      </c>
      <c r="B1216">
        <v>31.254999999999999</v>
      </c>
      <c r="C1216">
        <v>1</v>
      </c>
      <c r="D1216">
        <v>3956.0714499999999</v>
      </c>
    </row>
    <row r="1217" spans="1:4" x14ac:dyDescent="0.25">
      <c r="A1217">
        <v>18</v>
      </c>
      <c r="B1217">
        <v>39.14</v>
      </c>
      <c r="C1217">
        <v>0</v>
      </c>
      <c r="D1217">
        <v>12890.057650000001</v>
      </c>
    </row>
    <row r="1218" spans="1:4" x14ac:dyDescent="0.25">
      <c r="A1218">
        <v>40</v>
      </c>
      <c r="B1218">
        <v>25.08</v>
      </c>
      <c r="C1218">
        <v>0</v>
      </c>
      <c r="D1218">
        <v>5415.6611999999996</v>
      </c>
    </row>
    <row r="1219" spans="1:4" x14ac:dyDescent="0.25">
      <c r="A1219">
        <v>29</v>
      </c>
      <c r="B1219">
        <v>37.29</v>
      </c>
      <c r="C1219">
        <v>2</v>
      </c>
      <c r="D1219">
        <v>4058.1161000000002</v>
      </c>
    </row>
    <row r="1220" spans="1:4" x14ac:dyDescent="0.25">
      <c r="A1220">
        <v>46</v>
      </c>
      <c r="B1220">
        <v>34.6</v>
      </c>
      <c r="C1220">
        <v>1</v>
      </c>
      <c r="D1220">
        <v>41661.601999999999</v>
      </c>
    </row>
    <row r="1221" spans="1:4" x14ac:dyDescent="0.25">
      <c r="A1221">
        <v>38</v>
      </c>
      <c r="B1221">
        <v>30.21</v>
      </c>
      <c r="C1221">
        <v>3</v>
      </c>
      <c r="D1221">
        <v>7537.1638999999996</v>
      </c>
    </row>
    <row r="1222" spans="1:4" x14ac:dyDescent="0.25">
      <c r="A1222">
        <v>30</v>
      </c>
      <c r="B1222">
        <v>21.945</v>
      </c>
      <c r="C1222">
        <v>1</v>
      </c>
      <c r="D1222">
        <v>4718.2035500000002</v>
      </c>
    </row>
    <row r="1223" spans="1:4" x14ac:dyDescent="0.25">
      <c r="A1223">
        <v>40</v>
      </c>
      <c r="B1223">
        <v>24.97</v>
      </c>
      <c r="C1223">
        <v>2</v>
      </c>
      <c r="D1223">
        <v>6593.5083000000004</v>
      </c>
    </row>
    <row r="1224" spans="1:4" x14ac:dyDescent="0.25">
      <c r="A1224">
        <v>50</v>
      </c>
      <c r="B1224">
        <v>25.3</v>
      </c>
      <c r="C1224">
        <v>0</v>
      </c>
      <c r="D1224">
        <v>8442.6669999999995</v>
      </c>
    </row>
    <row r="1225" spans="1:4" x14ac:dyDescent="0.25">
      <c r="A1225">
        <v>20</v>
      </c>
      <c r="B1225">
        <v>24.42</v>
      </c>
      <c r="C1225">
        <v>0</v>
      </c>
      <c r="D1225">
        <v>26125.674770000001</v>
      </c>
    </row>
    <row r="1226" spans="1:4" x14ac:dyDescent="0.25">
      <c r="A1226">
        <v>41</v>
      </c>
      <c r="B1226">
        <v>23.94</v>
      </c>
      <c r="C1226">
        <v>1</v>
      </c>
      <c r="D1226">
        <v>6858.4795999999997</v>
      </c>
    </row>
    <row r="1227" spans="1:4" x14ac:dyDescent="0.25">
      <c r="A1227">
        <v>33</v>
      </c>
      <c r="B1227">
        <v>39.82</v>
      </c>
      <c r="C1227">
        <v>1</v>
      </c>
      <c r="D1227">
        <v>4795.6567999999997</v>
      </c>
    </row>
    <row r="1228" spans="1:4" x14ac:dyDescent="0.25">
      <c r="A1228">
        <v>38</v>
      </c>
      <c r="B1228">
        <v>16.815000000000001</v>
      </c>
      <c r="C1228">
        <v>2</v>
      </c>
      <c r="D1228">
        <v>6640.5448500000002</v>
      </c>
    </row>
    <row r="1229" spans="1:4" x14ac:dyDescent="0.25">
      <c r="A1229">
        <v>42</v>
      </c>
      <c r="B1229">
        <v>37.18</v>
      </c>
      <c r="C1229">
        <v>2</v>
      </c>
      <c r="D1229">
        <v>7162.0122000000001</v>
      </c>
    </row>
    <row r="1230" spans="1:4" x14ac:dyDescent="0.25">
      <c r="A1230">
        <v>56</v>
      </c>
      <c r="B1230">
        <v>34.43</v>
      </c>
      <c r="C1230">
        <v>0</v>
      </c>
      <c r="D1230">
        <v>10594.225700000001</v>
      </c>
    </row>
    <row r="1231" spans="1:4" x14ac:dyDescent="0.25">
      <c r="A1231">
        <v>58</v>
      </c>
      <c r="B1231">
        <v>30.305</v>
      </c>
      <c r="C1231">
        <v>0</v>
      </c>
      <c r="D1231">
        <v>11938.255950000001</v>
      </c>
    </row>
    <row r="1232" spans="1:4" x14ac:dyDescent="0.25">
      <c r="A1232">
        <v>52</v>
      </c>
      <c r="B1232">
        <v>34.484999999999999</v>
      </c>
      <c r="C1232">
        <v>3</v>
      </c>
      <c r="D1232">
        <v>60021.398970000002</v>
      </c>
    </row>
    <row r="1233" spans="1:4" x14ac:dyDescent="0.25">
      <c r="A1233">
        <v>20</v>
      </c>
      <c r="B1233">
        <v>21.8</v>
      </c>
      <c r="C1233">
        <v>0</v>
      </c>
      <c r="D1233">
        <v>20167.336029999999</v>
      </c>
    </row>
    <row r="1234" spans="1:4" x14ac:dyDescent="0.25">
      <c r="A1234">
        <v>54</v>
      </c>
      <c r="B1234">
        <v>24.605</v>
      </c>
      <c r="C1234">
        <v>3</v>
      </c>
      <c r="D1234">
        <v>12479.70895</v>
      </c>
    </row>
    <row r="1235" spans="1:4" x14ac:dyDescent="0.25">
      <c r="A1235">
        <v>58</v>
      </c>
      <c r="B1235">
        <v>23.3</v>
      </c>
      <c r="C1235">
        <v>0</v>
      </c>
      <c r="D1235">
        <v>11345.519</v>
      </c>
    </row>
    <row r="1236" spans="1:4" x14ac:dyDescent="0.25">
      <c r="A1236">
        <v>45</v>
      </c>
      <c r="B1236">
        <v>27.83</v>
      </c>
      <c r="C1236">
        <v>2</v>
      </c>
      <c r="D1236">
        <v>8515.7587000000003</v>
      </c>
    </row>
    <row r="1237" spans="1:4" x14ac:dyDescent="0.25">
      <c r="A1237">
        <v>26</v>
      </c>
      <c r="B1237">
        <v>31.065000000000001</v>
      </c>
      <c r="C1237">
        <v>0</v>
      </c>
      <c r="D1237">
        <v>2699.56835</v>
      </c>
    </row>
    <row r="1238" spans="1:4" x14ac:dyDescent="0.25">
      <c r="A1238">
        <v>63</v>
      </c>
      <c r="B1238">
        <v>21.66</v>
      </c>
      <c r="C1238">
        <v>0</v>
      </c>
      <c r="D1238">
        <v>14449.8544</v>
      </c>
    </row>
    <row r="1239" spans="1:4" x14ac:dyDescent="0.25">
      <c r="A1239">
        <v>58</v>
      </c>
      <c r="B1239">
        <v>28.215</v>
      </c>
      <c r="C1239">
        <v>0</v>
      </c>
      <c r="D1239">
        <v>12224.350850000001</v>
      </c>
    </row>
    <row r="1240" spans="1:4" x14ac:dyDescent="0.25">
      <c r="A1240">
        <v>37</v>
      </c>
      <c r="B1240">
        <v>22.704999999999998</v>
      </c>
      <c r="C1240">
        <v>3</v>
      </c>
      <c r="D1240">
        <v>6985.50695</v>
      </c>
    </row>
    <row r="1241" spans="1:4" x14ac:dyDescent="0.25">
      <c r="A1241">
        <v>25</v>
      </c>
      <c r="B1241">
        <v>42.13</v>
      </c>
      <c r="C1241">
        <v>1</v>
      </c>
      <c r="D1241">
        <v>3238.4357</v>
      </c>
    </row>
    <row r="1242" spans="1:4" x14ac:dyDescent="0.25">
      <c r="A1242">
        <v>52</v>
      </c>
      <c r="B1242">
        <v>41.8</v>
      </c>
      <c r="C1242">
        <v>2</v>
      </c>
      <c r="D1242">
        <v>47269.853999999999</v>
      </c>
    </row>
    <row r="1243" spans="1:4" x14ac:dyDescent="0.25">
      <c r="A1243">
        <v>64</v>
      </c>
      <c r="B1243">
        <v>36.96</v>
      </c>
      <c r="C1243">
        <v>2</v>
      </c>
      <c r="D1243">
        <v>49577.662400000001</v>
      </c>
    </row>
    <row r="1244" spans="1:4" x14ac:dyDescent="0.25">
      <c r="A1244">
        <v>22</v>
      </c>
      <c r="B1244">
        <v>21.28</v>
      </c>
      <c r="C1244">
        <v>3</v>
      </c>
      <c r="D1244">
        <v>4296.2712000000001</v>
      </c>
    </row>
    <row r="1245" spans="1:4" x14ac:dyDescent="0.25">
      <c r="A1245">
        <v>28</v>
      </c>
      <c r="B1245">
        <v>33.11</v>
      </c>
      <c r="C1245">
        <v>0</v>
      </c>
      <c r="D1245">
        <v>3171.6149</v>
      </c>
    </row>
    <row r="1246" spans="1:4" x14ac:dyDescent="0.25">
      <c r="A1246">
        <v>18</v>
      </c>
      <c r="B1246">
        <v>33.33</v>
      </c>
      <c r="C1246">
        <v>0</v>
      </c>
      <c r="D1246">
        <v>1135.9407000000001</v>
      </c>
    </row>
    <row r="1247" spans="1:4" x14ac:dyDescent="0.25">
      <c r="A1247">
        <v>28</v>
      </c>
      <c r="B1247">
        <v>24.3</v>
      </c>
      <c r="C1247">
        <v>5</v>
      </c>
      <c r="D1247">
        <v>5615.3689999999997</v>
      </c>
    </row>
    <row r="1248" spans="1:4" x14ac:dyDescent="0.25">
      <c r="A1248">
        <v>45</v>
      </c>
      <c r="B1248">
        <v>25.7</v>
      </c>
      <c r="C1248">
        <v>3</v>
      </c>
      <c r="D1248">
        <v>9101.7980000000007</v>
      </c>
    </row>
    <row r="1249" spans="1:4" x14ac:dyDescent="0.25">
      <c r="A1249">
        <v>33</v>
      </c>
      <c r="B1249">
        <v>29.4</v>
      </c>
      <c r="C1249">
        <v>4</v>
      </c>
      <c r="D1249">
        <v>6059.1729999999998</v>
      </c>
    </row>
    <row r="1250" spans="1:4" x14ac:dyDescent="0.25">
      <c r="A1250">
        <v>18</v>
      </c>
      <c r="B1250">
        <v>39.82</v>
      </c>
      <c r="C1250">
        <v>0</v>
      </c>
      <c r="D1250">
        <v>1633.9618</v>
      </c>
    </row>
    <row r="1251" spans="1:4" x14ac:dyDescent="0.25">
      <c r="A1251">
        <v>32</v>
      </c>
      <c r="B1251">
        <v>33.630000000000003</v>
      </c>
      <c r="C1251">
        <v>1</v>
      </c>
      <c r="D1251">
        <v>37607.527699999999</v>
      </c>
    </row>
    <row r="1252" spans="1:4" x14ac:dyDescent="0.25">
      <c r="A1252">
        <v>24</v>
      </c>
      <c r="B1252">
        <v>29.83</v>
      </c>
      <c r="C1252">
        <v>0</v>
      </c>
      <c r="D1252">
        <v>18648.421699999999</v>
      </c>
    </row>
    <row r="1253" spans="1:4" x14ac:dyDescent="0.25">
      <c r="A1253">
        <v>19</v>
      </c>
      <c r="B1253">
        <v>19.8</v>
      </c>
      <c r="C1253">
        <v>0</v>
      </c>
      <c r="D1253">
        <v>1241.5650000000001</v>
      </c>
    </row>
    <row r="1254" spans="1:4" x14ac:dyDescent="0.25">
      <c r="A1254">
        <v>20</v>
      </c>
      <c r="B1254">
        <v>27.3</v>
      </c>
      <c r="C1254">
        <v>0</v>
      </c>
      <c r="D1254">
        <v>16232.847</v>
      </c>
    </row>
    <row r="1255" spans="1:4" x14ac:dyDescent="0.25">
      <c r="A1255">
        <v>40</v>
      </c>
      <c r="B1255">
        <v>29.3</v>
      </c>
      <c r="C1255">
        <v>4</v>
      </c>
      <c r="D1255">
        <v>15828.82173</v>
      </c>
    </row>
    <row r="1256" spans="1:4" x14ac:dyDescent="0.25">
      <c r="A1256">
        <v>34</v>
      </c>
      <c r="B1256">
        <v>27.72</v>
      </c>
      <c r="C1256">
        <v>0</v>
      </c>
      <c r="D1256">
        <v>4415.1588000000002</v>
      </c>
    </row>
    <row r="1257" spans="1:4" x14ac:dyDescent="0.25">
      <c r="A1257">
        <v>42</v>
      </c>
      <c r="B1257">
        <v>37.9</v>
      </c>
      <c r="C1257">
        <v>0</v>
      </c>
      <c r="D1257">
        <v>6474.0129999999999</v>
      </c>
    </row>
    <row r="1258" spans="1:4" x14ac:dyDescent="0.25">
      <c r="A1258">
        <v>51</v>
      </c>
      <c r="B1258">
        <v>36.384999999999998</v>
      </c>
      <c r="C1258">
        <v>3</v>
      </c>
      <c r="D1258">
        <v>11436.738149999999</v>
      </c>
    </row>
    <row r="1259" spans="1:4" x14ac:dyDescent="0.25">
      <c r="A1259">
        <v>54</v>
      </c>
      <c r="B1259">
        <v>27.645</v>
      </c>
      <c r="C1259">
        <v>1</v>
      </c>
      <c r="D1259">
        <v>11305.93455</v>
      </c>
    </row>
    <row r="1260" spans="1:4" x14ac:dyDescent="0.25">
      <c r="A1260">
        <v>55</v>
      </c>
      <c r="B1260">
        <v>37.715000000000003</v>
      </c>
      <c r="C1260">
        <v>3</v>
      </c>
      <c r="D1260">
        <v>30063.580549999999</v>
      </c>
    </row>
    <row r="1261" spans="1:4" x14ac:dyDescent="0.25">
      <c r="A1261">
        <v>52</v>
      </c>
      <c r="B1261">
        <v>23.18</v>
      </c>
      <c r="C1261">
        <v>0</v>
      </c>
      <c r="D1261">
        <v>10197.772199999999</v>
      </c>
    </row>
    <row r="1262" spans="1:4" x14ac:dyDescent="0.25">
      <c r="A1262">
        <v>32</v>
      </c>
      <c r="B1262">
        <v>20.52</v>
      </c>
      <c r="C1262">
        <v>0</v>
      </c>
      <c r="D1262">
        <v>4544.2348000000002</v>
      </c>
    </row>
    <row r="1263" spans="1:4" x14ac:dyDescent="0.25">
      <c r="A1263">
        <v>28</v>
      </c>
      <c r="B1263">
        <v>37.1</v>
      </c>
      <c r="C1263">
        <v>1</v>
      </c>
      <c r="D1263">
        <v>3277.1610000000001</v>
      </c>
    </row>
    <row r="1264" spans="1:4" x14ac:dyDescent="0.25">
      <c r="A1264">
        <v>41</v>
      </c>
      <c r="B1264">
        <v>28.05</v>
      </c>
      <c r="C1264">
        <v>1</v>
      </c>
      <c r="D1264">
        <v>6770.1925000000001</v>
      </c>
    </row>
    <row r="1265" spans="1:4" x14ac:dyDescent="0.25">
      <c r="A1265">
        <v>43</v>
      </c>
      <c r="B1265">
        <v>29.9</v>
      </c>
      <c r="C1265">
        <v>1</v>
      </c>
      <c r="D1265">
        <v>7337.7479999999996</v>
      </c>
    </row>
    <row r="1266" spans="1:4" x14ac:dyDescent="0.25">
      <c r="A1266">
        <v>49</v>
      </c>
      <c r="B1266">
        <v>33.344999999999999</v>
      </c>
      <c r="C1266">
        <v>2</v>
      </c>
      <c r="D1266">
        <v>10370.912549999999</v>
      </c>
    </row>
    <row r="1267" spans="1:4" x14ac:dyDescent="0.25">
      <c r="A1267">
        <v>64</v>
      </c>
      <c r="B1267">
        <v>23.76</v>
      </c>
      <c r="C1267">
        <v>0</v>
      </c>
      <c r="D1267">
        <v>26926.5144</v>
      </c>
    </row>
    <row r="1268" spans="1:4" x14ac:dyDescent="0.25">
      <c r="A1268">
        <v>55</v>
      </c>
      <c r="B1268">
        <v>30.5</v>
      </c>
      <c r="C1268">
        <v>0</v>
      </c>
      <c r="D1268">
        <v>10704.47</v>
      </c>
    </row>
    <row r="1269" spans="1:4" x14ac:dyDescent="0.25">
      <c r="A1269">
        <v>24</v>
      </c>
      <c r="B1269">
        <v>31.065000000000001</v>
      </c>
      <c r="C1269">
        <v>0</v>
      </c>
      <c r="D1269">
        <v>34254.053350000002</v>
      </c>
    </row>
    <row r="1270" spans="1:4" x14ac:dyDescent="0.25">
      <c r="A1270">
        <v>20</v>
      </c>
      <c r="B1270">
        <v>33.299999999999997</v>
      </c>
      <c r="C1270">
        <v>0</v>
      </c>
      <c r="D1270">
        <v>1880.4870000000001</v>
      </c>
    </row>
    <row r="1271" spans="1:4" x14ac:dyDescent="0.25">
      <c r="A1271">
        <v>45</v>
      </c>
      <c r="B1271">
        <v>27.5</v>
      </c>
      <c r="C1271">
        <v>3</v>
      </c>
      <c r="D1271">
        <v>8615.2999999999993</v>
      </c>
    </row>
    <row r="1272" spans="1:4" x14ac:dyDescent="0.25">
      <c r="A1272">
        <v>26</v>
      </c>
      <c r="B1272">
        <v>33.914999999999999</v>
      </c>
      <c r="C1272">
        <v>1</v>
      </c>
      <c r="D1272">
        <v>3292.5298499999999</v>
      </c>
    </row>
    <row r="1273" spans="1:4" x14ac:dyDescent="0.25">
      <c r="A1273">
        <v>25</v>
      </c>
      <c r="B1273">
        <v>34.484999999999999</v>
      </c>
      <c r="C1273">
        <v>0</v>
      </c>
      <c r="D1273">
        <v>3021.80915</v>
      </c>
    </row>
    <row r="1274" spans="1:4" x14ac:dyDescent="0.25">
      <c r="A1274">
        <v>43</v>
      </c>
      <c r="B1274">
        <v>25.52</v>
      </c>
      <c r="C1274">
        <v>5</v>
      </c>
      <c r="D1274">
        <v>14478.33015</v>
      </c>
    </row>
    <row r="1275" spans="1:4" x14ac:dyDescent="0.25">
      <c r="A1275">
        <v>35</v>
      </c>
      <c r="B1275">
        <v>27.61</v>
      </c>
      <c r="C1275">
        <v>1</v>
      </c>
      <c r="D1275">
        <v>4747.0528999999997</v>
      </c>
    </row>
    <row r="1276" spans="1:4" x14ac:dyDescent="0.25">
      <c r="A1276">
        <v>26</v>
      </c>
      <c r="B1276">
        <v>27.06</v>
      </c>
      <c r="C1276">
        <v>0</v>
      </c>
      <c r="D1276">
        <v>17043.341400000001</v>
      </c>
    </row>
    <row r="1277" spans="1:4" x14ac:dyDescent="0.25">
      <c r="A1277">
        <v>57</v>
      </c>
      <c r="B1277">
        <v>23.7</v>
      </c>
      <c r="C1277">
        <v>0</v>
      </c>
      <c r="D1277">
        <v>10959.33</v>
      </c>
    </row>
    <row r="1278" spans="1:4" x14ac:dyDescent="0.25">
      <c r="A1278">
        <v>22</v>
      </c>
      <c r="B1278">
        <v>30.4</v>
      </c>
      <c r="C1278">
        <v>0</v>
      </c>
      <c r="D1278">
        <v>2741.9479999999999</v>
      </c>
    </row>
    <row r="1279" spans="1:4" x14ac:dyDescent="0.25">
      <c r="A1279">
        <v>32</v>
      </c>
      <c r="B1279">
        <v>29.734999999999999</v>
      </c>
      <c r="C1279">
        <v>0</v>
      </c>
      <c r="D1279">
        <v>4357.0436499999996</v>
      </c>
    </row>
    <row r="1280" spans="1:4" x14ac:dyDescent="0.25">
      <c r="A1280">
        <v>39</v>
      </c>
      <c r="B1280">
        <v>29.925000000000001</v>
      </c>
      <c r="C1280">
        <v>1</v>
      </c>
      <c r="D1280">
        <v>22462.043750000001</v>
      </c>
    </row>
    <row r="1281" spans="1:4" x14ac:dyDescent="0.25">
      <c r="A1281">
        <v>25</v>
      </c>
      <c r="B1281">
        <v>26.79</v>
      </c>
      <c r="C1281">
        <v>2</v>
      </c>
      <c r="D1281">
        <v>4189.1130999999996</v>
      </c>
    </row>
    <row r="1282" spans="1:4" x14ac:dyDescent="0.25">
      <c r="A1282">
        <v>48</v>
      </c>
      <c r="B1282">
        <v>33.33</v>
      </c>
      <c r="C1282">
        <v>0</v>
      </c>
      <c r="D1282">
        <v>8283.6807000000008</v>
      </c>
    </row>
    <row r="1283" spans="1:4" x14ac:dyDescent="0.25">
      <c r="A1283">
        <v>47</v>
      </c>
      <c r="B1283">
        <v>27.645</v>
      </c>
      <c r="C1283">
        <v>2</v>
      </c>
      <c r="D1283">
        <v>24535.698550000001</v>
      </c>
    </row>
    <row r="1284" spans="1:4" x14ac:dyDescent="0.25">
      <c r="A1284">
        <v>18</v>
      </c>
      <c r="B1284">
        <v>21.66</v>
      </c>
      <c r="C1284">
        <v>0</v>
      </c>
      <c r="D1284">
        <v>14283.4594</v>
      </c>
    </row>
    <row r="1285" spans="1:4" x14ac:dyDescent="0.25">
      <c r="A1285">
        <v>18</v>
      </c>
      <c r="B1285">
        <v>30.03</v>
      </c>
      <c r="C1285">
        <v>1</v>
      </c>
      <c r="D1285">
        <v>1720.3536999999999</v>
      </c>
    </row>
    <row r="1286" spans="1:4" x14ac:dyDescent="0.25">
      <c r="A1286">
        <v>61</v>
      </c>
      <c r="B1286">
        <v>36.299999999999997</v>
      </c>
      <c r="C1286">
        <v>1</v>
      </c>
      <c r="D1286">
        <v>47403.88</v>
      </c>
    </row>
    <row r="1287" spans="1:4" x14ac:dyDescent="0.25">
      <c r="A1287">
        <v>47</v>
      </c>
      <c r="B1287">
        <v>24.32</v>
      </c>
      <c r="C1287">
        <v>0</v>
      </c>
      <c r="D1287">
        <v>8534.6718000000001</v>
      </c>
    </row>
    <row r="1288" spans="1:4" x14ac:dyDescent="0.25">
      <c r="A1288">
        <v>28</v>
      </c>
      <c r="B1288">
        <v>17.29</v>
      </c>
      <c r="C1288">
        <v>0</v>
      </c>
      <c r="D1288">
        <v>3732.6251000000002</v>
      </c>
    </row>
    <row r="1289" spans="1:4" x14ac:dyDescent="0.25">
      <c r="A1289">
        <v>36</v>
      </c>
      <c r="B1289">
        <v>25.9</v>
      </c>
      <c r="C1289">
        <v>1</v>
      </c>
      <c r="D1289">
        <v>5472.4489999999996</v>
      </c>
    </row>
    <row r="1290" spans="1:4" x14ac:dyDescent="0.25">
      <c r="A1290">
        <v>20</v>
      </c>
      <c r="B1290">
        <v>39.4</v>
      </c>
      <c r="C1290">
        <v>2</v>
      </c>
      <c r="D1290">
        <v>38344.565999999999</v>
      </c>
    </row>
    <row r="1291" spans="1:4" x14ac:dyDescent="0.25">
      <c r="A1291">
        <v>44</v>
      </c>
      <c r="B1291">
        <v>34.32</v>
      </c>
      <c r="C1291">
        <v>1</v>
      </c>
      <c r="D1291">
        <v>7147.4727999999996</v>
      </c>
    </row>
    <row r="1292" spans="1:4" x14ac:dyDescent="0.25">
      <c r="A1292">
        <v>38</v>
      </c>
      <c r="B1292">
        <v>19.95</v>
      </c>
      <c r="C1292">
        <v>2</v>
      </c>
      <c r="D1292">
        <v>7133.9025000000001</v>
      </c>
    </row>
    <row r="1293" spans="1:4" x14ac:dyDescent="0.25">
      <c r="A1293">
        <v>19</v>
      </c>
      <c r="B1293">
        <v>34.9</v>
      </c>
      <c r="C1293">
        <v>0</v>
      </c>
      <c r="D1293">
        <v>34828.654000000002</v>
      </c>
    </row>
    <row r="1294" spans="1:4" x14ac:dyDescent="0.25">
      <c r="A1294">
        <v>21</v>
      </c>
      <c r="B1294">
        <v>23.21</v>
      </c>
      <c r="C1294">
        <v>0</v>
      </c>
      <c r="D1294">
        <v>1515.3449000000001</v>
      </c>
    </row>
    <row r="1295" spans="1:4" x14ac:dyDescent="0.25">
      <c r="A1295">
        <v>46</v>
      </c>
      <c r="B1295">
        <v>25.745000000000001</v>
      </c>
      <c r="C1295">
        <v>3</v>
      </c>
      <c r="D1295">
        <v>9301.8935500000007</v>
      </c>
    </row>
    <row r="1296" spans="1:4" x14ac:dyDescent="0.25">
      <c r="A1296">
        <v>58</v>
      </c>
      <c r="B1296">
        <v>25.175000000000001</v>
      </c>
      <c r="C1296">
        <v>0</v>
      </c>
      <c r="D1296">
        <v>11931.125249999999</v>
      </c>
    </row>
    <row r="1297" spans="1:4" x14ac:dyDescent="0.25">
      <c r="A1297">
        <v>20</v>
      </c>
      <c r="B1297">
        <v>22</v>
      </c>
      <c r="C1297">
        <v>1</v>
      </c>
      <c r="D1297">
        <v>1964.78</v>
      </c>
    </row>
    <row r="1298" spans="1:4" x14ac:dyDescent="0.25">
      <c r="A1298">
        <v>18</v>
      </c>
      <c r="B1298">
        <v>26.125</v>
      </c>
      <c r="C1298">
        <v>0</v>
      </c>
      <c r="D1298">
        <v>1708.9257500000001</v>
      </c>
    </row>
    <row r="1299" spans="1:4" x14ac:dyDescent="0.25">
      <c r="A1299">
        <v>28</v>
      </c>
      <c r="B1299">
        <v>26.51</v>
      </c>
      <c r="C1299">
        <v>2</v>
      </c>
      <c r="D1299">
        <v>4340.4408999999996</v>
      </c>
    </row>
    <row r="1300" spans="1:4" x14ac:dyDescent="0.25">
      <c r="A1300">
        <v>33</v>
      </c>
      <c r="B1300">
        <v>27.454999999999998</v>
      </c>
      <c r="C1300">
        <v>2</v>
      </c>
      <c r="D1300">
        <v>5261.4694499999996</v>
      </c>
    </row>
    <row r="1301" spans="1:4" x14ac:dyDescent="0.25">
      <c r="A1301">
        <v>19</v>
      </c>
      <c r="B1301">
        <v>25.745000000000001</v>
      </c>
      <c r="C1301">
        <v>1</v>
      </c>
      <c r="D1301">
        <v>2710.8285500000002</v>
      </c>
    </row>
    <row r="1302" spans="1:4" x14ac:dyDescent="0.25">
      <c r="A1302">
        <v>45</v>
      </c>
      <c r="B1302">
        <v>30.36</v>
      </c>
      <c r="C1302">
        <v>0</v>
      </c>
      <c r="D1302">
        <v>62592.873090000001</v>
      </c>
    </row>
    <row r="1303" spans="1:4" x14ac:dyDescent="0.25">
      <c r="A1303">
        <v>62</v>
      </c>
      <c r="B1303">
        <v>30.875</v>
      </c>
      <c r="C1303">
        <v>3</v>
      </c>
      <c r="D1303">
        <v>46718.163249999998</v>
      </c>
    </row>
    <row r="1304" spans="1:4" x14ac:dyDescent="0.25">
      <c r="A1304">
        <v>25</v>
      </c>
      <c r="B1304">
        <v>20.8</v>
      </c>
      <c r="C1304">
        <v>1</v>
      </c>
      <c r="D1304">
        <v>3208.7869999999998</v>
      </c>
    </row>
    <row r="1305" spans="1:4" x14ac:dyDescent="0.25">
      <c r="A1305">
        <v>43</v>
      </c>
      <c r="B1305">
        <v>27.8</v>
      </c>
      <c r="C1305">
        <v>0</v>
      </c>
      <c r="D1305">
        <v>37829.724199999997</v>
      </c>
    </row>
    <row r="1306" spans="1:4" x14ac:dyDescent="0.25">
      <c r="A1306">
        <v>42</v>
      </c>
      <c r="B1306">
        <v>24.605</v>
      </c>
      <c r="C1306">
        <v>2</v>
      </c>
      <c r="D1306">
        <v>21259.377949999998</v>
      </c>
    </row>
    <row r="1307" spans="1:4" x14ac:dyDescent="0.25">
      <c r="A1307">
        <v>24</v>
      </c>
      <c r="B1307">
        <v>27.72</v>
      </c>
      <c r="C1307">
        <v>0</v>
      </c>
      <c r="D1307">
        <v>2464.6188000000002</v>
      </c>
    </row>
    <row r="1308" spans="1:4" x14ac:dyDescent="0.25">
      <c r="A1308">
        <v>29</v>
      </c>
      <c r="B1308">
        <v>21.85</v>
      </c>
      <c r="C1308">
        <v>0</v>
      </c>
      <c r="D1308">
        <v>16115.3045</v>
      </c>
    </row>
    <row r="1309" spans="1:4" x14ac:dyDescent="0.25">
      <c r="A1309">
        <v>32</v>
      </c>
      <c r="B1309">
        <v>28.12</v>
      </c>
      <c r="C1309">
        <v>4</v>
      </c>
      <c r="D1309">
        <v>21472.478800000001</v>
      </c>
    </row>
    <row r="1310" spans="1:4" x14ac:dyDescent="0.25">
      <c r="A1310">
        <v>25</v>
      </c>
      <c r="B1310">
        <v>30.2</v>
      </c>
      <c r="C1310">
        <v>0</v>
      </c>
      <c r="D1310">
        <v>33900.652999999998</v>
      </c>
    </row>
    <row r="1311" spans="1:4" x14ac:dyDescent="0.25">
      <c r="A1311">
        <v>41</v>
      </c>
      <c r="B1311">
        <v>32.200000000000003</v>
      </c>
      <c r="C1311">
        <v>2</v>
      </c>
      <c r="D1311">
        <v>6875.9610000000002</v>
      </c>
    </row>
    <row r="1312" spans="1:4" x14ac:dyDescent="0.25">
      <c r="A1312">
        <v>42</v>
      </c>
      <c r="B1312">
        <v>26.315000000000001</v>
      </c>
      <c r="C1312">
        <v>1</v>
      </c>
      <c r="D1312">
        <v>6940.90985</v>
      </c>
    </row>
    <row r="1313" spans="1:4" x14ac:dyDescent="0.25">
      <c r="A1313">
        <v>33</v>
      </c>
      <c r="B1313">
        <v>26.695</v>
      </c>
      <c r="C1313">
        <v>0</v>
      </c>
      <c r="D1313">
        <v>4571.4130500000001</v>
      </c>
    </row>
    <row r="1314" spans="1:4" x14ac:dyDescent="0.25">
      <c r="A1314">
        <v>34</v>
      </c>
      <c r="B1314">
        <v>42.9</v>
      </c>
      <c r="C1314">
        <v>1</v>
      </c>
      <c r="D1314">
        <v>4536.259</v>
      </c>
    </row>
    <row r="1315" spans="1:4" x14ac:dyDescent="0.25">
      <c r="A1315">
        <v>19</v>
      </c>
      <c r="B1315">
        <v>34.700000000000003</v>
      </c>
      <c r="C1315">
        <v>2</v>
      </c>
      <c r="D1315">
        <v>36397.576000000001</v>
      </c>
    </row>
    <row r="1316" spans="1:4" x14ac:dyDescent="0.25">
      <c r="A1316">
        <v>30</v>
      </c>
      <c r="B1316">
        <v>23.655000000000001</v>
      </c>
      <c r="C1316">
        <v>3</v>
      </c>
      <c r="D1316">
        <v>18765.87545</v>
      </c>
    </row>
    <row r="1317" spans="1:4" x14ac:dyDescent="0.25">
      <c r="A1317">
        <v>18</v>
      </c>
      <c r="B1317">
        <v>28.31</v>
      </c>
      <c r="C1317">
        <v>1</v>
      </c>
      <c r="D1317">
        <v>11272.331389999999</v>
      </c>
    </row>
    <row r="1318" spans="1:4" x14ac:dyDescent="0.25">
      <c r="A1318">
        <v>19</v>
      </c>
      <c r="B1318">
        <v>20.6</v>
      </c>
      <c r="C1318">
        <v>0</v>
      </c>
      <c r="D1318">
        <v>1731.6769999999999</v>
      </c>
    </row>
    <row r="1319" spans="1:4" x14ac:dyDescent="0.25">
      <c r="A1319">
        <v>18</v>
      </c>
      <c r="B1319">
        <v>53.13</v>
      </c>
      <c r="C1319">
        <v>0</v>
      </c>
      <c r="D1319">
        <v>1163.4627</v>
      </c>
    </row>
    <row r="1320" spans="1:4" x14ac:dyDescent="0.25">
      <c r="A1320">
        <v>35</v>
      </c>
      <c r="B1320">
        <v>39.71</v>
      </c>
      <c r="C1320">
        <v>4</v>
      </c>
      <c r="D1320">
        <v>19496.71917</v>
      </c>
    </row>
    <row r="1321" spans="1:4" x14ac:dyDescent="0.25">
      <c r="A1321">
        <v>39</v>
      </c>
      <c r="B1321">
        <v>26.315000000000001</v>
      </c>
      <c r="C1321">
        <v>2</v>
      </c>
      <c r="D1321">
        <v>7201.7008500000002</v>
      </c>
    </row>
    <row r="1322" spans="1:4" x14ac:dyDescent="0.25">
      <c r="A1322">
        <v>31</v>
      </c>
      <c r="B1322">
        <v>31.065000000000001</v>
      </c>
      <c r="C1322">
        <v>3</v>
      </c>
      <c r="D1322">
        <v>5425.0233500000004</v>
      </c>
    </row>
    <row r="1323" spans="1:4" x14ac:dyDescent="0.25">
      <c r="A1323">
        <v>62</v>
      </c>
      <c r="B1323">
        <v>26.695</v>
      </c>
      <c r="C1323">
        <v>0</v>
      </c>
      <c r="D1323">
        <v>28101.333050000001</v>
      </c>
    </row>
    <row r="1324" spans="1:4" x14ac:dyDescent="0.25">
      <c r="A1324">
        <v>62</v>
      </c>
      <c r="B1324">
        <v>38.83</v>
      </c>
      <c r="C1324">
        <v>0</v>
      </c>
      <c r="D1324">
        <v>12981.3457</v>
      </c>
    </row>
    <row r="1325" spans="1:4" x14ac:dyDescent="0.25">
      <c r="A1325">
        <v>42</v>
      </c>
      <c r="B1325">
        <v>40.369999999999997</v>
      </c>
      <c r="C1325">
        <v>2</v>
      </c>
      <c r="D1325">
        <v>43896.376300000004</v>
      </c>
    </row>
    <row r="1326" spans="1:4" x14ac:dyDescent="0.25">
      <c r="A1326">
        <v>31</v>
      </c>
      <c r="B1326">
        <v>25.934999999999999</v>
      </c>
      <c r="C1326">
        <v>1</v>
      </c>
      <c r="D1326">
        <v>4239.8926499999998</v>
      </c>
    </row>
    <row r="1327" spans="1:4" x14ac:dyDescent="0.25">
      <c r="A1327">
        <v>61</v>
      </c>
      <c r="B1327">
        <v>33.534999999999997</v>
      </c>
      <c r="C1327">
        <v>0</v>
      </c>
      <c r="D1327">
        <v>13143.336649999999</v>
      </c>
    </row>
    <row r="1328" spans="1:4" x14ac:dyDescent="0.25">
      <c r="A1328">
        <v>42</v>
      </c>
      <c r="B1328">
        <v>32.869999999999997</v>
      </c>
      <c r="C1328">
        <v>0</v>
      </c>
      <c r="D1328">
        <v>7050.0213000000003</v>
      </c>
    </row>
    <row r="1329" spans="1:4" x14ac:dyDescent="0.25">
      <c r="A1329">
        <v>51</v>
      </c>
      <c r="B1329">
        <v>30.03</v>
      </c>
      <c r="C1329">
        <v>1</v>
      </c>
      <c r="D1329">
        <v>9377.9046999999991</v>
      </c>
    </row>
    <row r="1330" spans="1:4" x14ac:dyDescent="0.25">
      <c r="A1330">
        <v>23</v>
      </c>
      <c r="B1330">
        <v>24.225000000000001</v>
      </c>
      <c r="C1330">
        <v>2</v>
      </c>
      <c r="D1330">
        <v>22395.74424</v>
      </c>
    </row>
    <row r="1331" spans="1:4" x14ac:dyDescent="0.25">
      <c r="A1331">
        <v>52</v>
      </c>
      <c r="B1331">
        <v>38.6</v>
      </c>
      <c r="C1331">
        <v>2</v>
      </c>
      <c r="D1331">
        <v>10325.206</v>
      </c>
    </row>
    <row r="1332" spans="1:4" x14ac:dyDescent="0.25">
      <c r="A1332">
        <v>57</v>
      </c>
      <c r="B1332">
        <v>25.74</v>
      </c>
      <c r="C1332">
        <v>2</v>
      </c>
      <c r="D1332">
        <v>12629.1656</v>
      </c>
    </row>
    <row r="1333" spans="1:4" x14ac:dyDescent="0.25">
      <c r="A1333">
        <v>23</v>
      </c>
      <c r="B1333">
        <v>33.4</v>
      </c>
      <c r="C1333">
        <v>0</v>
      </c>
      <c r="D1333">
        <v>10795.937330000001</v>
      </c>
    </row>
    <row r="1334" spans="1:4" x14ac:dyDescent="0.25">
      <c r="A1334">
        <v>52</v>
      </c>
      <c r="B1334">
        <v>44.7</v>
      </c>
      <c r="C1334">
        <v>3</v>
      </c>
      <c r="D1334">
        <v>11411.684999999999</v>
      </c>
    </row>
    <row r="1335" spans="1:4" x14ac:dyDescent="0.25">
      <c r="A1335">
        <v>50</v>
      </c>
      <c r="B1335">
        <v>30.97</v>
      </c>
      <c r="C1335">
        <v>3</v>
      </c>
      <c r="D1335">
        <v>10600.5483</v>
      </c>
    </row>
    <row r="1336" spans="1:4" x14ac:dyDescent="0.25">
      <c r="A1336">
        <v>18</v>
      </c>
      <c r="B1336">
        <v>31.92</v>
      </c>
      <c r="C1336">
        <v>0</v>
      </c>
      <c r="D1336">
        <v>2205.9807999999998</v>
      </c>
    </row>
    <row r="1337" spans="1:4" x14ac:dyDescent="0.25">
      <c r="A1337">
        <v>18</v>
      </c>
      <c r="B1337">
        <v>36.85</v>
      </c>
      <c r="C1337">
        <v>0</v>
      </c>
      <c r="D1337">
        <v>1629.8335</v>
      </c>
    </row>
    <row r="1338" spans="1:4" x14ac:dyDescent="0.25">
      <c r="A1338">
        <v>21</v>
      </c>
      <c r="B1338">
        <v>25.8</v>
      </c>
      <c r="C1338">
        <v>0</v>
      </c>
      <c r="D1338">
        <v>2007.9449999999999</v>
      </c>
    </row>
    <row r="1339" spans="1:4" x14ac:dyDescent="0.25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9"/>
  <sheetViews>
    <sheetView workbookViewId="0">
      <selection activeCell="D16" sqref="D16"/>
    </sheetView>
  </sheetViews>
  <sheetFormatPr defaultRowHeight="15" x14ac:dyDescent="0.25"/>
  <cols>
    <col min="1" max="1" width="14.85546875" customWidth="1"/>
    <col min="2" max="2" width="16.28515625" customWidth="1"/>
    <col min="3" max="3" width="10.140625" customWidth="1"/>
    <col min="4" max="4" width="9.7109375" bestFit="1" customWidth="1"/>
    <col min="5" max="5" width="10.28515625" bestFit="1" customWidth="1"/>
    <col min="6" max="6" width="11.28515625" bestFit="1" customWidth="1"/>
  </cols>
  <sheetData>
    <row r="2" spans="1:10" x14ac:dyDescent="0.25">
      <c r="H2" s="7"/>
      <c r="I2" s="8"/>
      <c r="J2" s="9"/>
    </row>
    <row r="3" spans="1:10" x14ac:dyDescent="0.25">
      <c r="A3" s="1" t="s">
        <v>43</v>
      </c>
      <c r="B3" s="1" t="s">
        <v>30</v>
      </c>
      <c r="H3" s="10"/>
      <c r="I3" s="11"/>
      <c r="J3" s="12"/>
    </row>
    <row r="4" spans="1:10" x14ac:dyDescent="0.25">
      <c r="A4" s="1" t="s">
        <v>28</v>
      </c>
      <c r="B4" t="s">
        <v>14</v>
      </c>
      <c r="C4" t="s">
        <v>13</v>
      </c>
      <c r="D4" t="s">
        <v>12</v>
      </c>
      <c r="E4" t="s">
        <v>9</v>
      </c>
      <c r="F4" t="s">
        <v>29</v>
      </c>
      <c r="H4" s="10"/>
      <c r="I4" s="11"/>
      <c r="J4" s="12"/>
    </row>
    <row r="5" spans="1:10" x14ac:dyDescent="0.25">
      <c r="A5" s="2" t="s">
        <v>7</v>
      </c>
      <c r="B5" s="3">
        <v>161</v>
      </c>
      <c r="C5" s="3">
        <v>164</v>
      </c>
      <c r="D5" s="3">
        <v>175</v>
      </c>
      <c r="E5" s="3">
        <v>162</v>
      </c>
      <c r="F5" s="3">
        <v>662</v>
      </c>
      <c r="H5" s="10"/>
      <c r="I5" s="11"/>
      <c r="J5" s="12"/>
    </row>
    <row r="6" spans="1:10" x14ac:dyDescent="0.25">
      <c r="A6" s="2" t="s">
        <v>10</v>
      </c>
      <c r="B6" s="3">
        <v>163</v>
      </c>
      <c r="C6" s="3">
        <v>161</v>
      </c>
      <c r="D6" s="3">
        <v>189</v>
      </c>
      <c r="E6" s="3">
        <v>163</v>
      </c>
      <c r="F6" s="3">
        <v>676</v>
      </c>
      <c r="H6" s="10"/>
      <c r="I6" s="11"/>
      <c r="J6" s="12"/>
    </row>
    <row r="7" spans="1:10" x14ac:dyDescent="0.25">
      <c r="A7" s="2" t="s">
        <v>29</v>
      </c>
      <c r="B7" s="3">
        <v>324</v>
      </c>
      <c r="C7" s="3">
        <v>325</v>
      </c>
      <c r="D7" s="3">
        <v>364</v>
      </c>
      <c r="E7" s="3">
        <v>325</v>
      </c>
      <c r="F7" s="3">
        <v>1338</v>
      </c>
      <c r="H7" s="10"/>
      <c r="I7" s="11"/>
      <c r="J7" s="12"/>
    </row>
    <row r="8" spans="1:10" x14ac:dyDescent="0.25">
      <c r="H8" s="10"/>
      <c r="I8" s="11"/>
      <c r="J8" s="12"/>
    </row>
    <row r="9" spans="1:10" x14ac:dyDescent="0.25">
      <c r="H9" s="10"/>
      <c r="I9" s="11"/>
      <c r="J9" s="12"/>
    </row>
    <row r="10" spans="1:10" x14ac:dyDescent="0.25">
      <c r="H10" s="10"/>
      <c r="I10" s="11"/>
      <c r="J10" s="12"/>
    </row>
    <row r="11" spans="1:10" x14ac:dyDescent="0.25">
      <c r="D11" s="3"/>
      <c r="E11" s="3"/>
      <c r="F11" s="3"/>
      <c r="H11" s="10"/>
      <c r="I11" s="11"/>
      <c r="J11" s="12"/>
    </row>
    <row r="12" spans="1:10" x14ac:dyDescent="0.25">
      <c r="D12" s="3"/>
      <c r="E12" s="3"/>
      <c r="F12" s="3"/>
      <c r="H12" s="10"/>
      <c r="I12" s="11"/>
      <c r="J12" s="12"/>
    </row>
    <row r="13" spans="1:10" x14ac:dyDescent="0.25">
      <c r="D13" s="3"/>
      <c r="E13" s="3"/>
      <c r="F13" s="3"/>
      <c r="H13" s="10"/>
      <c r="I13" s="11"/>
      <c r="J13" s="12"/>
    </row>
    <row r="14" spans="1:10" x14ac:dyDescent="0.25">
      <c r="H14" s="10"/>
      <c r="I14" s="11"/>
      <c r="J14" s="12"/>
    </row>
    <row r="15" spans="1:10" x14ac:dyDescent="0.25">
      <c r="H15" s="10"/>
      <c r="I15" s="11"/>
      <c r="J15" s="12"/>
    </row>
    <row r="16" spans="1:10" x14ac:dyDescent="0.25">
      <c r="H16" s="10"/>
      <c r="I16" s="11"/>
      <c r="J16" s="12"/>
    </row>
    <row r="17" spans="8:10" x14ac:dyDescent="0.25">
      <c r="H17" s="10"/>
      <c r="I17" s="11"/>
      <c r="J17" s="12"/>
    </row>
    <row r="18" spans="8:10" x14ac:dyDescent="0.25">
      <c r="H18" s="10"/>
      <c r="I18" s="11"/>
      <c r="J18" s="12"/>
    </row>
    <row r="19" spans="8:10" x14ac:dyDescent="0.25">
      <c r="H19" s="13"/>
      <c r="I19" s="14"/>
      <c r="J1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5"/>
  <sheetViews>
    <sheetView showGridLines="0" workbookViewId="0">
      <selection sqref="A1:B3"/>
    </sheetView>
  </sheetViews>
  <sheetFormatPr defaultRowHeight="15" x14ac:dyDescent="0.25"/>
  <cols>
    <col min="1" max="1" width="10.85546875" bestFit="1" customWidth="1"/>
    <col min="2" max="2" width="12" bestFit="1" customWidth="1"/>
    <col min="20" max="20" width="16.140625" bestFit="1" customWidth="1"/>
  </cols>
  <sheetData>
    <row r="1" spans="1:21" x14ac:dyDescent="0.25">
      <c r="A1" s="4" t="s">
        <v>31</v>
      </c>
      <c r="B1" s="4" t="s">
        <v>32</v>
      </c>
    </row>
    <row r="2" spans="1:21" x14ac:dyDescent="0.25">
      <c r="A2" s="5" t="s">
        <v>33</v>
      </c>
      <c r="B2" s="6">
        <v>0.49476831091180867</v>
      </c>
    </row>
    <row r="3" spans="1:21" x14ac:dyDescent="0.25">
      <c r="A3" s="5" t="s">
        <v>34</v>
      </c>
      <c r="B3" s="6">
        <v>0.50523168908819138</v>
      </c>
    </row>
    <row r="14" spans="1:21" x14ac:dyDescent="0.25">
      <c r="P14" s="2"/>
      <c r="Q14" s="3"/>
      <c r="R14" s="3"/>
      <c r="S14" s="3"/>
      <c r="T14" s="3"/>
      <c r="U14" s="3"/>
    </row>
    <row r="15" spans="1:21" x14ac:dyDescent="0.25">
      <c r="P15" s="2"/>
      <c r="Q15" s="3"/>
      <c r="R15" s="3"/>
      <c r="S15" s="3"/>
      <c r="T15" s="3"/>
      <c r="U1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showGridLines="0" workbookViewId="0">
      <selection sqref="A1:B3"/>
    </sheetView>
  </sheetViews>
  <sheetFormatPr defaultRowHeight="15" x14ac:dyDescent="0.25"/>
  <cols>
    <col min="2" max="2" width="16.140625" bestFit="1" customWidth="1"/>
  </cols>
  <sheetData>
    <row r="1" spans="1:2" x14ac:dyDescent="0.25">
      <c r="A1" s="19" t="s">
        <v>41</v>
      </c>
      <c r="B1" s="19" t="s">
        <v>42</v>
      </c>
    </row>
    <row r="2" spans="1:2" x14ac:dyDescent="0.25">
      <c r="A2" s="17" t="s">
        <v>44</v>
      </c>
      <c r="B2" s="18">
        <v>1064</v>
      </c>
    </row>
    <row r="3" spans="1:2" x14ac:dyDescent="0.25">
      <c r="A3" s="17" t="s">
        <v>45</v>
      </c>
      <c r="B3" s="18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Insurance Main Data</vt:lpstr>
      <vt:lpstr>Coded Data</vt:lpstr>
      <vt:lpstr>Regression model</vt:lpstr>
      <vt:lpstr>Sheet2</vt:lpstr>
      <vt:lpstr>Cont_Desc_Analysis</vt:lpstr>
      <vt:lpstr>Pivot Table</vt:lpstr>
      <vt:lpstr>Male Vs Female</vt:lpstr>
      <vt:lpstr>Count of Smoker</vt:lpstr>
      <vt:lpstr>No. of male&amp;female who don't sm</vt:lpstr>
      <vt:lpstr>Region wise smoker</vt:lpstr>
      <vt:lpstr>No. of male&amp;female who smokes</vt:lpstr>
      <vt:lpstr>Region Wise Male&amp;Female</vt:lpstr>
      <vt:lpstr>Questions</vt:lpstr>
      <vt:lpstr>correlation matrics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2019-10-19T13:35:33Z</dcterms:created>
  <dcterms:modified xsi:type="dcterms:W3CDTF">2019-11-10T17:48:28Z</dcterms:modified>
</cp:coreProperties>
</file>