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ocuments\Imperial\Year Abroad\Rocket Team\DAQ\daq\reg\"/>
    </mc:Choice>
  </mc:AlternateContent>
  <xr:revisionPtr revIDLastSave="2" documentId="13_ncr:1_{F070EA34-D71B-498C-976B-04AE9167637A}" xr6:coauthVersionLast="36" xr6:coauthVersionMax="41" xr10:uidLastSave="{7752B644-571B-46C2-A5BD-3D514C146B79}"/>
  <bookViews>
    <workbookView xWindow="-105" yWindow="-105" windowWidth="20715" windowHeight="13275" xr2:uid="{00000000-000D-0000-FFFF-FFFF00000000}"/>
  </bookViews>
  <sheets>
    <sheet name="daq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5" i="1" l="1"/>
  <c r="J26" i="1"/>
  <c r="J27" i="1"/>
  <c r="J28" i="1"/>
  <c r="J29" i="1"/>
  <c r="J30" i="1"/>
  <c r="J31" i="1"/>
  <c r="J32" i="1"/>
  <c r="J33" i="1"/>
  <c r="J34" i="1"/>
  <c r="J35" i="1"/>
  <c r="J36" i="1"/>
  <c r="J3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J38" i="1" l="1"/>
</calcChain>
</file>

<file path=xl/sharedStrings.xml><?xml version="1.0" encoding="utf-8"?>
<sst xmlns="http://schemas.openxmlformats.org/spreadsheetml/2006/main" count="253" uniqueCount="205">
  <si>
    <t>Ref</t>
  </si>
  <si>
    <t>Qnty</t>
  </si>
  <si>
    <t>Value</t>
  </si>
  <si>
    <t>Cmp name</t>
  </si>
  <si>
    <t>Footprint</t>
  </si>
  <si>
    <t>Description</t>
  </si>
  <si>
    <t xml:space="preserve">C1, C29, C30, C31, C32, </t>
  </si>
  <si>
    <t>2.2uF</t>
  </si>
  <si>
    <t>C</t>
  </si>
  <si>
    <t>Capacitor_SMD:C_0603_1608Metric</t>
  </si>
  <si>
    <t>Unpolarized capacitor</t>
  </si>
  <si>
    <t xml:space="preserve">C5, C8, C11, </t>
  </si>
  <si>
    <t>10uF</t>
  </si>
  <si>
    <t>Capacitor_SMD:CP_Elec_4x5.8</t>
  </si>
  <si>
    <t xml:space="preserve">C7, C2, C3, C4, C6, C9, C10, C13, C15, C14, C12, C22, C23, C25, C16, C18, C20, C35, C36, C38, C40, C41, C28, C39, </t>
  </si>
  <si>
    <t>100nF</t>
  </si>
  <si>
    <t xml:space="preserve">C17, C19, C21, C24, C26, C27, </t>
  </si>
  <si>
    <t>10nF</t>
  </si>
  <si>
    <t xml:space="preserve">C33, C37, </t>
  </si>
  <si>
    <t>1uF</t>
  </si>
  <si>
    <t xml:space="preserve">C34, </t>
  </si>
  <si>
    <t xml:space="preserve">D1, D2, </t>
  </si>
  <si>
    <t>LED</t>
  </si>
  <si>
    <t>LED_SMD:LED_0603_1608Metric_Castellated</t>
  </si>
  <si>
    <t>LED generic</t>
  </si>
  <si>
    <t xml:space="preserve">D3, </t>
  </si>
  <si>
    <t>MAX40200</t>
  </si>
  <si>
    <t>Package_TO_SOT_SMD:SOT-23-5</t>
  </si>
  <si>
    <t xml:space="preserve">J1, </t>
  </si>
  <si>
    <t>USB_B_Mini</t>
  </si>
  <si>
    <t>USB_B_Micro</t>
  </si>
  <si>
    <t>Connector_USB:USB_Mini-B_Lumberg_2486_01_Horizontal</t>
  </si>
  <si>
    <t>USB Micro Type B connector</t>
  </si>
  <si>
    <t>Conn_01x02</t>
  </si>
  <si>
    <t>Generic connector, single row, 01x02, script generated (kicad-library-utils/schlib/autogen/connector/)</t>
  </si>
  <si>
    <t xml:space="preserve">J3, </t>
  </si>
  <si>
    <t>Battery</t>
  </si>
  <si>
    <t>Connector_JST:JST_PH_S2B-PH-K_1x02_P2.00mm_Horizontal</t>
  </si>
  <si>
    <t xml:space="preserve">J4, </t>
  </si>
  <si>
    <t>Programmer</t>
  </si>
  <si>
    <t>Conn_02x04_Odd_Even</t>
  </si>
  <si>
    <t>Connector_PinHeader_2.00mm:PinHeader_2x04_P2.00mm_Vertical</t>
  </si>
  <si>
    <t>Generic connector, double row, 02x04, odd/even pin numbering scheme (row 1 odd numbers, row 2 even numbers), script generated (kicad-library-utils/schlib/autogen/connector/)</t>
  </si>
  <si>
    <t xml:space="preserve">J5, </t>
  </si>
  <si>
    <t>Pressure Tap/Load Cell</t>
  </si>
  <si>
    <t>Screw_Terminal_01x08</t>
  </si>
  <si>
    <t>TerminalBlock_Phoenix:TerminalBlock_Phoenix_MPT-0,5-8-2.54_1x08_P2.54mm_Horizontal</t>
  </si>
  <si>
    <t>Generic screw terminal, single row, 01x08, script generated (kicad-library-utils/schlib/autogen/connector/)</t>
  </si>
  <si>
    <t xml:space="preserve">J6, </t>
  </si>
  <si>
    <t>Driven LEDs</t>
  </si>
  <si>
    <t>Screw_Terminal_01x03</t>
  </si>
  <si>
    <t>custom:TerminalBlock_Phoenix_MPT-0,5-3-2.54_1x03_P2.54mm_Horizontal</t>
  </si>
  <si>
    <t>Generic screw terminal, single row, 01x03, script generated (kicad-library-utils/schlib/autogen/connector/)</t>
  </si>
  <si>
    <t>Conn_02x03_Odd_Even</t>
  </si>
  <si>
    <t>Connector_PinHeader_2.54mm:PinHeader_2x03_P2.54mm_Vertical</t>
  </si>
  <si>
    <t>Generic connector, double row, 02x03, odd/even pin numbering scheme (row 1 odd numbers, row 2 even numbers), script generated (kicad-library-utils/schlib/autogen/connector/)</t>
  </si>
  <si>
    <t xml:space="preserve">J9, </t>
  </si>
  <si>
    <t>Micro_SD_Card</t>
  </si>
  <si>
    <t>Connector_Card:microSD_HC_Wuerth_693072010801</t>
  </si>
  <si>
    <t>Micro SD Card Socket</t>
  </si>
  <si>
    <t xml:space="preserve">J10, </t>
  </si>
  <si>
    <t>Thermocouple Input</t>
  </si>
  <si>
    <t>Screw_Terminal_01x12</t>
  </si>
  <si>
    <t>TerminalBlock_Phoenix:TerminalBlock_Phoenix_MPT-0,5-12-2.54_1x12_P2.54mm_Horizontal</t>
  </si>
  <si>
    <t>Generic screw terminal, single row, 01x12, script generated (kicad-library-utils/schlib/autogen/connector/)</t>
  </si>
  <si>
    <t xml:space="preserve">L1, L2, </t>
  </si>
  <si>
    <t>L_Core_Ferrite</t>
  </si>
  <si>
    <t>Inductor_SMD:L_0603_1608Metric</t>
  </si>
  <si>
    <t>Inductor with Ferrite Core</t>
  </si>
  <si>
    <t xml:space="preserve">L3, </t>
  </si>
  <si>
    <t>1.5uH</t>
  </si>
  <si>
    <t>L</t>
  </si>
  <si>
    <t>Inductor_SMD:L_Taiyo-Yuden_NR-30xx</t>
  </si>
  <si>
    <t>Inductor</t>
  </si>
  <si>
    <t xml:space="preserve">Q1, Q2, </t>
  </si>
  <si>
    <t>Q_NMOS_GSD</t>
  </si>
  <si>
    <t>Package_TO_SOT_SMD:SOT-23</t>
  </si>
  <si>
    <t>Transistor N-MOSFETwith substrate diode (general)</t>
  </si>
  <si>
    <t xml:space="preserve">R5, R1, R2, </t>
  </si>
  <si>
    <t>R</t>
  </si>
  <si>
    <t>Resistor_SMD:R_0603_1608Metric</t>
  </si>
  <si>
    <t>Resistor</t>
  </si>
  <si>
    <t xml:space="preserve">R6, R7, </t>
  </si>
  <si>
    <t>4k7</t>
  </si>
  <si>
    <t xml:space="preserve">R8, R10, R4, R3, </t>
  </si>
  <si>
    <t xml:space="preserve">R9, R11, R12, R13, R14, R15, R16, R25, </t>
  </si>
  <si>
    <t>10k</t>
  </si>
  <si>
    <t xml:space="preserve">R17, R19, R21, </t>
  </si>
  <si>
    <t>30k</t>
  </si>
  <si>
    <t xml:space="preserve">R18, R20, R22, R24, </t>
  </si>
  <si>
    <t>1k</t>
  </si>
  <si>
    <t xml:space="preserve">R23, </t>
  </si>
  <si>
    <t>100k</t>
  </si>
  <si>
    <t xml:space="preserve">SW1, </t>
  </si>
  <si>
    <t>SW_SPST</t>
  </si>
  <si>
    <t>Button_Switch_THT:SW_DIP_SPSTx01_Slide_9.78x4.72mm_W7.62mm_P2.54mm</t>
  </si>
  <si>
    <t>Single Pole Single Throw (SPST) switch</t>
  </si>
  <si>
    <t xml:space="preserve">U1, </t>
  </si>
  <si>
    <t>MK64F</t>
  </si>
  <si>
    <t>Package_QFP:LQFP-100_14x14mm_P0.5mm</t>
  </si>
  <si>
    <t xml:space="preserve">U2, </t>
  </si>
  <si>
    <t>TPS63031</t>
  </si>
  <si>
    <t>custom:VSON-10-1EP_2.5x2.5mm_Pitch0.5mm_ThermalPad</t>
  </si>
  <si>
    <t xml:space="preserve">U3, </t>
  </si>
  <si>
    <t>KXTJ3-1057</t>
  </si>
  <si>
    <t>Package_LGA:LGA-12_2x2mm_P0.5mm</t>
  </si>
  <si>
    <t xml:space="preserve">U4, </t>
  </si>
  <si>
    <t>W25N01GV</t>
  </si>
  <si>
    <t>custom:WSON-8 8x6mm</t>
  </si>
  <si>
    <t xml:space="preserve">U5, U6, U7, U8, U9, U10, </t>
  </si>
  <si>
    <t>MAX31855KASA</t>
  </si>
  <si>
    <t>Package_SO:SOIC-8_3.9x4.9mm_P1.27mm</t>
  </si>
  <si>
    <t>Cold Junction K-type Termocouple Interface, SPI, SO8</t>
  </si>
  <si>
    <t xml:space="preserve">U11, U13, U14, U15, </t>
  </si>
  <si>
    <t>MCP6N11</t>
  </si>
  <si>
    <t xml:space="preserve">U12, </t>
  </si>
  <si>
    <t>ADS7951</t>
  </si>
  <si>
    <t>Package_DFN_QFN:QFN-24-1EP_4x4mm_P0.5mm_EP2.7x2.7mm_ThermalVias</t>
  </si>
  <si>
    <t xml:space="preserve">U16, </t>
  </si>
  <si>
    <t>REF5025ADGK</t>
  </si>
  <si>
    <t>Package_SO:VSSOP-8_3.0x3.0mm_P0.65mm</t>
  </si>
  <si>
    <t>2.5V 0.1% 10mA Low Noise Precision Voltage Reference, MSOP-8</t>
  </si>
  <si>
    <t xml:space="preserve">Y1, </t>
  </si>
  <si>
    <t>16 MHz</t>
  </si>
  <si>
    <t>Crystal_GND24</t>
  </si>
  <si>
    <t>Crystal:Crystal_SMD_3225-4Pin_3.2x2.5mm</t>
  </si>
  <si>
    <t>Four pin crystal (GND on pins 2 and 4), e.g. in SMD package</t>
  </si>
  <si>
    <t>Digikey Part Number</t>
  </si>
  <si>
    <t>URL</t>
  </si>
  <si>
    <t>PCE3878CT-ND</t>
  </si>
  <si>
    <t>https://www.digikey.com/product-detail/en/panasonic-electronic-components/EEE-1CA100SR/PCE3878CT-ND/766254</t>
  </si>
  <si>
    <t>1276-1085-1-ND</t>
  </si>
  <si>
    <t>https://www.digikey.com/product-detail/en/samsung-electro-mechanics/CL10A225KP8NNNC/1276-1085-1-ND/3889171</t>
  </si>
  <si>
    <t>1276-1000-1-ND</t>
  </si>
  <si>
    <t>732-4971-1-ND</t>
  </si>
  <si>
    <t>https://www.digikey.com/product-detail/en/wurth-electronics-inc/150060GS75000/732-4971-1-ND/4489896</t>
  </si>
  <si>
    <t>ED10562-ND</t>
  </si>
  <si>
    <t>https://www.digikey.com/product-detail/en/on-shore-technology-inc/OSTVN03A150/ED10562-ND/1588863</t>
  </si>
  <si>
    <t>ED10566-ND</t>
  </si>
  <si>
    <t>https://www.digikey.com/product-detail/en/on-shore-technology-inc/OSTVN08A150/ED10566-ND/1588868</t>
  </si>
  <si>
    <t>A108094-ND</t>
  </si>
  <si>
    <t>https://www.digikey.com/products/en?keywords=2-1734506-7</t>
  </si>
  <si>
    <t>WM14854-ND</t>
  </si>
  <si>
    <t>https://www.digikey.com/products/en?keywords=894010210</t>
  </si>
  <si>
    <t>151-1206-1-ND</t>
  </si>
  <si>
    <t>https://www.digikey.com/product-detail/en/edac-inc/690-005-299-043/151-1206-1-ND/4312192</t>
  </si>
  <si>
    <t>MAX40200AUK+TCT-ND</t>
  </si>
  <si>
    <t>https://www.digikey.com/product-detail/en/maxim-integrated/MAX40200AUK-T/MAX40200AUK-TCT-ND/7599791</t>
  </si>
  <si>
    <t>J7, J8</t>
  </si>
  <si>
    <t>S7071-ND</t>
  </si>
  <si>
    <t>https://www.digikey.com/product-detail/en/sullins-connector-solutions/PPTC032LFBN-RC/S7071-ND/810210</t>
  </si>
  <si>
    <t>Accelerometer</t>
  </si>
  <si>
    <t>732-3820-1-ND</t>
  </si>
  <si>
    <t>https://www.digikey.com/product-detail/en/wurth-electronics-inc/693072010801/732-3820-1-ND/3124605</t>
  </si>
  <si>
    <t>ED10568-ND</t>
  </si>
  <si>
    <t>https://www.digikey.com/product-detail/en/on-shore-technology-inc/OSTVN12A150/ED10568-ND/1588872</t>
  </si>
  <si>
    <t>296-25840-1-ND</t>
  </si>
  <si>
    <t>https://www.digikey.com/product-detail/en/texas-instruments/ADS7951SBRGET/296-25840-1-ND/2237246</t>
  </si>
  <si>
    <t>644-1099-1-ND</t>
  </si>
  <si>
    <t>https://www.digikey.com/product-detail/en/ndk-america-inc/NX3225SA-16.000000MHZ-B3/644-1099-1-ND/1468360</t>
  </si>
  <si>
    <t>Z5195-ND</t>
  </si>
  <si>
    <t>https://www.digikey.com/product-detail/en/omron-electronics-inc-emc-div/A6TN-1104/Z5195-ND/2754763</t>
  </si>
  <si>
    <t>MK64FX512VLL12-ND</t>
  </si>
  <si>
    <t>https://www.digikey.com/product-detail/en/nxp-usa-inc/MK64FX512VLL12/MK64FX512VLL12-ND/4462056</t>
  </si>
  <si>
    <t>296-39461-1-ND</t>
  </si>
  <si>
    <t>https://www.digikey.com/product-detail/en/texas-instruments/TPS63031DSKR/296-39461-1-ND/5143409</t>
  </si>
  <si>
    <t>311-33.0HRCT-ND</t>
  </si>
  <si>
    <t>https://www.digikey.com/product-detail/en/yageo/RC0603FR-0733RL/311-33.0HRCT-ND/730105</t>
  </si>
  <si>
    <t>311-470GRCT-ND</t>
  </si>
  <si>
    <t>https://www.digikey.com/product-detail/en/yageo/RC0603JR-07470RL/311-470GRCT-ND/729738</t>
  </si>
  <si>
    <t>1276-6351-1-ND</t>
  </si>
  <si>
    <t>https://www.digikey.com/product-detail/en/samsung-electro-mechanics/CIS10P121AC/1276-6351-1-ND/3973752</t>
  </si>
  <si>
    <t>587-2617-1-ND</t>
  </si>
  <si>
    <t>https://www.digikey.com/product-detail/en/taiyo-yuden/NR3015T1R5N/587-2617-1-ND/2349988</t>
  </si>
  <si>
    <t>NTR5103NT1GOSCT-ND</t>
  </si>
  <si>
    <t>https://www.digikey.com/product-detail/en/on-semiconductor/NTR5103NT1G/NTR5103NT1GOSCT-ND/5801875</t>
  </si>
  <si>
    <t>MAX31855KASA+TCT-ND</t>
  </si>
  <si>
    <t>https://www.digikey.com/product-detail/en/maxim-integrated/MAX31855KASA-T/MAX31855KASA-TCT-ND/2708805</t>
  </si>
  <si>
    <t>Unit Cost</t>
  </si>
  <si>
    <t>Total Cost</t>
  </si>
  <si>
    <t>https://www.digikey.com/product-detail/en/samsung-electro-mechanics/CL10B104KB8SFNC/1276-1936-1-ND/3890022</t>
  </si>
  <si>
    <t>KXTJ3-1057CT-ND</t>
  </si>
  <si>
    <t>https://www.digikey.com/product-detail/en/kionix-inc/KXTJ3-1057/KXTJ3-1057CT-ND/6573089</t>
  </si>
  <si>
    <t>https://www.digikey.com/product-detail/en/winbond-electronics/W25N01GVZEIG-TR/W25N01GVZEIGCT-ND/7393545</t>
  </si>
  <si>
    <t>W25N01GVZEIGCT-ND</t>
  </si>
  <si>
    <t>https://www.digikey.com/products/en?keywords=MCP6N11-010</t>
  </si>
  <si>
    <t>https://www.digikey.com/product-detail/en/texas-instruments/REF5025AIDGKR/296-41382-1-ND/5222878</t>
  </si>
  <si>
    <t>https://www.digikey.com/product-detail/en/samsung-electro-mechanics/CL10B103KB8NCNC/1276-1921-1-ND/3890007</t>
  </si>
  <si>
    <t>1276-1921-1-ND</t>
  </si>
  <si>
    <t>https://www.digikey.com/product-detail/en/samsung-electro-mechanics/CL10A105KQ8NNNC/1276-1036-1-ND/3889122</t>
  </si>
  <si>
    <t>1276-1036-1-ND</t>
  </si>
  <si>
    <t>https://www.digikey.com/product-detail/en/taiyo-yuden/JMK107ABJ106MA-T/587-5869-1-ND/7674989</t>
  </si>
  <si>
    <t>587-5869-1-ND</t>
  </si>
  <si>
    <t>https://www.digikey.com/product-detail/en/yageo/RC0603JR-074K7L/311-4.7KGRCT-ND/729732</t>
  </si>
  <si>
    <t>311-4.7KGRCT-ND</t>
  </si>
  <si>
    <t>RMCF0603JT10K0CT-ND</t>
  </si>
  <si>
    <t>https://www.digikey.com/product-detail/en/stackpole-electronics-inc/RMCF0603JT10K0/RMCF0603JT10K0CT-ND/1943191</t>
  </si>
  <si>
    <t>https://www.digikey.com/product-detail/en/stackpole-electronics-inc/RMCF0603JT30K0/RMCF0603JT30K0CT-ND/1943197</t>
  </si>
  <si>
    <t>RMCF0603JT30K0CT-ND</t>
  </si>
  <si>
    <t>https://www.digikey.com/product-detail/en/stackpole-electronics-inc/RMCF0603FT1K00/RMCF0603FT1K00CT-ND/1942996</t>
  </si>
  <si>
    <t>RMCF0603FT1K00CT-ND</t>
  </si>
  <si>
    <t>MCP6N11-010E/SN-ND</t>
  </si>
  <si>
    <t>296-41382-1-ND</t>
  </si>
  <si>
    <t>311-100KHRCT-ND</t>
  </si>
  <si>
    <t>https://www.digikey.com/product-detail/en/yageo/RC0603FR-07100KL/311-100KHRCT-ND/729836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</si>
</sst>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ndk-america-inc/NX3225SA-16.000000MHZ-B3/644-1099-1-ND/1468360" TargetMode="External"/><Relationship Id="rId2" Type="http://schemas.openxmlformats.org/officeDocument/2006/relationships/hyperlink" Target="https://www.digikey.com/product-detail/en/yageo/RC0603FR-07100KL/311-100KHRCT-ND/729836" TargetMode="External"/><Relationship Id="rId1" Type="http://schemas.openxmlformats.org/officeDocument/2006/relationships/hyperlink" Target="https://www.digikey.com/product-detail/en/on-semiconductor/NTR5103NT1G/NTR5103NT1GOSCT-ND/580187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s/en?keywords=2-1734506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85" zoomScaleNormal="85" workbookViewId="0">
      <selection activeCell="H12" sqref="H12"/>
    </sheetView>
  </sheetViews>
  <sheetFormatPr defaultRowHeight="15" x14ac:dyDescent="0.25"/>
  <cols>
    <col min="3" max="3" width="15" customWidth="1"/>
    <col min="4" max="4" width="9" customWidth="1"/>
    <col min="5" max="5" width="77.28515625" bestFit="1" customWidth="1"/>
    <col min="6" max="6" width="7.140625" customWidth="1"/>
    <col min="7" max="7" width="20.85546875" bestFit="1" customWidth="1"/>
    <col min="8" max="8" width="97.85546875" bestFit="1" customWidth="1"/>
    <col min="9" max="9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128</v>
      </c>
      <c r="I1" s="1" t="s">
        <v>178</v>
      </c>
      <c r="J1" s="1" t="s">
        <v>179</v>
      </c>
    </row>
    <row r="2" spans="1:10" x14ac:dyDescent="0.25">
      <c r="A2" t="s">
        <v>6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 t="s">
        <v>131</v>
      </c>
      <c r="H2" t="s">
        <v>132</v>
      </c>
      <c r="I2" s="3">
        <v>0.12</v>
      </c>
      <c r="J2" s="3">
        <f>I2*B2</f>
        <v>0.6</v>
      </c>
    </row>
    <row r="3" spans="1:10" x14ac:dyDescent="0.25">
      <c r="A3" t="s">
        <v>11</v>
      </c>
      <c r="B3">
        <v>3</v>
      </c>
      <c r="C3" t="s">
        <v>12</v>
      </c>
      <c r="D3" t="s">
        <v>8</v>
      </c>
      <c r="E3" t="s">
        <v>13</v>
      </c>
      <c r="F3" t="s">
        <v>10</v>
      </c>
      <c r="G3" t="s">
        <v>129</v>
      </c>
      <c r="H3" t="s">
        <v>130</v>
      </c>
      <c r="I3" s="3">
        <v>0.3</v>
      </c>
      <c r="J3" s="3">
        <f t="shared" ref="J3:J37" si="0">I3*B3</f>
        <v>0.89999999999999991</v>
      </c>
    </row>
    <row r="4" spans="1:10" x14ac:dyDescent="0.25">
      <c r="A4" t="s">
        <v>14</v>
      </c>
      <c r="B4">
        <v>24</v>
      </c>
      <c r="C4" t="s">
        <v>15</v>
      </c>
      <c r="D4" t="s">
        <v>8</v>
      </c>
      <c r="E4" t="s">
        <v>9</v>
      </c>
      <c r="F4" t="s">
        <v>10</v>
      </c>
      <c r="G4" t="s">
        <v>133</v>
      </c>
      <c r="H4" t="s">
        <v>180</v>
      </c>
      <c r="I4" s="3">
        <v>3.5000000000000003E-2</v>
      </c>
      <c r="J4" s="3">
        <f t="shared" si="0"/>
        <v>0.84000000000000008</v>
      </c>
    </row>
    <row r="5" spans="1:10" x14ac:dyDescent="0.25">
      <c r="A5" t="s">
        <v>16</v>
      </c>
      <c r="B5">
        <v>12</v>
      </c>
      <c r="C5" t="s">
        <v>17</v>
      </c>
      <c r="D5" t="s">
        <v>8</v>
      </c>
      <c r="E5" t="s">
        <v>9</v>
      </c>
      <c r="F5" t="s">
        <v>10</v>
      </c>
      <c r="G5" t="s">
        <v>188</v>
      </c>
      <c r="H5" t="s">
        <v>187</v>
      </c>
      <c r="I5" s="3">
        <v>3.3000000000000002E-2</v>
      </c>
      <c r="J5" s="3">
        <f t="shared" si="0"/>
        <v>0.39600000000000002</v>
      </c>
    </row>
    <row r="6" spans="1:10" x14ac:dyDescent="0.25">
      <c r="A6" t="s">
        <v>18</v>
      </c>
      <c r="B6">
        <v>10</v>
      </c>
      <c r="C6" t="s">
        <v>19</v>
      </c>
      <c r="D6" t="s">
        <v>8</v>
      </c>
      <c r="E6" t="s">
        <v>9</v>
      </c>
      <c r="F6" t="s">
        <v>10</v>
      </c>
      <c r="G6" t="s">
        <v>190</v>
      </c>
      <c r="H6" t="s">
        <v>189</v>
      </c>
      <c r="I6" s="3">
        <v>3.1E-2</v>
      </c>
      <c r="J6" s="3">
        <f t="shared" si="0"/>
        <v>0.31</v>
      </c>
    </row>
    <row r="7" spans="1:10" x14ac:dyDescent="0.25">
      <c r="A7" t="s">
        <v>20</v>
      </c>
      <c r="B7">
        <v>1</v>
      </c>
      <c r="C7" t="s">
        <v>12</v>
      </c>
      <c r="D7" t="s">
        <v>8</v>
      </c>
      <c r="E7" t="s">
        <v>9</v>
      </c>
      <c r="F7" t="s">
        <v>10</v>
      </c>
      <c r="G7" t="s">
        <v>192</v>
      </c>
      <c r="H7" t="s">
        <v>191</v>
      </c>
      <c r="I7" s="3">
        <v>0.15</v>
      </c>
      <c r="J7" s="3">
        <f t="shared" si="0"/>
        <v>0.15</v>
      </c>
    </row>
    <row r="8" spans="1:10" x14ac:dyDescent="0.25">
      <c r="A8" t="s">
        <v>21</v>
      </c>
      <c r="B8">
        <v>2</v>
      </c>
      <c r="C8" t="s">
        <v>22</v>
      </c>
      <c r="D8" t="s">
        <v>22</v>
      </c>
      <c r="E8" t="s">
        <v>23</v>
      </c>
      <c r="F8" t="s">
        <v>24</v>
      </c>
      <c r="G8" t="s">
        <v>134</v>
      </c>
      <c r="H8" t="s">
        <v>135</v>
      </c>
      <c r="I8" s="3">
        <v>0.15</v>
      </c>
      <c r="J8" s="3">
        <f t="shared" si="0"/>
        <v>0.3</v>
      </c>
    </row>
    <row r="9" spans="1:10" x14ac:dyDescent="0.25">
      <c r="A9" t="s">
        <v>25</v>
      </c>
      <c r="B9">
        <v>1</v>
      </c>
      <c r="C9" t="s">
        <v>26</v>
      </c>
      <c r="D9" t="s">
        <v>26</v>
      </c>
      <c r="E9" t="s">
        <v>27</v>
      </c>
      <c r="G9" t="s">
        <v>146</v>
      </c>
      <c r="H9" t="s">
        <v>147</v>
      </c>
      <c r="I9" s="3">
        <v>0.93</v>
      </c>
      <c r="J9" s="3">
        <f t="shared" si="0"/>
        <v>0.93</v>
      </c>
    </row>
    <row r="10" spans="1:10" x14ac:dyDescent="0.25">
      <c r="A10" t="s">
        <v>28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 t="s">
        <v>144</v>
      </c>
      <c r="H10" t="s">
        <v>145</v>
      </c>
      <c r="I10" s="3">
        <v>0.6</v>
      </c>
      <c r="J10" s="3">
        <f t="shared" si="0"/>
        <v>0.6</v>
      </c>
    </row>
    <row r="11" spans="1:10" x14ac:dyDescent="0.25">
      <c r="A11" t="s">
        <v>35</v>
      </c>
      <c r="B11">
        <v>1</v>
      </c>
      <c r="C11" t="s">
        <v>36</v>
      </c>
      <c r="D11" t="s">
        <v>33</v>
      </c>
      <c r="E11" t="s">
        <v>37</v>
      </c>
      <c r="F11" t="s">
        <v>34</v>
      </c>
      <c r="G11" t="s">
        <v>142</v>
      </c>
      <c r="H11" t="s">
        <v>143</v>
      </c>
      <c r="I11" s="3">
        <v>0.14000000000000001</v>
      </c>
      <c r="J11" s="3">
        <f t="shared" si="0"/>
        <v>0.14000000000000001</v>
      </c>
    </row>
    <row r="12" spans="1:10" x14ac:dyDescent="0.25">
      <c r="A12" t="s">
        <v>38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 t="s">
        <v>140</v>
      </c>
      <c r="H12" s="2" t="s">
        <v>141</v>
      </c>
      <c r="I12" s="3">
        <v>0.59</v>
      </c>
      <c r="J12" s="3">
        <f t="shared" si="0"/>
        <v>0.59</v>
      </c>
    </row>
    <row r="13" spans="1:10" x14ac:dyDescent="0.25">
      <c r="A13" t="s">
        <v>43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 t="s">
        <v>138</v>
      </c>
      <c r="H13" t="s">
        <v>139</v>
      </c>
      <c r="I13" s="3">
        <v>2.36</v>
      </c>
      <c r="J13" s="3">
        <f t="shared" si="0"/>
        <v>2.36</v>
      </c>
    </row>
    <row r="14" spans="1:10" x14ac:dyDescent="0.25">
      <c r="A14" t="s">
        <v>48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 t="s">
        <v>136</v>
      </c>
      <c r="H14" t="s">
        <v>137</v>
      </c>
      <c r="I14" s="3">
        <v>1.03</v>
      </c>
      <c r="J14" s="3">
        <f t="shared" si="0"/>
        <v>1.03</v>
      </c>
    </row>
    <row r="15" spans="1:10" x14ac:dyDescent="0.25">
      <c r="A15" t="s">
        <v>148</v>
      </c>
      <c r="B15">
        <v>2</v>
      </c>
      <c r="C15" t="s">
        <v>151</v>
      </c>
      <c r="D15" t="s">
        <v>53</v>
      </c>
      <c r="E15" t="s">
        <v>54</v>
      </c>
      <c r="F15" t="s">
        <v>55</v>
      </c>
      <c r="G15" t="s">
        <v>149</v>
      </c>
      <c r="H15" t="s">
        <v>150</v>
      </c>
      <c r="I15" s="3">
        <v>0.61</v>
      </c>
      <c r="J15" s="3">
        <f t="shared" si="0"/>
        <v>1.22</v>
      </c>
    </row>
    <row r="16" spans="1:10" x14ac:dyDescent="0.25">
      <c r="A16" t="s">
        <v>56</v>
      </c>
      <c r="B16">
        <v>1</v>
      </c>
      <c r="C16" t="s">
        <v>57</v>
      </c>
      <c r="D16" t="s">
        <v>57</v>
      </c>
      <c r="E16" t="s">
        <v>58</v>
      </c>
      <c r="F16" t="s">
        <v>59</v>
      </c>
      <c r="G16" t="s">
        <v>152</v>
      </c>
      <c r="H16" t="s">
        <v>153</v>
      </c>
      <c r="I16" s="3">
        <v>3.42</v>
      </c>
      <c r="J16" s="3">
        <f t="shared" si="0"/>
        <v>3.42</v>
      </c>
    </row>
    <row r="17" spans="1:10" x14ac:dyDescent="0.25">
      <c r="A17" t="s">
        <v>60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 t="s">
        <v>154</v>
      </c>
      <c r="H17" t="s">
        <v>155</v>
      </c>
      <c r="I17" s="3">
        <v>3.16</v>
      </c>
      <c r="J17" s="3">
        <f t="shared" si="0"/>
        <v>3.16</v>
      </c>
    </row>
    <row r="18" spans="1:10" x14ac:dyDescent="0.25">
      <c r="A18" t="s">
        <v>65</v>
      </c>
      <c r="B18">
        <v>2</v>
      </c>
      <c r="C18" t="s">
        <v>66</v>
      </c>
      <c r="D18" t="s">
        <v>66</v>
      </c>
      <c r="E18" t="s">
        <v>67</v>
      </c>
      <c r="F18" t="s">
        <v>68</v>
      </c>
      <c r="G18" t="s">
        <v>170</v>
      </c>
      <c r="H18" t="s">
        <v>171</v>
      </c>
      <c r="I18" s="3">
        <v>0.1</v>
      </c>
      <c r="J18" s="3">
        <f t="shared" si="0"/>
        <v>0.2</v>
      </c>
    </row>
    <row r="19" spans="1:10" x14ac:dyDescent="0.25">
      <c r="A19" t="s">
        <v>69</v>
      </c>
      <c r="B19">
        <v>1</v>
      </c>
      <c r="C19" t="s">
        <v>70</v>
      </c>
      <c r="D19" t="s">
        <v>71</v>
      </c>
      <c r="E19" t="s">
        <v>72</v>
      </c>
      <c r="F19" t="s">
        <v>73</v>
      </c>
      <c r="G19" t="s">
        <v>172</v>
      </c>
      <c r="H19" t="s">
        <v>173</v>
      </c>
      <c r="I19" s="3">
        <v>0.41</v>
      </c>
      <c r="J19" s="3">
        <f t="shared" si="0"/>
        <v>0.41</v>
      </c>
    </row>
    <row r="20" spans="1:10" x14ac:dyDescent="0.25">
      <c r="A20" t="s">
        <v>74</v>
      </c>
      <c r="B20">
        <v>2</v>
      </c>
      <c r="C20" t="s">
        <v>75</v>
      </c>
      <c r="D20" t="s">
        <v>75</v>
      </c>
      <c r="E20" t="s">
        <v>76</v>
      </c>
      <c r="F20" t="s">
        <v>77</v>
      </c>
      <c r="G20" t="s">
        <v>174</v>
      </c>
      <c r="H20" s="2" t="s">
        <v>175</v>
      </c>
      <c r="I20" s="3">
        <v>0.18</v>
      </c>
      <c r="J20" s="3">
        <f t="shared" si="0"/>
        <v>0.36</v>
      </c>
    </row>
    <row r="21" spans="1:10" x14ac:dyDescent="0.25">
      <c r="A21" t="s">
        <v>78</v>
      </c>
      <c r="B21">
        <v>3</v>
      </c>
      <c r="C21">
        <v>470</v>
      </c>
      <c r="D21" t="s">
        <v>79</v>
      </c>
      <c r="E21" t="s">
        <v>80</v>
      </c>
      <c r="F21" t="s">
        <v>81</v>
      </c>
      <c r="G21" t="s">
        <v>168</v>
      </c>
      <c r="H21" t="s">
        <v>169</v>
      </c>
      <c r="I21" s="3">
        <v>0.1</v>
      </c>
      <c r="J21" s="3">
        <f t="shared" si="0"/>
        <v>0.30000000000000004</v>
      </c>
    </row>
    <row r="22" spans="1:10" x14ac:dyDescent="0.25">
      <c r="A22" t="s">
        <v>82</v>
      </c>
      <c r="B22">
        <v>10</v>
      </c>
      <c r="C22" t="s">
        <v>83</v>
      </c>
      <c r="D22" t="s">
        <v>79</v>
      </c>
      <c r="E22" t="s">
        <v>80</v>
      </c>
      <c r="F22" t="s">
        <v>81</v>
      </c>
      <c r="G22" t="s">
        <v>194</v>
      </c>
      <c r="H22" t="s">
        <v>193</v>
      </c>
      <c r="I22" s="3">
        <v>0.02</v>
      </c>
      <c r="J22" s="3">
        <f t="shared" si="0"/>
        <v>0.2</v>
      </c>
    </row>
    <row r="23" spans="1:10" x14ac:dyDescent="0.25">
      <c r="A23" t="s">
        <v>84</v>
      </c>
      <c r="B23">
        <v>4</v>
      </c>
      <c r="C23">
        <v>33</v>
      </c>
      <c r="D23" t="s">
        <v>79</v>
      </c>
      <c r="E23" t="s">
        <v>80</v>
      </c>
      <c r="F23" t="s">
        <v>81</v>
      </c>
      <c r="G23" t="s">
        <v>166</v>
      </c>
      <c r="H23" t="s">
        <v>167</v>
      </c>
      <c r="I23" s="3">
        <v>0.1</v>
      </c>
      <c r="J23" s="3">
        <f t="shared" si="0"/>
        <v>0.4</v>
      </c>
    </row>
    <row r="24" spans="1:10" x14ac:dyDescent="0.25">
      <c r="A24" t="s">
        <v>85</v>
      </c>
      <c r="B24">
        <v>20</v>
      </c>
      <c r="C24" t="s">
        <v>86</v>
      </c>
      <c r="D24" t="s">
        <v>79</v>
      </c>
      <c r="E24" t="s">
        <v>80</v>
      </c>
      <c r="F24" t="s">
        <v>81</v>
      </c>
      <c r="G24" t="s">
        <v>195</v>
      </c>
      <c r="H24" t="s">
        <v>196</v>
      </c>
      <c r="I24" s="3">
        <v>1.6E-2</v>
      </c>
      <c r="J24" s="3">
        <f t="shared" si="0"/>
        <v>0.32</v>
      </c>
    </row>
    <row r="25" spans="1:10" x14ac:dyDescent="0.25">
      <c r="A25" t="s">
        <v>87</v>
      </c>
      <c r="B25">
        <v>10</v>
      </c>
      <c r="C25" t="s">
        <v>88</v>
      </c>
      <c r="D25" t="s">
        <v>79</v>
      </c>
      <c r="E25" t="s">
        <v>80</v>
      </c>
      <c r="F25" t="s">
        <v>81</v>
      </c>
      <c r="G25" t="s">
        <v>198</v>
      </c>
      <c r="H25" t="s">
        <v>197</v>
      </c>
      <c r="I25" s="3">
        <v>1.6E-2</v>
      </c>
      <c r="J25" s="3">
        <f t="shared" si="0"/>
        <v>0.16</v>
      </c>
    </row>
    <row r="26" spans="1:10" x14ac:dyDescent="0.25">
      <c r="A26" t="s">
        <v>89</v>
      </c>
      <c r="B26">
        <v>10</v>
      </c>
      <c r="C26" t="s">
        <v>90</v>
      </c>
      <c r="D26" t="s">
        <v>79</v>
      </c>
      <c r="E26" t="s">
        <v>80</v>
      </c>
      <c r="F26" t="s">
        <v>81</v>
      </c>
      <c r="G26" t="s">
        <v>200</v>
      </c>
      <c r="H26" t="s">
        <v>199</v>
      </c>
      <c r="I26" s="3">
        <v>1.7999999999999999E-2</v>
      </c>
      <c r="J26" s="3">
        <f t="shared" si="0"/>
        <v>0.18</v>
      </c>
    </row>
    <row r="27" spans="1:10" x14ac:dyDescent="0.25">
      <c r="A27" t="s">
        <v>91</v>
      </c>
      <c r="B27">
        <v>10</v>
      </c>
      <c r="C27" t="s">
        <v>92</v>
      </c>
      <c r="D27" t="s">
        <v>79</v>
      </c>
      <c r="E27" t="s">
        <v>80</v>
      </c>
      <c r="F27" t="s">
        <v>81</v>
      </c>
      <c r="G27" t="s">
        <v>203</v>
      </c>
      <c r="H27" s="2" t="s">
        <v>204</v>
      </c>
      <c r="I27" s="3">
        <v>2.4E-2</v>
      </c>
      <c r="J27" s="3">
        <f t="shared" si="0"/>
        <v>0.24</v>
      </c>
    </row>
    <row r="28" spans="1:10" x14ac:dyDescent="0.25">
      <c r="A28" t="s">
        <v>93</v>
      </c>
      <c r="B28">
        <v>1</v>
      </c>
      <c r="C28" t="s">
        <v>94</v>
      </c>
      <c r="D28" t="s">
        <v>94</v>
      </c>
      <c r="E28" t="s">
        <v>95</v>
      </c>
      <c r="F28" t="s">
        <v>96</v>
      </c>
      <c r="G28" t="s">
        <v>160</v>
      </c>
      <c r="H28" t="s">
        <v>161</v>
      </c>
      <c r="I28" s="3">
        <v>0.9</v>
      </c>
      <c r="J28" s="3">
        <f t="shared" si="0"/>
        <v>0.9</v>
      </c>
    </row>
    <row r="29" spans="1:10" x14ac:dyDescent="0.25">
      <c r="A29" t="s">
        <v>97</v>
      </c>
      <c r="B29">
        <v>1</v>
      </c>
      <c r="C29" t="s">
        <v>98</v>
      </c>
      <c r="D29" t="s">
        <v>98</v>
      </c>
      <c r="E29" t="s">
        <v>99</v>
      </c>
      <c r="G29" t="s">
        <v>162</v>
      </c>
      <c r="H29" t="s">
        <v>163</v>
      </c>
      <c r="I29" s="3">
        <v>12.56</v>
      </c>
      <c r="J29" s="3">
        <f t="shared" si="0"/>
        <v>12.56</v>
      </c>
    </row>
    <row r="30" spans="1:10" x14ac:dyDescent="0.25">
      <c r="A30" t="s">
        <v>100</v>
      </c>
      <c r="B30">
        <v>1</v>
      </c>
      <c r="C30" t="s">
        <v>101</v>
      </c>
      <c r="D30" t="s">
        <v>101</v>
      </c>
      <c r="E30" t="s">
        <v>102</v>
      </c>
      <c r="G30" t="s">
        <v>164</v>
      </c>
      <c r="H30" t="s">
        <v>165</v>
      </c>
      <c r="I30" s="3">
        <v>1.93</v>
      </c>
      <c r="J30" s="3">
        <f t="shared" si="0"/>
        <v>1.93</v>
      </c>
    </row>
    <row r="31" spans="1:10" x14ac:dyDescent="0.25">
      <c r="A31" t="s">
        <v>103</v>
      </c>
      <c r="B31">
        <v>1</v>
      </c>
      <c r="C31" t="s">
        <v>104</v>
      </c>
      <c r="D31" t="s">
        <v>104</v>
      </c>
      <c r="E31" t="s">
        <v>105</v>
      </c>
      <c r="G31" t="s">
        <v>181</v>
      </c>
      <c r="H31" t="s">
        <v>182</v>
      </c>
      <c r="I31" s="3">
        <v>1.69</v>
      </c>
      <c r="J31" s="3">
        <f t="shared" si="0"/>
        <v>1.69</v>
      </c>
    </row>
    <row r="32" spans="1:10" x14ac:dyDescent="0.25">
      <c r="A32" t="s">
        <v>106</v>
      </c>
      <c r="B32">
        <v>1</v>
      </c>
      <c r="C32" t="s">
        <v>107</v>
      </c>
      <c r="D32" t="s">
        <v>107</v>
      </c>
      <c r="E32" t="s">
        <v>108</v>
      </c>
      <c r="G32" t="s">
        <v>184</v>
      </c>
      <c r="H32" t="s">
        <v>183</v>
      </c>
      <c r="I32" s="3">
        <v>3.27</v>
      </c>
      <c r="J32" s="3">
        <f t="shared" si="0"/>
        <v>3.27</v>
      </c>
    </row>
    <row r="33" spans="1:10" x14ac:dyDescent="0.25">
      <c r="A33" t="s">
        <v>109</v>
      </c>
      <c r="B33">
        <v>6</v>
      </c>
      <c r="C33" t="s">
        <v>110</v>
      </c>
      <c r="D33" t="s">
        <v>110</v>
      </c>
      <c r="E33" t="s">
        <v>111</v>
      </c>
      <c r="F33" t="s">
        <v>112</v>
      </c>
      <c r="G33" t="s">
        <v>176</v>
      </c>
      <c r="H33" t="s">
        <v>177</v>
      </c>
      <c r="I33" s="3">
        <v>6.52</v>
      </c>
      <c r="J33" s="3">
        <f t="shared" si="0"/>
        <v>39.119999999999997</v>
      </c>
    </row>
    <row r="34" spans="1:10" x14ac:dyDescent="0.25">
      <c r="A34" t="s">
        <v>113</v>
      </c>
      <c r="B34">
        <v>4</v>
      </c>
      <c r="C34" t="s">
        <v>114</v>
      </c>
      <c r="D34" t="s">
        <v>114</v>
      </c>
      <c r="E34" t="s">
        <v>111</v>
      </c>
      <c r="G34" t="s">
        <v>201</v>
      </c>
      <c r="H34" t="s">
        <v>185</v>
      </c>
      <c r="I34" s="3">
        <v>1.39</v>
      </c>
      <c r="J34" s="3">
        <f t="shared" si="0"/>
        <v>5.56</v>
      </c>
    </row>
    <row r="35" spans="1:10" x14ac:dyDescent="0.25">
      <c r="A35" t="s">
        <v>115</v>
      </c>
      <c r="B35">
        <v>1</v>
      </c>
      <c r="C35" t="s">
        <v>116</v>
      </c>
      <c r="D35" t="s">
        <v>116</v>
      </c>
      <c r="E35" t="s">
        <v>117</v>
      </c>
      <c r="G35" t="s">
        <v>156</v>
      </c>
      <c r="H35" t="s">
        <v>157</v>
      </c>
      <c r="I35" s="3">
        <v>7.44</v>
      </c>
      <c r="J35" s="3">
        <f t="shared" si="0"/>
        <v>7.44</v>
      </c>
    </row>
    <row r="36" spans="1:10" x14ac:dyDescent="0.25">
      <c r="A36" t="s">
        <v>118</v>
      </c>
      <c r="B36">
        <v>1</v>
      </c>
      <c r="C36" t="s">
        <v>119</v>
      </c>
      <c r="D36" t="s">
        <v>119</v>
      </c>
      <c r="E36" t="s">
        <v>120</v>
      </c>
      <c r="F36" t="s">
        <v>121</v>
      </c>
      <c r="G36" t="s">
        <v>202</v>
      </c>
      <c r="H36" t="s">
        <v>186</v>
      </c>
      <c r="I36" s="3">
        <v>3</v>
      </c>
      <c r="J36" s="3">
        <f t="shared" si="0"/>
        <v>3</v>
      </c>
    </row>
    <row r="37" spans="1:10" x14ac:dyDescent="0.25">
      <c r="A37" t="s">
        <v>122</v>
      </c>
      <c r="B37">
        <v>1</v>
      </c>
      <c r="C37" t="s">
        <v>123</v>
      </c>
      <c r="D37" t="s">
        <v>124</v>
      </c>
      <c r="E37" t="s">
        <v>125</v>
      </c>
      <c r="F37" t="s">
        <v>126</v>
      </c>
      <c r="G37" t="s">
        <v>158</v>
      </c>
      <c r="H37" s="2" t="s">
        <v>159</v>
      </c>
      <c r="I37" s="3">
        <v>0.92</v>
      </c>
      <c r="J37" s="3">
        <f t="shared" si="0"/>
        <v>0.92</v>
      </c>
    </row>
    <row r="38" spans="1:10" x14ac:dyDescent="0.25">
      <c r="J38">
        <f>SUM(J2:J37)</f>
        <v>96.105999999999995</v>
      </c>
    </row>
  </sheetData>
  <hyperlinks>
    <hyperlink ref="H20" r:id="rId1" xr:uid="{00000000-0004-0000-0000-000000000000}"/>
    <hyperlink ref="H27" r:id="rId2" xr:uid="{92B2070E-524E-431B-A2A7-BA152D4544EE}"/>
    <hyperlink ref="H37" r:id="rId3" xr:uid="{16403B86-916A-48F0-9F21-D64D4F80E5AD}"/>
    <hyperlink ref="H12" r:id="rId4" xr:uid="{46E86C5B-69E1-4F21-9993-078335167CE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Shreeyam Kacker</cp:lastModifiedBy>
  <dcterms:created xsi:type="dcterms:W3CDTF">2019-02-11T23:46:46Z</dcterms:created>
  <dcterms:modified xsi:type="dcterms:W3CDTF">2019-06-27T13:12:20Z</dcterms:modified>
</cp:coreProperties>
</file>