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sushi\Documents\MIT\Data Analytics-Q4\Hot Topic\"/>
    </mc:Choice>
  </mc:AlternateContent>
  <xr:revisionPtr revIDLastSave="0" documentId="13_ncr:1_{A82580FB-110C-499F-A604-992B1FCF03FC}" xr6:coauthVersionLast="37" xr6:coauthVersionMax="37" xr10:uidLastSave="{00000000-0000-0000-0000-000000000000}"/>
  <bookViews>
    <workbookView xWindow="0" yWindow="0" windowWidth="19200" windowHeight="6880" xr2:uid="{00000000-000D-0000-FFFF-FFFF00000000}"/>
  </bookViews>
  <sheets>
    <sheet name="GanttChart" sheetId="1" r:id="rId1"/>
    <sheet name="Help" sheetId="2" r:id="rId2"/>
    <sheet name="GanttChartPro" sheetId="3" r:id="rId3"/>
    <sheet name="TermsOfUse" sheetId="4" r:id="rId4"/>
    <sheet name="©" sheetId="5" state="hidden" r:id="rId5"/>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1" i="1" l="1"/>
  <c r="A23" i="1"/>
  <c r="A25" i="1"/>
  <c r="I66" i="1" l="1"/>
  <c r="J66" i="1" s="1"/>
  <c r="I65" i="1"/>
  <c r="J65" i="1" s="1"/>
  <c r="A69" i="1"/>
  <c r="A70" i="1" s="1"/>
  <c r="D69" i="1"/>
  <c r="E69" i="1" s="1"/>
  <c r="H69" i="1" s="1"/>
  <c r="I69" i="1"/>
  <c r="J69" i="1" s="1"/>
  <c r="D70" i="1"/>
  <c r="E70" i="1" s="1"/>
  <c r="I70" i="1"/>
  <c r="J70" i="1" s="1"/>
  <c r="I56" i="1"/>
  <c r="J56" i="1" s="1"/>
  <c r="I55" i="1"/>
  <c r="J55" i="1" s="1"/>
  <c r="I54" i="1"/>
  <c r="J54" i="1" s="1"/>
  <c r="I53" i="1"/>
  <c r="J53" i="1" s="1"/>
  <c r="I52" i="1"/>
  <c r="J52" i="1" s="1"/>
  <c r="H70" i="1" l="1"/>
  <c r="B20" i="4" l="1"/>
  <c r="B3" i="4"/>
  <c r="B5" i="3"/>
  <c r="C2" i="2"/>
  <c r="I49" i="1"/>
  <c r="J49" i="1" s="1"/>
  <c r="I48" i="1"/>
  <c r="J48" i="1" s="1"/>
  <c r="I47" i="1"/>
  <c r="J47" i="1" s="1"/>
  <c r="I46" i="1"/>
  <c r="J46" i="1" s="1"/>
  <c r="I45" i="1"/>
  <c r="J45" i="1" s="1"/>
  <c r="I42" i="1"/>
  <c r="J42" i="1" s="1"/>
  <c r="I41" i="1"/>
  <c r="J41" i="1" s="1"/>
  <c r="I40" i="1"/>
  <c r="J40" i="1" s="1"/>
  <c r="I39" i="1"/>
  <c r="J39" i="1" s="1"/>
  <c r="I10" i="1"/>
  <c r="D10" i="1"/>
  <c r="A9" i="1"/>
  <c r="A10" i="1" s="1"/>
  <c r="A11" i="1" s="1"/>
  <c r="A12" i="1" s="1"/>
  <c r="A13" i="1" s="1"/>
  <c r="A17" i="1" s="1"/>
  <c r="A18" i="1" s="1"/>
  <c r="A19" i="1" s="1"/>
  <c r="A28" i="1" s="1"/>
  <c r="A29" i="1" s="1"/>
  <c r="K5" i="1"/>
  <c r="D5" i="1"/>
  <c r="G1" i="1"/>
  <c r="A30" i="1" l="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K67" i="1"/>
  <c r="K69" i="1"/>
  <c r="K70" i="1"/>
  <c r="K63" i="1"/>
  <c r="K50" i="1"/>
  <c r="K43" i="1"/>
  <c r="K6" i="1"/>
  <c r="K7" i="1"/>
  <c r="L5" i="1"/>
  <c r="K8" i="1"/>
  <c r="E10" i="1"/>
  <c r="K10" i="1"/>
  <c r="L63" i="1" l="1"/>
  <c r="L67" i="1"/>
  <c r="L69" i="1"/>
  <c r="L70" i="1"/>
  <c r="D11" i="1"/>
  <c r="L50" i="1"/>
  <c r="L43" i="1"/>
  <c r="L10" i="1"/>
  <c r="M5" i="1"/>
  <c r="L8" i="1"/>
  <c r="M67" i="1" l="1"/>
  <c r="M63" i="1"/>
  <c r="M70" i="1"/>
  <c r="M69" i="1"/>
  <c r="E11" i="1"/>
  <c r="K11" i="1"/>
  <c r="L11" i="1"/>
  <c r="M50" i="1"/>
  <c r="M43" i="1"/>
  <c r="N5" i="1"/>
  <c r="M10" i="1"/>
  <c r="M11" i="1"/>
  <c r="M8" i="1"/>
  <c r="N69" i="1" l="1"/>
  <c r="N70" i="1"/>
  <c r="N63" i="1"/>
  <c r="N67" i="1"/>
  <c r="N50" i="1"/>
  <c r="N43" i="1"/>
  <c r="N11" i="1"/>
  <c r="N8" i="1"/>
  <c r="O5" i="1"/>
  <c r="N10" i="1"/>
  <c r="D12" i="1"/>
  <c r="N12" i="1" s="1"/>
  <c r="O70" i="1" l="1"/>
  <c r="O69" i="1"/>
  <c r="O67" i="1"/>
  <c r="O63" i="1"/>
  <c r="O50" i="1"/>
  <c r="O43" i="1"/>
  <c r="O11" i="1"/>
  <c r="O12" i="1"/>
  <c r="O10" i="1"/>
  <c r="P5" i="1"/>
  <c r="O8" i="1"/>
  <c r="E12" i="1"/>
  <c r="D13" i="1" s="1"/>
  <c r="K12" i="1"/>
  <c r="L12" i="1"/>
  <c r="M12" i="1"/>
  <c r="P70" i="1" l="1"/>
  <c r="P67" i="1"/>
  <c r="P69" i="1"/>
  <c r="P63" i="1"/>
  <c r="P50" i="1"/>
  <c r="P43" i="1"/>
  <c r="P12" i="1"/>
  <c r="P10" i="1"/>
  <c r="Q5" i="1"/>
  <c r="P11" i="1"/>
  <c r="P8" i="1"/>
  <c r="P37" i="1"/>
  <c r="Q67" i="1" l="1"/>
  <c r="Q69" i="1"/>
  <c r="Q63" i="1"/>
  <c r="Q70" i="1"/>
  <c r="Q50" i="1"/>
  <c r="Q43" i="1"/>
  <c r="Q37" i="1"/>
  <c r="R5" i="1"/>
  <c r="Q13" i="1"/>
  <c r="Q11" i="1"/>
  <c r="Q8" i="1"/>
  <c r="Q12" i="1"/>
  <c r="Q10" i="1"/>
  <c r="E13" i="1"/>
  <c r="D14" i="1" s="1"/>
  <c r="E14" i="1" s="1"/>
  <c r="D15" i="1" s="1"/>
  <c r="E15" i="1" s="1"/>
  <c r="D16" i="1" s="1"/>
  <c r="E16" i="1" s="1"/>
  <c r="D17" i="1" s="1"/>
  <c r="K13" i="1"/>
  <c r="L13" i="1"/>
  <c r="M13" i="1"/>
  <c r="N13" i="1"/>
  <c r="O13" i="1"/>
  <c r="K37" i="1"/>
  <c r="L37" i="1"/>
  <c r="M37" i="1"/>
  <c r="N37" i="1"/>
  <c r="O37" i="1"/>
  <c r="P13" i="1"/>
  <c r="D42" i="1" l="1"/>
  <c r="D41" i="1"/>
  <c r="R41" i="1" s="1"/>
  <c r="D39" i="1"/>
  <c r="R67" i="1"/>
  <c r="R63" i="1"/>
  <c r="R69" i="1"/>
  <c r="R70" i="1"/>
  <c r="R50" i="1"/>
  <c r="R42" i="1"/>
  <c r="R43" i="1"/>
  <c r="R37" i="1"/>
  <c r="R13" i="1"/>
  <c r="R11" i="1"/>
  <c r="R8" i="1"/>
  <c r="S5" i="1"/>
  <c r="R12" i="1"/>
  <c r="R10" i="1"/>
  <c r="R7" i="1"/>
  <c r="R6" i="1"/>
  <c r="N41" i="1" l="1"/>
  <c r="L41" i="1"/>
  <c r="O41" i="1"/>
  <c r="E41" i="1"/>
  <c r="D54" i="1" s="1"/>
  <c r="S54" i="1" s="1"/>
  <c r="M41" i="1"/>
  <c r="K41" i="1"/>
  <c r="P41" i="1"/>
  <c r="Q41" i="1"/>
  <c r="K39" i="1"/>
  <c r="E39" i="1"/>
  <c r="D40" i="1" s="1"/>
  <c r="D38" i="1" s="1"/>
  <c r="L39" i="1"/>
  <c r="M39" i="1"/>
  <c r="N39" i="1"/>
  <c r="O39" i="1"/>
  <c r="P39" i="1"/>
  <c r="Q39" i="1"/>
  <c r="R39" i="1"/>
  <c r="L42" i="1"/>
  <c r="Q42" i="1"/>
  <c r="M42" i="1"/>
  <c r="E42" i="1"/>
  <c r="N42" i="1"/>
  <c r="K42" i="1"/>
  <c r="O42" i="1"/>
  <c r="P42" i="1"/>
  <c r="S67" i="1"/>
  <c r="S69" i="1"/>
  <c r="S70" i="1"/>
  <c r="S63" i="1"/>
  <c r="E17" i="1"/>
  <c r="D18" i="1" s="1"/>
  <c r="D19" i="1" s="1"/>
  <c r="D20" i="1" s="1"/>
  <c r="E20" i="1" s="1"/>
  <c r="D21" i="1" s="1"/>
  <c r="E21" i="1" s="1"/>
  <c r="D22" i="1" s="1"/>
  <c r="E22" i="1" s="1"/>
  <c r="D23" i="1" s="1"/>
  <c r="E23" i="1" s="1"/>
  <c r="D24" i="1" s="1"/>
  <c r="E24" i="1" s="1"/>
  <c r="D25" i="1" s="1"/>
  <c r="E25" i="1" s="1"/>
  <c r="K17" i="1"/>
  <c r="L17" i="1"/>
  <c r="M17" i="1"/>
  <c r="N17" i="1"/>
  <c r="O17" i="1"/>
  <c r="P17" i="1"/>
  <c r="S50" i="1"/>
  <c r="S43" i="1"/>
  <c r="S41" i="1"/>
  <c r="S39" i="1"/>
  <c r="S37" i="1"/>
  <c r="S42" i="1"/>
  <c r="S12" i="1"/>
  <c r="S10" i="1"/>
  <c r="S13" i="1"/>
  <c r="S8" i="1"/>
  <c r="S17" i="1"/>
  <c r="T5" i="1"/>
  <c r="S11" i="1"/>
  <c r="R17" i="1"/>
  <c r="D27" i="1" l="1"/>
  <c r="D26" i="1"/>
  <c r="E26" i="1" s="1"/>
  <c r="H39" i="1"/>
  <c r="D45" i="1"/>
  <c r="T45" i="1" s="1"/>
  <c r="H42" i="1"/>
  <c r="H41" i="1"/>
  <c r="E54" i="1"/>
  <c r="H54" i="1" s="1"/>
  <c r="M54" i="1"/>
  <c r="K54" i="1"/>
  <c r="N54" i="1"/>
  <c r="L54" i="1"/>
  <c r="O54" i="1"/>
  <c r="P54" i="1"/>
  <c r="Q54" i="1"/>
  <c r="R54" i="1"/>
  <c r="L40" i="1"/>
  <c r="E40" i="1"/>
  <c r="D52" i="1" s="1"/>
  <c r="M40" i="1"/>
  <c r="K40" i="1"/>
  <c r="N40" i="1"/>
  <c r="H40" i="1"/>
  <c r="O40" i="1"/>
  <c r="P40" i="1"/>
  <c r="Q40" i="1"/>
  <c r="R40" i="1"/>
  <c r="S40" i="1"/>
  <c r="T67" i="1"/>
  <c r="T70" i="1"/>
  <c r="T63" i="1"/>
  <c r="T69" i="1"/>
  <c r="T54" i="1"/>
  <c r="T50" i="1"/>
  <c r="T41" i="1"/>
  <c r="T39" i="1"/>
  <c r="T42" i="1"/>
  <c r="T40" i="1"/>
  <c r="T43" i="1"/>
  <c r="T12" i="1"/>
  <c r="T10" i="1"/>
  <c r="T17" i="1"/>
  <c r="U5" i="1"/>
  <c r="T13" i="1"/>
  <c r="T11" i="1"/>
  <c r="T8" i="1"/>
  <c r="T37" i="1"/>
  <c r="E38" i="1" l="1"/>
  <c r="E52" i="1"/>
  <c r="D53" i="1" s="1"/>
  <c r="U53" i="1" s="1"/>
  <c r="K52" i="1"/>
  <c r="L52" i="1"/>
  <c r="M52" i="1"/>
  <c r="N52" i="1"/>
  <c r="O52" i="1"/>
  <c r="P52" i="1"/>
  <c r="Q52" i="1"/>
  <c r="R52" i="1"/>
  <c r="S52" i="1"/>
  <c r="T52" i="1"/>
  <c r="D55" i="1"/>
  <c r="U55" i="1" s="1"/>
  <c r="D60" i="1"/>
  <c r="N45" i="1"/>
  <c r="L45" i="1"/>
  <c r="E45" i="1"/>
  <c r="D46" i="1" s="1"/>
  <c r="U46" i="1" s="1"/>
  <c r="Q45" i="1"/>
  <c r="R45" i="1"/>
  <c r="K45" i="1"/>
  <c r="O45" i="1"/>
  <c r="P45" i="1"/>
  <c r="M45" i="1"/>
  <c r="S45" i="1"/>
  <c r="U67" i="1"/>
  <c r="U69" i="1"/>
  <c r="U70" i="1"/>
  <c r="U63" i="1"/>
  <c r="U54" i="1"/>
  <c r="U52" i="1"/>
  <c r="E9" i="1"/>
  <c r="D9" i="1"/>
  <c r="S9" i="1" s="1"/>
  <c r="U50" i="1"/>
  <c r="U42" i="1"/>
  <c r="U40" i="1"/>
  <c r="U45" i="1"/>
  <c r="U43" i="1"/>
  <c r="U41" i="1"/>
  <c r="U39" i="1"/>
  <c r="U17" i="1"/>
  <c r="V5" i="1"/>
  <c r="U12" i="1"/>
  <c r="U13" i="1"/>
  <c r="U11" i="1"/>
  <c r="U8" i="1"/>
  <c r="U37" i="1"/>
  <c r="U10" i="1"/>
  <c r="H52" i="1" l="1"/>
  <c r="E60" i="1"/>
  <c r="D61" i="1" s="1"/>
  <c r="R60" i="1"/>
  <c r="H45" i="1"/>
  <c r="Q55" i="1"/>
  <c r="M55" i="1"/>
  <c r="L55" i="1"/>
  <c r="P55" i="1"/>
  <c r="R55" i="1"/>
  <c r="E55" i="1"/>
  <c r="H55" i="1" s="1"/>
  <c r="N55" i="1"/>
  <c r="O55" i="1"/>
  <c r="K55" i="1"/>
  <c r="S55" i="1"/>
  <c r="T55" i="1"/>
  <c r="E53" i="1"/>
  <c r="D57" i="1" s="1"/>
  <c r="K53" i="1"/>
  <c r="L53" i="1"/>
  <c r="M53" i="1"/>
  <c r="N53" i="1"/>
  <c r="O53" i="1"/>
  <c r="P53" i="1"/>
  <c r="Q53" i="1"/>
  <c r="R53" i="1"/>
  <c r="S53" i="1"/>
  <c r="T53" i="1"/>
  <c r="R46" i="1"/>
  <c r="K46" i="1"/>
  <c r="Q46" i="1"/>
  <c r="S46" i="1"/>
  <c r="M46" i="1"/>
  <c r="P46" i="1"/>
  <c r="E46" i="1"/>
  <c r="D47" i="1" s="1"/>
  <c r="N46" i="1"/>
  <c r="L46" i="1"/>
  <c r="O46" i="1"/>
  <c r="T46" i="1"/>
  <c r="H38" i="1"/>
  <c r="F38" i="1"/>
  <c r="U9" i="1"/>
  <c r="V67" i="1"/>
  <c r="V70" i="1"/>
  <c r="V54" i="1"/>
  <c r="V69" i="1"/>
  <c r="V63" i="1"/>
  <c r="V53" i="1"/>
  <c r="V52" i="1"/>
  <c r="V55" i="1"/>
  <c r="H9" i="1"/>
  <c r="K9" i="1"/>
  <c r="L9" i="1"/>
  <c r="M9" i="1"/>
  <c r="N9" i="1"/>
  <c r="O9" i="1"/>
  <c r="P9" i="1"/>
  <c r="Q9" i="1"/>
  <c r="R9" i="1"/>
  <c r="T9" i="1"/>
  <c r="V50" i="1"/>
  <c r="V45" i="1"/>
  <c r="V42" i="1"/>
  <c r="V40" i="1"/>
  <c r="V38" i="1"/>
  <c r="V43" i="1"/>
  <c r="V46" i="1"/>
  <c r="V41" i="1"/>
  <c r="V39" i="1"/>
  <c r="V37" i="1"/>
  <c r="V13" i="1"/>
  <c r="V11" i="1"/>
  <c r="V9" i="1"/>
  <c r="V8" i="1"/>
  <c r="V17" i="1"/>
  <c r="V12" i="1"/>
  <c r="V10" i="1"/>
  <c r="W5" i="1"/>
  <c r="E57" i="1" l="1"/>
  <c r="D58" i="1" s="1"/>
  <c r="R57" i="1"/>
  <c r="E61" i="1"/>
  <c r="R61" i="1"/>
  <c r="H53" i="1"/>
  <c r="S47" i="1"/>
  <c r="N47" i="1"/>
  <c r="Q47" i="1"/>
  <c r="E47" i="1"/>
  <c r="D48" i="1" s="1"/>
  <c r="W48" i="1" s="1"/>
  <c r="O47" i="1"/>
  <c r="M47" i="1"/>
  <c r="L47" i="1"/>
  <c r="R47" i="1"/>
  <c r="K47" i="1"/>
  <c r="P47" i="1"/>
  <c r="T47" i="1"/>
  <c r="H47" i="1"/>
  <c r="U47" i="1"/>
  <c r="H46" i="1"/>
  <c r="M38" i="1"/>
  <c r="P38" i="1"/>
  <c r="K38" i="1"/>
  <c r="T38" i="1"/>
  <c r="S38" i="1"/>
  <c r="N38" i="1"/>
  <c r="U38" i="1"/>
  <c r="O38" i="1"/>
  <c r="L38" i="1"/>
  <c r="R38" i="1"/>
  <c r="Q38" i="1"/>
  <c r="V47" i="1"/>
  <c r="W54" i="1"/>
  <c r="W70" i="1"/>
  <c r="W67" i="1"/>
  <c r="W69" i="1"/>
  <c r="W63" i="1"/>
  <c r="W53" i="1"/>
  <c r="W52" i="1"/>
  <c r="W55" i="1"/>
  <c r="W50" i="1"/>
  <c r="W47" i="1"/>
  <c r="W46" i="1"/>
  <c r="W45" i="1"/>
  <c r="W43" i="1"/>
  <c r="W41" i="1"/>
  <c r="W39" i="1"/>
  <c r="W37" i="1"/>
  <c r="W42" i="1"/>
  <c r="W40" i="1"/>
  <c r="W38" i="1"/>
  <c r="W13" i="1"/>
  <c r="W9" i="1"/>
  <c r="W12" i="1"/>
  <c r="W10" i="1"/>
  <c r="W11" i="1"/>
  <c r="W17" i="1"/>
  <c r="X5" i="1"/>
  <c r="W8" i="1"/>
  <c r="E58" i="1" l="1"/>
  <c r="D59" i="1" s="1"/>
  <c r="R58" i="1"/>
  <c r="U48" i="1"/>
  <c r="O48" i="1"/>
  <c r="L48" i="1"/>
  <c r="T48" i="1"/>
  <c r="M48" i="1"/>
  <c r="N48" i="1"/>
  <c r="V48" i="1"/>
  <c r="K48" i="1"/>
  <c r="P48" i="1"/>
  <c r="S48" i="1"/>
  <c r="E48" i="1"/>
  <c r="D49" i="1" s="1"/>
  <c r="W49" i="1" s="1"/>
  <c r="Q48" i="1"/>
  <c r="R48" i="1"/>
  <c r="O49" i="1"/>
  <c r="V49" i="1"/>
  <c r="X67" i="1"/>
  <c r="X69" i="1"/>
  <c r="X63" i="1"/>
  <c r="X70" i="1"/>
  <c r="X52" i="1"/>
  <c r="X53" i="1"/>
  <c r="X54" i="1"/>
  <c r="X55" i="1"/>
  <c r="X41" i="1"/>
  <c r="X39" i="1"/>
  <c r="X48" i="1"/>
  <c r="X46" i="1"/>
  <c r="X45" i="1"/>
  <c r="X47" i="1"/>
  <c r="X42" i="1"/>
  <c r="X40" i="1"/>
  <c r="X38" i="1"/>
  <c r="X50" i="1"/>
  <c r="X37" i="1"/>
  <c r="X12" i="1"/>
  <c r="X10" i="1"/>
  <c r="X17" i="1"/>
  <c r="Y5" i="1"/>
  <c r="X13" i="1"/>
  <c r="X11" i="1"/>
  <c r="X9" i="1"/>
  <c r="X8" i="1"/>
  <c r="X43" i="1"/>
  <c r="E59" i="1" l="1"/>
  <c r="R59" i="1"/>
  <c r="P49" i="1"/>
  <c r="U49" i="1"/>
  <c r="Q49" i="1"/>
  <c r="K49" i="1"/>
  <c r="L49" i="1"/>
  <c r="X49" i="1"/>
  <c r="T49" i="1"/>
  <c r="R49" i="1"/>
  <c r="N49" i="1"/>
  <c r="D44" i="1"/>
  <c r="S49" i="1"/>
  <c r="M49" i="1"/>
  <c r="E49" i="1"/>
  <c r="H49" i="1" s="1"/>
  <c r="H48" i="1"/>
  <c r="Y67" i="1"/>
  <c r="Y69" i="1"/>
  <c r="Y70" i="1"/>
  <c r="Y53" i="1"/>
  <c r="Y63" i="1"/>
  <c r="Y54" i="1"/>
  <c r="Y52" i="1"/>
  <c r="Y55" i="1"/>
  <c r="Y50" i="1"/>
  <c r="Y48" i="1"/>
  <c r="Y49" i="1"/>
  <c r="Y47" i="1"/>
  <c r="Y46" i="1"/>
  <c r="Y45" i="1"/>
  <c r="Y42" i="1"/>
  <c r="Y40" i="1"/>
  <c r="Y38" i="1"/>
  <c r="Y43" i="1"/>
  <c r="Y32" i="1"/>
  <c r="Y29" i="1"/>
  <c r="Y41" i="1"/>
  <c r="Y39" i="1"/>
  <c r="Y37" i="1"/>
  <c r="Y27" i="1"/>
  <c r="Y18" i="1"/>
  <c r="Y17" i="1"/>
  <c r="Z5" i="1"/>
  <c r="Y10" i="1"/>
  <c r="Y19" i="1"/>
  <c r="Y13" i="1"/>
  <c r="Y11" i="1"/>
  <c r="Y9" i="1"/>
  <c r="Y8" i="1"/>
  <c r="Y7" i="1"/>
  <c r="Y6" i="1"/>
  <c r="Y12" i="1"/>
  <c r="Y28" i="1"/>
  <c r="Y31" i="1"/>
  <c r="D56" i="1" l="1"/>
  <c r="Y56" i="1" s="1"/>
  <c r="E44" i="1"/>
  <c r="F44" i="1" s="1"/>
  <c r="R44" i="1" s="1"/>
  <c r="P56" i="1"/>
  <c r="T56" i="1"/>
  <c r="X56" i="1"/>
  <c r="X44" i="1"/>
  <c r="T44" i="1"/>
  <c r="P44" i="1"/>
  <c r="M44" i="1"/>
  <c r="O44" i="1"/>
  <c r="Z67" i="1"/>
  <c r="Z69" i="1"/>
  <c r="Z54" i="1"/>
  <c r="Z63" i="1"/>
  <c r="Z70" i="1"/>
  <c r="Z52" i="1"/>
  <c r="Z53" i="1"/>
  <c r="Z55" i="1"/>
  <c r="Z56" i="1"/>
  <c r="Z50" i="1"/>
  <c r="Z46" i="1"/>
  <c r="Z49" i="1"/>
  <c r="Z48" i="1"/>
  <c r="Z47" i="1"/>
  <c r="Z45" i="1"/>
  <c r="Z44" i="1"/>
  <c r="Z42" i="1"/>
  <c r="Z40" i="1"/>
  <c r="Z38" i="1"/>
  <c r="Z43" i="1"/>
  <c r="Z41" i="1"/>
  <c r="Z39" i="1"/>
  <c r="Z37" i="1"/>
  <c r="Z13" i="1"/>
  <c r="Z11" i="1"/>
  <c r="Z9" i="1"/>
  <c r="Z8" i="1"/>
  <c r="Z17" i="1"/>
  <c r="AA5" i="1"/>
  <c r="Z12" i="1"/>
  <c r="Z10" i="1"/>
  <c r="W44" i="1" l="1"/>
  <c r="K44" i="1"/>
  <c r="O56" i="1"/>
  <c r="U44" i="1"/>
  <c r="H44" i="1"/>
  <c r="L44" i="1"/>
  <c r="W56" i="1"/>
  <c r="S56" i="1"/>
  <c r="M56" i="1"/>
  <c r="N56" i="1"/>
  <c r="V56" i="1"/>
  <c r="R56" i="1"/>
  <c r="K56" i="1"/>
  <c r="L56" i="1"/>
  <c r="U56" i="1"/>
  <c r="Q56" i="1"/>
  <c r="E56" i="1"/>
  <c r="H56" i="1" s="1"/>
  <c r="N44" i="1"/>
  <c r="S44" i="1"/>
  <c r="V44" i="1"/>
  <c r="Q44" i="1"/>
  <c r="Y44" i="1"/>
  <c r="AA67" i="1"/>
  <c r="AA69" i="1"/>
  <c r="AA70" i="1"/>
  <c r="AA54" i="1"/>
  <c r="AA52" i="1"/>
  <c r="AA63" i="1"/>
  <c r="AA53" i="1"/>
  <c r="AA55" i="1"/>
  <c r="AA56" i="1"/>
  <c r="AA50" i="1"/>
  <c r="AA49" i="1"/>
  <c r="AA47" i="1"/>
  <c r="AA48" i="1"/>
  <c r="AA46" i="1"/>
  <c r="AA45" i="1"/>
  <c r="AA43" i="1"/>
  <c r="AA41" i="1"/>
  <c r="AA39" i="1"/>
  <c r="AA42" i="1"/>
  <c r="AA40" i="1"/>
  <c r="AA37" i="1"/>
  <c r="AA38" i="1"/>
  <c r="AA44" i="1"/>
  <c r="AA11" i="1"/>
  <c r="AA12" i="1"/>
  <c r="AA10" i="1"/>
  <c r="AA9" i="1"/>
  <c r="AA8" i="1"/>
  <c r="AA17" i="1"/>
  <c r="AB5" i="1"/>
  <c r="AA13" i="1"/>
  <c r="D62" i="1" l="1"/>
  <c r="R62" i="1" s="1"/>
  <c r="D51" i="1"/>
  <c r="AB67" i="1"/>
  <c r="AB69" i="1"/>
  <c r="AB70" i="1"/>
  <c r="AB52" i="1"/>
  <c r="AB54" i="1"/>
  <c r="AB63" i="1"/>
  <c r="AB53" i="1"/>
  <c r="AB55" i="1"/>
  <c r="AB56" i="1"/>
  <c r="AB49" i="1"/>
  <c r="AB48" i="1"/>
  <c r="AB47" i="1"/>
  <c r="AB44" i="1"/>
  <c r="AB46" i="1"/>
  <c r="AB41" i="1"/>
  <c r="AB39" i="1"/>
  <c r="AB50" i="1"/>
  <c r="AB42" i="1"/>
  <c r="AB40" i="1"/>
  <c r="AB38" i="1"/>
  <c r="AB45" i="1"/>
  <c r="AB43" i="1"/>
  <c r="AB12" i="1"/>
  <c r="AB10" i="1"/>
  <c r="AB37" i="1"/>
  <c r="AB17" i="1"/>
  <c r="AC5" i="1"/>
  <c r="AB13" i="1"/>
  <c r="AB11" i="1"/>
  <c r="AB9" i="1"/>
  <c r="AB8" i="1"/>
  <c r="E62" i="1" l="1"/>
  <c r="D65" i="1" s="1"/>
  <c r="AC65" i="1" s="1"/>
  <c r="AC69" i="1"/>
  <c r="AC53" i="1"/>
  <c r="AC63" i="1"/>
  <c r="AC54" i="1"/>
  <c r="AC70" i="1"/>
  <c r="AC67" i="1"/>
  <c r="AC52" i="1"/>
  <c r="AC55" i="1"/>
  <c r="AC56" i="1"/>
  <c r="AC48" i="1"/>
  <c r="AC50" i="1"/>
  <c r="AC47" i="1"/>
  <c r="AC49" i="1"/>
  <c r="AC44" i="1"/>
  <c r="AC42" i="1"/>
  <c r="AC40" i="1"/>
  <c r="AC38" i="1"/>
  <c r="AC45" i="1"/>
  <c r="AC43" i="1"/>
  <c r="AC41" i="1"/>
  <c r="AC39" i="1"/>
  <c r="AC46" i="1"/>
  <c r="AC37" i="1"/>
  <c r="AC17" i="1"/>
  <c r="AD5" i="1"/>
  <c r="AC12" i="1"/>
  <c r="AC13" i="1"/>
  <c r="AC11" i="1"/>
  <c r="AC9" i="1"/>
  <c r="AC8" i="1"/>
  <c r="AC10" i="1"/>
  <c r="E51" i="1" l="1"/>
  <c r="F51" i="1" s="1"/>
  <c r="M51" i="1" s="1"/>
  <c r="V51" i="1"/>
  <c r="L51" i="1"/>
  <c r="R51" i="1"/>
  <c r="Y51" i="1"/>
  <c r="U51" i="1"/>
  <c r="K51" i="1"/>
  <c r="R65" i="1"/>
  <c r="E65" i="1"/>
  <c r="D66" i="1" s="1"/>
  <c r="N65" i="1"/>
  <c r="L65" i="1"/>
  <c r="M65" i="1"/>
  <c r="S65" i="1"/>
  <c r="K65" i="1"/>
  <c r="O65" i="1"/>
  <c r="P65" i="1"/>
  <c r="Q65" i="1"/>
  <c r="T65" i="1"/>
  <c r="U65" i="1"/>
  <c r="V65" i="1"/>
  <c r="W65" i="1"/>
  <c r="X65" i="1"/>
  <c r="Y65" i="1"/>
  <c r="Z65" i="1"/>
  <c r="AA65" i="1"/>
  <c r="AB65" i="1"/>
  <c r="X51" i="1"/>
  <c r="T51" i="1"/>
  <c r="Q51" i="1"/>
  <c r="H51" i="1"/>
  <c r="AA51" i="1"/>
  <c r="W51" i="1"/>
  <c r="S51" i="1"/>
  <c r="P51" i="1"/>
  <c r="N51" i="1"/>
  <c r="AD70" i="1"/>
  <c r="AD54" i="1"/>
  <c r="AD67" i="1"/>
  <c r="AD65" i="1"/>
  <c r="AD69" i="1"/>
  <c r="AD63" i="1"/>
  <c r="AD52" i="1"/>
  <c r="AD53" i="1"/>
  <c r="AD55" i="1"/>
  <c r="AD56" i="1"/>
  <c r="AD51" i="1"/>
  <c r="AD50" i="1"/>
  <c r="AD49" i="1"/>
  <c r="AD46" i="1"/>
  <c r="AD45" i="1"/>
  <c r="AD48" i="1"/>
  <c r="AD42" i="1"/>
  <c r="AD40" i="1"/>
  <c r="AD38" i="1"/>
  <c r="AD47" i="1"/>
  <c r="AD43" i="1"/>
  <c r="AD44" i="1"/>
  <c r="AD41" i="1"/>
  <c r="AD39" i="1"/>
  <c r="AD37" i="1"/>
  <c r="AD13" i="1"/>
  <c r="AD11" i="1"/>
  <c r="AD9" i="1"/>
  <c r="AD8" i="1"/>
  <c r="AD12" i="1"/>
  <c r="AD10" i="1"/>
  <c r="AD17" i="1"/>
  <c r="AE5" i="1"/>
  <c r="O51" i="1" l="1"/>
  <c r="AB51" i="1"/>
  <c r="Z51" i="1"/>
  <c r="AC51" i="1"/>
  <c r="T66" i="1"/>
  <c r="O66" i="1"/>
  <c r="S66" i="1"/>
  <c r="U66" i="1"/>
  <c r="L66" i="1"/>
  <c r="P66" i="1"/>
  <c r="E66" i="1"/>
  <c r="M66" i="1"/>
  <c r="Q66" i="1"/>
  <c r="K66" i="1"/>
  <c r="N66" i="1"/>
  <c r="R66" i="1"/>
  <c r="V66" i="1"/>
  <c r="W66" i="1"/>
  <c r="X66" i="1"/>
  <c r="Y66" i="1"/>
  <c r="Z66" i="1"/>
  <c r="AA66" i="1"/>
  <c r="AB66" i="1"/>
  <c r="AC66" i="1"/>
  <c r="AD66" i="1"/>
  <c r="H65" i="1"/>
  <c r="AE67" i="1"/>
  <c r="AE65" i="1"/>
  <c r="AE69" i="1"/>
  <c r="AE66" i="1"/>
  <c r="AE70" i="1"/>
  <c r="AE54" i="1"/>
  <c r="AE52" i="1"/>
  <c r="AE53" i="1"/>
  <c r="AE63" i="1"/>
  <c r="AE55" i="1"/>
  <c r="AE56" i="1"/>
  <c r="AE51" i="1"/>
  <c r="AE50" i="1"/>
  <c r="AE47" i="1"/>
  <c r="AE48" i="1"/>
  <c r="AE46" i="1"/>
  <c r="AE45" i="1"/>
  <c r="AE43" i="1"/>
  <c r="AE44" i="1"/>
  <c r="AE41" i="1"/>
  <c r="AE39" i="1"/>
  <c r="AE49" i="1"/>
  <c r="AE38" i="1"/>
  <c r="AE37" i="1"/>
  <c r="AE40" i="1"/>
  <c r="AE42" i="1"/>
  <c r="AE9" i="1"/>
  <c r="AE12" i="1"/>
  <c r="AE10" i="1"/>
  <c r="AE13" i="1"/>
  <c r="AE11" i="1"/>
  <c r="AE8" i="1"/>
  <c r="AE17" i="1"/>
  <c r="AF5" i="1"/>
  <c r="H66" i="1" l="1"/>
  <c r="AF66" i="1"/>
  <c r="AF70" i="1"/>
  <c r="AF67" i="1"/>
  <c r="AF65" i="1"/>
  <c r="AF69" i="1"/>
  <c r="AF63" i="1"/>
  <c r="AF54" i="1"/>
  <c r="AF52" i="1"/>
  <c r="AF53" i="1"/>
  <c r="AF55" i="1"/>
  <c r="AF56" i="1"/>
  <c r="AF51" i="1"/>
  <c r="AF49" i="1"/>
  <c r="AF46" i="1"/>
  <c r="AF50" i="1"/>
  <c r="AF44" i="1"/>
  <c r="AF47" i="1"/>
  <c r="AF41" i="1"/>
  <c r="AF39" i="1"/>
  <c r="AF45" i="1"/>
  <c r="AF42" i="1"/>
  <c r="AF40" i="1"/>
  <c r="AF38" i="1"/>
  <c r="AF43" i="1"/>
  <c r="AF48" i="1"/>
  <c r="AF37" i="1"/>
  <c r="AF12" i="1"/>
  <c r="AF10" i="1"/>
  <c r="AF7" i="1"/>
  <c r="AF6" i="1"/>
  <c r="AF17" i="1"/>
  <c r="AG5" i="1"/>
  <c r="AF13" i="1"/>
  <c r="AF11" i="1"/>
  <c r="AF9" i="1"/>
  <c r="AF8" i="1"/>
  <c r="AG65" i="1" l="1"/>
  <c r="AG67" i="1"/>
  <c r="AG53" i="1"/>
  <c r="AG63" i="1"/>
  <c r="AG54" i="1"/>
  <c r="AG66" i="1"/>
  <c r="AG69" i="1"/>
  <c r="AG70" i="1"/>
  <c r="AG52" i="1"/>
  <c r="AG55" i="1"/>
  <c r="AG56" i="1"/>
  <c r="AG51" i="1"/>
  <c r="AG50" i="1"/>
  <c r="AG49" i="1"/>
  <c r="AG48" i="1"/>
  <c r="AG47" i="1"/>
  <c r="AG44" i="1"/>
  <c r="AG45" i="1"/>
  <c r="AG42" i="1"/>
  <c r="AG40" i="1"/>
  <c r="AG38" i="1"/>
  <c r="AG46" i="1"/>
  <c r="AG43" i="1"/>
  <c r="AG41" i="1"/>
  <c r="AG37" i="1"/>
  <c r="AG39" i="1"/>
  <c r="AG17" i="1"/>
  <c r="AH5" i="1"/>
  <c r="AG13" i="1"/>
  <c r="AG11" i="1"/>
  <c r="AG9" i="1"/>
  <c r="AG8" i="1"/>
  <c r="AG12" i="1"/>
  <c r="AG10" i="1"/>
  <c r="E64" i="1" l="1"/>
  <c r="D64" i="1"/>
  <c r="AH65" i="1"/>
  <c r="AH67" i="1"/>
  <c r="AH63" i="1"/>
  <c r="AH66" i="1"/>
  <c r="AH69" i="1"/>
  <c r="AH70" i="1"/>
  <c r="AH54" i="1"/>
  <c r="AH53" i="1"/>
  <c r="AH52" i="1"/>
  <c r="AH55" i="1"/>
  <c r="AH56" i="1"/>
  <c r="AH51" i="1"/>
  <c r="AH50" i="1"/>
  <c r="AH48" i="1"/>
  <c r="AH47" i="1"/>
  <c r="AH45" i="1"/>
  <c r="AH44" i="1"/>
  <c r="AH42" i="1"/>
  <c r="AH40" i="1"/>
  <c r="AH38" i="1"/>
  <c r="AH46" i="1"/>
  <c r="AH43" i="1"/>
  <c r="AH49" i="1"/>
  <c r="AH41" i="1"/>
  <c r="AH39" i="1"/>
  <c r="AH37" i="1"/>
  <c r="AH13" i="1"/>
  <c r="AH11" i="1"/>
  <c r="AH9" i="1"/>
  <c r="AH8" i="1"/>
  <c r="AH17" i="1"/>
  <c r="AI5" i="1"/>
  <c r="AH12" i="1"/>
  <c r="AH10" i="1"/>
  <c r="F64" i="1" l="1"/>
  <c r="P64" i="1" s="1"/>
  <c r="L64" i="1"/>
  <c r="N64" i="1"/>
  <c r="X64" i="1"/>
  <c r="O64" i="1"/>
  <c r="H64" i="1"/>
  <c r="AA64" i="1"/>
  <c r="AD64" i="1"/>
  <c r="AE64" i="1"/>
  <c r="AI66" i="1"/>
  <c r="AI70" i="1"/>
  <c r="AI65" i="1"/>
  <c r="AI54" i="1"/>
  <c r="AI52" i="1"/>
  <c r="AI53" i="1"/>
  <c r="AI67" i="1"/>
  <c r="AI69" i="1"/>
  <c r="AI63" i="1"/>
  <c r="AI55" i="1"/>
  <c r="AI56" i="1"/>
  <c r="AI51" i="1"/>
  <c r="AI50" i="1"/>
  <c r="AI47" i="1"/>
  <c r="AI49" i="1"/>
  <c r="AI48" i="1"/>
  <c r="AI46" i="1"/>
  <c r="AI45" i="1"/>
  <c r="AI43" i="1"/>
  <c r="AI41" i="1"/>
  <c r="AI39" i="1"/>
  <c r="AI37" i="1"/>
  <c r="AI44" i="1"/>
  <c r="AI42" i="1"/>
  <c r="AI40" i="1"/>
  <c r="AI38" i="1"/>
  <c r="AI13" i="1"/>
  <c r="AI11" i="1"/>
  <c r="AI12" i="1"/>
  <c r="AI10" i="1"/>
  <c r="AI9" i="1"/>
  <c r="AI17" i="1"/>
  <c r="AJ5" i="1"/>
  <c r="AI8" i="1"/>
  <c r="U64" i="1" l="1"/>
  <c r="W64" i="1"/>
  <c r="Q64" i="1"/>
  <c r="R64" i="1"/>
  <c r="AI64" i="1"/>
  <c r="AG64" i="1"/>
  <c r="AC64" i="1"/>
  <c r="Z64" i="1"/>
  <c r="S64" i="1"/>
  <c r="V64" i="1"/>
  <c r="AF64" i="1"/>
  <c r="AB64" i="1"/>
  <c r="K64" i="1"/>
  <c r="M64" i="1"/>
  <c r="T64" i="1"/>
  <c r="Y64" i="1"/>
  <c r="AH64" i="1"/>
  <c r="AJ67" i="1"/>
  <c r="AJ66" i="1"/>
  <c r="AJ70" i="1"/>
  <c r="AJ63" i="1"/>
  <c r="AJ65" i="1"/>
  <c r="AJ69" i="1"/>
  <c r="AJ54" i="1"/>
  <c r="AJ53" i="1"/>
  <c r="AJ52" i="1"/>
  <c r="AJ55" i="1"/>
  <c r="AJ56" i="1"/>
  <c r="AJ51" i="1"/>
  <c r="AJ64" i="1"/>
  <c r="AJ49" i="1"/>
  <c r="AJ50" i="1"/>
  <c r="AJ48" i="1"/>
  <c r="AJ47" i="1"/>
  <c r="AJ46" i="1"/>
  <c r="AJ44" i="1"/>
  <c r="AJ41" i="1"/>
  <c r="AJ39" i="1"/>
  <c r="AJ42" i="1"/>
  <c r="AJ40" i="1"/>
  <c r="AJ38" i="1"/>
  <c r="AJ45" i="1"/>
  <c r="AJ43" i="1"/>
  <c r="AJ12" i="1"/>
  <c r="AJ10" i="1"/>
  <c r="AJ17" i="1"/>
  <c r="AK5" i="1"/>
  <c r="AJ13" i="1"/>
  <c r="AJ11" i="1"/>
  <c r="AJ9" i="1"/>
  <c r="AJ8" i="1"/>
  <c r="AJ37" i="1"/>
  <c r="AK57" i="1" l="1"/>
  <c r="AK58" i="1"/>
  <c r="AK59" i="1"/>
  <c r="AK60" i="1"/>
  <c r="AK61" i="1"/>
  <c r="AK62" i="1"/>
  <c r="AK67" i="1"/>
  <c r="AK66" i="1"/>
  <c r="AK65" i="1"/>
  <c r="AK70" i="1"/>
  <c r="AK69" i="1"/>
  <c r="AK53" i="1"/>
  <c r="AK63" i="1"/>
  <c r="AK54" i="1"/>
  <c r="AK52" i="1"/>
  <c r="AK55" i="1"/>
  <c r="AK56" i="1"/>
  <c r="AK51" i="1"/>
  <c r="AK64" i="1"/>
  <c r="AK48" i="1"/>
  <c r="AK50" i="1"/>
  <c r="AK47" i="1"/>
  <c r="AK46" i="1"/>
  <c r="AK44" i="1"/>
  <c r="AK49" i="1"/>
  <c r="AK42" i="1"/>
  <c r="AK40" i="1"/>
  <c r="AK38" i="1"/>
  <c r="AK45" i="1"/>
  <c r="AK43" i="1"/>
  <c r="AK41" i="1"/>
  <c r="AK39" i="1"/>
  <c r="AK17" i="1"/>
  <c r="AL5" i="1"/>
  <c r="AK10" i="1"/>
  <c r="AK13" i="1"/>
  <c r="AK11" i="1"/>
  <c r="AK9" i="1"/>
  <c r="AK8" i="1"/>
  <c r="AK12" i="1"/>
  <c r="AK37" i="1"/>
  <c r="AL59" i="1" l="1"/>
  <c r="AL60" i="1"/>
  <c r="AL61" i="1"/>
  <c r="AL62" i="1"/>
  <c r="AL57" i="1"/>
  <c r="AL58" i="1"/>
  <c r="AL67" i="1"/>
  <c r="AL66" i="1"/>
  <c r="AL65" i="1"/>
  <c r="AL70" i="1"/>
  <c r="AL54" i="1"/>
  <c r="AL69" i="1"/>
  <c r="AL63" i="1"/>
  <c r="AL52" i="1"/>
  <c r="AL53" i="1"/>
  <c r="AL55" i="1"/>
  <c r="AL56" i="1"/>
  <c r="AL51" i="1"/>
  <c r="AL64" i="1"/>
  <c r="AL50" i="1"/>
  <c r="AL49" i="1"/>
  <c r="AL45" i="1"/>
  <c r="AL46" i="1"/>
  <c r="AL42" i="1"/>
  <c r="AL40" i="1"/>
  <c r="AL38" i="1"/>
  <c r="AL43" i="1"/>
  <c r="AL48" i="1"/>
  <c r="AL44" i="1"/>
  <c r="AL41" i="1"/>
  <c r="AL39" i="1"/>
  <c r="AL47" i="1"/>
  <c r="AL37" i="1"/>
  <c r="AL13" i="1"/>
  <c r="AL11" i="1"/>
  <c r="AL9" i="1"/>
  <c r="AL8" i="1"/>
  <c r="AL17" i="1"/>
  <c r="AL12" i="1"/>
  <c r="AL10" i="1"/>
  <c r="AM5" i="1"/>
  <c r="AM60" i="1" l="1"/>
  <c r="AM61" i="1"/>
  <c r="AM62" i="1"/>
  <c r="AM57" i="1"/>
  <c r="AM58" i="1"/>
  <c r="AM59" i="1"/>
  <c r="AM66" i="1"/>
  <c r="AM65" i="1"/>
  <c r="AM54" i="1"/>
  <c r="AM52" i="1"/>
  <c r="AM67" i="1"/>
  <c r="AM70" i="1"/>
  <c r="AM69" i="1"/>
  <c r="AM53" i="1"/>
  <c r="AM63" i="1"/>
  <c r="AM55" i="1"/>
  <c r="AM56" i="1"/>
  <c r="AM51" i="1"/>
  <c r="AM64" i="1"/>
  <c r="AM50" i="1"/>
  <c r="AM47" i="1"/>
  <c r="AM48" i="1"/>
  <c r="AM46" i="1"/>
  <c r="AM49" i="1"/>
  <c r="AM45" i="1"/>
  <c r="AM43" i="1"/>
  <c r="AM44" i="1"/>
  <c r="AM41" i="1"/>
  <c r="AM39" i="1"/>
  <c r="AM37" i="1"/>
  <c r="AM42" i="1"/>
  <c r="AM40" i="1"/>
  <c r="AM38" i="1"/>
  <c r="AM12" i="1"/>
  <c r="AM10" i="1"/>
  <c r="AM13" i="1"/>
  <c r="AM11" i="1"/>
  <c r="AM8" i="1"/>
  <c r="AM7" i="1"/>
  <c r="AM6" i="1"/>
  <c r="AM17" i="1"/>
  <c r="AN5" i="1"/>
  <c r="AM9" i="1"/>
  <c r="AN62" i="1" l="1"/>
  <c r="AN57" i="1"/>
  <c r="AN58" i="1"/>
  <c r="AN59" i="1"/>
  <c r="AN60" i="1"/>
  <c r="AN61" i="1"/>
  <c r="AN67" i="1"/>
  <c r="AN66" i="1"/>
  <c r="AN65" i="1"/>
  <c r="AN69" i="1"/>
  <c r="AN63" i="1"/>
  <c r="AN70" i="1"/>
  <c r="AN53" i="1"/>
  <c r="AN54" i="1"/>
  <c r="AN52" i="1"/>
  <c r="AN55" i="1"/>
  <c r="AN56" i="1"/>
  <c r="AN64" i="1"/>
  <c r="AN51" i="1"/>
  <c r="AN49" i="1"/>
  <c r="AN44" i="1"/>
  <c r="AN41" i="1"/>
  <c r="AN39" i="1"/>
  <c r="AN50" i="1"/>
  <c r="AN48" i="1"/>
  <c r="AN45" i="1"/>
  <c r="AN47" i="1"/>
  <c r="AN42" i="1"/>
  <c r="AN40" i="1"/>
  <c r="AN38" i="1"/>
  <c r="AN46" i="1"/>
  <c r="AN37" i="1"/>
  <c r="AN12" i="1"/>
  <c r="AN10" i="1"/>
  <c r="AN17" i="1"/>
  <c r="AO5" i="1"/>
  <c r="AN43" i="1"/>
  <c r="AN13" i="1"/>
  <c r="AN11" i="1"/>
  <c r="AN9" i="1"/>
  <c r="AN8" i="1"/>
  <c r="AO57" i="1" l="1"/>
  <c r="AO58" i="1"/>
  <c r="AO59" i="1"/>
  <c r="AO60" i="1"/>
  <c r="AO61" i="1"/>
  <c r="AO62" i="1"/>
  <c r="AO66" i="1"/>
  <c r="AO67" i="1"/>
  <c r="AO70" i="1"/>
  <c r="AO69" i="1"/>
  <c r="AO53" i="1"/>
  <c r="AO63" i="1"/>
  <c r="AO54" i="1"/>
  <c r="AO65" i="1"/>
  <c r="AO52" i="1"/>
  <c r="AO55" i="1"/>
  <c r="AO56" i="1"/>
  <c r="AO51" i="1"/>
  <c r="AO64" i="1"/>
  <c r="AO50" i="1"/>
  <c r="AO48" i="1"/>
  <c r="AO46" i="1"/>
  <c r="AO49" i="1"/>
  <c r="AO47" i="1"/>
  <c r="AO44" i="1"/>
  <c r="AO45" i="1"/>
  <c r="AO42" i="1"/>
  <c r="AO40" i="1"/>
  <c r="AO38" i="1"/>
  <c r="AO43" i="1"/>
  <c r="AO41" i="1"/>
  <c r="AO39" i="1"/>
  <c r="AO37" i="1"/>
  <c r="AO17" i="1"/>
  <c r="AP5" i="1"/>
  <c r="AO12" i="1"/>
  <c r="AO13" i="1"/>
  <c r="AO11" i="1"/>
  <c r="AO9" i="1"/>
  <c r="AO8" i="1"/>
  <c r="AO10" i="1"/>
  <c r="AP57" i="1" l="1"/>
  <c r="AP58" i="1"/>
  <c r="AP59" i="1"/>
  <c r="AP60" i="1"/>
  <c r="AP61" i="1"/>
  <c r="AP62" i="1"/>
  <c r="AP67" i="1"/>
  <c r="AP69" i="1"/>
  <c r="AP70" i="1"/>
  <c r="AP54" i="1"/>
  <c r="AP66" i="1"/>
  <c r="AP65" i="1"/>
  <c r="AP63" i="1"/>
  <c r="AP52" i="1"/>
  <c r="AP53" i="1"/>
  <c r="AP55" i="1"/>
  <c r="AP56" i="1"/>
  <c r="AP51" i="1"/>
  <c r="AP64" i="1"/>
  <c r="AP50" i="1"/>
  <c r="AP48" i="1"/>
  <c r="AP47" i="1"/>
  <c r="AP46" i="1"/>
  <c r="AP45" i="1"/>
  <c r="AP44" i="1"/>
  <c r="AP42" i="1"/>
  <c r="AP40" i="1"/>
  <c r="AP38" i="1"/>
  <c r="AP49" i="1"/>
  <c r="AP43" i="1"/>
  <c r="AP41" i="1"/>
  <c r="AP39" i="1"/>
  <c r="AP37" i="1"/>
  <c r="AP13" i="1"/>
  <c r="AP11" i="1"/>
  <c r="AP9" i="1"/>
  <c r="AP8" i="1"/>
  <c r="AP17" i="1"/>
  <c r="AQ5" i="1"/>
  <c r="AP12" i="1"/>
  <c r="AP10" i="1"/>
  <c r="AQ58" i="1" l="1"/>
  <c r="AQ59" i="1"/>
  <c r="AQ60" i="1"/>
  <c r="AQ61" i="1"/>
  <c r="AQ62" i="1"/>
  <c r="AQ57" i="1"/>
  <c r="AQ66" i="1"/>
  <c r="AQ65" i="1"/>
  <c r="AQ69" i="1"/>
  <c r="AQ67" i="1"/>
  <c r="AQ70" i="1"/>
  <c r="AQ54" i="1"/>
  <c r="AQ52" i="1"/>
  <c r="AQ63" i="1"/>
  <c r="AQ53" i="1"/>
  <c r="AQ55" i="1"/>
  <c r="AQ56" i="1"/>
  <c r="AQ51" i="1"/>
  <c r="AQ64" i="1"/>
  <c r="AQ50" i="1"/>
  <c r="AQ49" i="1"/>
  <c r="AQ47" i="1"/>
  <c r="AQ48" i="1"/>
  <c r="AQ46" i="1"/>
  <c r="AQ45" i="1"/>
  <c r="AQ43" i="1"/>
  <c r="AQ41" i="1"/>
  <c r="AQ39" i="1"/>
  <c r="AQ42" i="1"/>
  <c r="AQ40" i="1"/>
  <c r="AQ37" i="1"/>
  <c r="AQ44" i="1"/>
  <c r="AQ38" i="1"/>
  <c r="AQ13" i="1"/>
  <c r="AQ11" i="1"/>
  <c r="AQ9" i="1"/>
  <c r="AQ12" i="1"/>
  <c r="AQ10" i="1"/>
  <c r="AQ8" i="1"/>
  <c r="AQ17" i="1"/>
  <c r="AR5" i="1"/>
  <c r="AR60" i="1" l="1"/>
  <c r="AR61" i="1"/>
  <c r="AR62" i="1"/>
  <c r="AR57" i="1"/>
  <c r="AR58" i="1"/>
  <c r="AR59" i="1"/>
  <c r="AR66" i="1"/>
  <c r="AR67" i="1"/>
  <c r="AR69" i="1"/>
  <c r="AR65" i="1"/>
  <c r="AR70" i="1"/>
  <c r="AR63" i="1"/>
  <c r="AR52" i="1"/>
  <c r="AR54" i="1"/>
  <c r="AR53" i="1"/>
  <c r="AR55" i="1"/>
  <c r="AR56" i="1"/>
  <c r="AR51" i="1"/>
  <c r="AR64" i="1"/>
  <c r="AR49" i="1"/>
  <c r="AR48" i="1"/>
  <c r="AR47" i="1"/>
  <c r="AR46" i="1"/>
  <c r="AR44" i="1"/>
  <c r="AR50" i="1"/>
  <c r="AR41" i="1"/>
  <c r="AR39" i="1"/>
  <c r="AR42" i="1"/>
  <c r="AR40" i="1"/>
  <c r="AR38" i="1"/>
  <c r="AR43" i="1"/>
  <c r="AR12" i="1"/>
  <c r="AR10" i="1"/>
  <c r="AR37" i="1"/>
  <c r="AR17" i="1"/>
  <c r="AS5" i="1"/>
  <c r="AR45" i="1"/>
  <c r="AR13" i="1"/>
  <c r="AR11" i="1"/>
  <c r="AR9" i="1"/>
  <c r="AR8" i="1"/>
  <c r="AS61" i="1" l="1"/>
  <c r="AS62" i="1"/>
  <c r="AS57" i="1"/>
  <c r="AS58" i="1"/>
  <c r="AS59" i="1"/>
  <c r="AS60" i="1"/>
  <c r="AS65" i="1"/>
  <c r="AS66" i="1"/>
  <c r="AS70" i="1"/>
  <c r="AS53" i="1"/>
  <c r="AS63" i="1"/>
  <c r="AS54" i="1"/>
  <c r="AS67" i="1"/>
  <c r="AS69" i="1"/>
  <c r="AS52" i="1"/>
  <c r="AS55" i="1"/>
  <c r="AS56" i="1"/>
  <c r="AS51" i="1"/>
  <c r="AS64" i="1"/>
  <c r="AS48" i="1"/>
  <c r="AS46" i="1"/>
  <c r="AS50" i="1"/>
  <c r="AS47" i="1"/>
  <c r="AS44" i="1"/>
  <c r="AS49" i="1"/>
  <c r="AS42" i="1"/>
  <c r="AS40" i="1"/>
  <c r="AS38" i="1"/>
  <c r="AS45" i="1"/>
  <c r="AS43" i="1"/>
  <c r="AS41" i="1"/>
  <c r="AS39" i="1"/>
  <c r="AS37" i="1"/>
  <c r="AS17" i="1"/>
  <c r="AT5" i="1"/>
  <c r="AS13" i="1"/>
  <c r="AS11" i="1"/>
  <c r="AS9" i="1"/>
  <c r="AS8" i="1"/>
  <c r="AS12" i="1"/>
  <c r="AS10" i="1"/>
  <c r="AT57" i="1" l="1"/>
  <c r="AT58" i="1"/>
  <c r="AT59" i="1"/>
  <c r="AT60" i="1"/>
  <c r="AT61" i="1"/>
  <c r="AT62" i="1"/>
  <c r="AT66" i="1"/>
  <c r="AT67" i="1"/>
  <c r="AT54" i="1"/>
  <c r="AT65" i="1"/>
  <c r="AT69" i="1"/>
  <c r="AT63" i="1"/>
  <c r="AT70" i="1"/>
  <c r="AT52" i="1"/>
  <c r="AT53" i="1"/>
  <c r="AT55" i="1"/>
  <c r="AT56" i="1"/>
  <c r="AT51" i="1"/>
  <c r="AT64" i="1"/>
  <c r="AT50" i="1"/>
  <c r="AT49" i="1"/>
  <c r="AT43" i="1"/>
  <c r="AT45" i="1"/>
  <c r="AT48" i="1"/>
  <c r="AT42" i="1"/>
  <c r="AT40" i="1"/>
  <c r="AT38" i="1"/>
  <c r="AT47" i="1"/>
  <c r="AT46" i="1"/>
  <c r="AT44" i="1"/>
  <c r="AT41" i="1"/>
  <c r="AT39" i="1"/>
  <c r="AT37" i="1"/>
  <c r="AT13" i="1"/>
  <c r="AT11" i="1"/>
  <c r="AT9" i="1"/>
  <c r="AT8" i="1"/>
  <c r="AU5" i="1"/>
  <c r="AT12" i="1"/>
  <c r="AT10" i="1"/>
  <c r="AT7" i="1"/>
  <c r="AT6" i="1"/>
  <c r="AT17" i="1"/>
  <c r="AU57" i="1" l="1"/>
  <c r="AU58" i="1"/>
  <c r="AU59" i="1"/>
  <c r="AU60" i="1"/>
  <c r="AU61" i="1"/>
  <c r="AU62" i="1"/>
  <c r="AU65" i="1"/>
  <c r="AU67" i="1"/>
  <c r="AU66" i="1"/>
  <c r="AU69" i="1"/>
  <c r="AU70" i="1"/>
  <c r="AU54" i="1"/>
  <c r="AU52" i="1"/>
  <c r="AU53" i="1"/>
  <c r="AU63" i="1"/>
  <c r="AU55" i="1"/>
  <c r="AU56" i="1"/>
  <c r="AU51" i="1"/>
  <c r="AU64" i="1"/>
  <c r="AU50" i="1"/>
  <c r="AU47" i="1"/>
  <c r="AU48" i="1"/>
  <c r="AU46" i="1"/>
  <c r="AU45" i="1"/>
  <c r="AU49" i="1"/>
  <c r="AU44" i="1"/>
  <c r="AU43" i="1"/>
  <c r="AU41" i="1"/>
  <c r="AU39" i="1"/>
  <c r="AU38" i="1"/>
  <c r="AU37" i="1"/>
  <c r="AU40" i="1"/>
  <c r="AU12" i="1"/>
  <c r="AU10" i="1"/>
  <c r="AU13" i="1"/>
  <c r="AU9" i="1"/>
  <c r="AU17" i="1"/>
  <c r="AV5" i="1"/>
  <c r="AU42" i="1"/>
  <c r="AU11" i="1"/>
  <c r="AU8" i="1"/>
  <c r="AV58" i="1" l="1"/>
  <c r="AV59" i="1"/>
  <c r="AV60" i="1"/>
  <c r="AV61" i="1"/>
  <c r="AV62" i="1"/>
  <c r="AV57" i="1"/>
  <c r="AV66" i="1"/>
  <c r="AV67" i="1"/>
  <c r="AV70" i="1"/>
  <c r="AV69" i="1"/>
  <c r="AV65" i="1"/>
  <c r="AV53" i="1"/>
  <c r="AV63" i="1"/>
  <c r="AV54" i="1"/>
  <c r="AV52" i="1"/>
  <c r="AV55" i="1"/>
  <c r="AV56" i="1"/>
  <c r="AV51" i="1"/>
  <c r="AV64" i="1"/>
  <c r="AV49" i="1"/>
  <c r="AV50" i="1"/>
  <c r="AV44" i="1"/>
  <c r="AV47" i="1"/>
  <c r="AV43" i="1"/>
  <c r="AV41" i="1"/>
  <c r="AV39" i="1"/>
  <c r="AV46" i="1"/>
  <c r="AV45" i="1"/>
  <c r="AV42" i="1"/>
  <c r="AV40" i="1"/>
  <c r="AV38" i="1"/>
  <c r="AV48" i="1"/>
  <c r="AV37" i="1"/>
  <c r="AV12" i="1"/>
  <c r="AV10" i="1"/>
  <c r="AV17" i="1"/>
  <c r="AW5" i="1"/>
  <c r="AV13" i="1"/>
  <c r="AV11" i="1"/>
  <c r="AV9" i="1"/>
  <c r="AV8" i="1"/>
  <c r="AW59" i="1" l="1"/>
  <c r="AW60" i="1"/>
  <c r="AW61" i="1"/>
  <c r="AW62" i="1"/>
  <c r="AW57" i="1"/>
  <c r="AW58" i="1"/>
  <c r="AW65" i="1"/>
  <c r="AW67" i="1"/>
  <c r="AW53" i="1"/>
  <c r="AW63" i="1"/>
  <c r="AW54" i="1"/>
  <c r="AW66" i="1"/>
  <c r="AW70" i="1"/>
  <c r="AW69" i="1"/>
  <c r="AW52" i="1"/>
  <c r="AW55" i="1"/>
  <c r="AW56" i="1"/>
  <c r="AW51" i="1"/>
  <c r="AW64" i="1"/>
  <c r="AW50" i="1"/>
  <c r="AW49" i="1"/>
  <c r="AW48" i="1"/>
  <c r="AW46" i="1"/>
  <c r="AW47" i="1"/>
  <c r="AW44" i="1"/>
  <c r="AW45" i="1"/>
  <c r="AW42" i="1"/>
  <c r="AW40" i="1"/>
  <c r="AW38" i="1"/>
  <c r="AW43" i="1"/>
  <c r="AW37" i="1"/>
  <c r="AW39" i="1"/>
  <c r="AW17" i="1"/>
  <c r="AX5" i="1"/>
  <c r="AW12" i="1"/>
  <c r="AW10" i="1"/>
  <c r="AW13" i="1"/>
  <c r="AW11" i="1"/>
  <c r="AW9" i="1"/>
  <c r="AW8" i="1"/>
  <c r="AW41" i="1"/>
  <c r="AX61" i="1" l="1"/>
  <c r="AX62" i="1"/>
  <c r="AX57" i="1"/>
  <c r="AX58" i="1"/>
  <c r="AX59" i="1"/>
  <c r="AX60" i="1"/>
  <c r="AX65" i="1"/>
  <c r="AX67" i="1"/>
  <c r="AX63" i="1"/>
  <c r="AX66" i="1"/>
  <c r="AX69" i="1"/>
  <c r="AX70" i="1"/>
  <c r="AX54" i="1"/>
  <c r="AX52" i="1"/>
  <c r="AX53" i="1"/>
  <c r="AX55" i="1"/>
  <c r="AX56" i="1"/>
  <c r="AX51" i="1"/>
  <c r="AX64" i="1"/>
  <c r="AX50" i="1"/>
  <c r="AX49" i="1"/>
  <c r="AX43" i="1"/>
  <c r="AX48" i="1"/>
  <c r="AX47" i="1"/>
  <c r="AX46" i="1"/>
  <c r="AX45" i="1"/>
  <c r="AX44" i="1"/>
  <c r="AX42" i="1"/>
  <c r="AX40" i="1"/>
  <c r="AX38" i="1"/>
  <c r="AX41" i="1"/>
  <c r="AX39" i="1"/>
  <c r="AX37" i="1"/>
  <c r="AX13" i="1"/>
  <c r="AX11" i="1"/>
  <c r="AX9" i="1"/>
  <c r="AX8" i="1"/>
  <c r="AX17" i="1"/>
  <c r="AX12" i="1"/>
  <c r="AX10" i="1"/>
  <c r="AY5" i="1"/>
  <c r="AY62" i="1" l="1"/>
  <c r="AY57" i="1"/>
  <c r="AY58" i="1"/>
  <c r="AY59" i="1"/>
  <c r="AY60" i="1"/>
  <c r="AY61" i="1"/>
  <c r="AY66" i="1"/>
  <c r="AY65" i="1"/>
  <c r="AY67" i="1"/>
  <c r="AY54" i="1"/>
  <c r="AY52" i="1"/>
  <c r="AY53" i="1"/>
  <c r="AY69" i="1"/>
  <c r="AY70" i="1"/>
  <c r="AY63" i="1"/>
  <c r="AY55" i="1"/>
  <c r="AY56" i="1"/>
  <c r="AY64" i="1"/>
  <c r="AY51" i="1"/>
  <c r="AY50" i="1"/>
  <c r="AY47" i="1"/>
  <c r="AY49" i="1"/>
  <c r="AY48" i="1"/>
  <c r="AY46" i="1"/>
  <c r="AY45" i="1"/>
  <c r="AY41" i="1"/>
  <c r="AY39" i="1"/>
  <c r="AY43" i="1"/>
  <c r="AY44" i="1"/>
  <c r="AY37" i="1"/>
  <c r="AY42" i="1"/>
  <c r="AY40" i="1"/>
  <c r="AY13" i="1"/>
  <c r="AY11" i="1"/>
  <c r="AY9" i="1"/>
  <c r="AY38" i="1"/>
  <c r="AY12" i="1"/>
  <c r="AY10" i="1"/>
  <c r="AY8" i="1"/>
  <c r="AY17" i="1"/>
  <c r="AZ5" i="1"/>
  <c r="AZ57" i="1" l="1"/>
  <c r="AZ58" i="1"/>
  <c r="AZ59" i="1"/>
  <c r="AZ60" i="1"/>
  <c r="AZ61" i="1"/>
  <c r="AZ62" i="1"/>
  <c r="AZ67" i="1"/>
  <c r="AZ65" i="1"/>
  <c r="AZ66" i="1"/>
  <c r="AZ53" i="1"/>
  <c r="AZ70" i="1"/>
  <c r="AZ63" i="1"/>
  <c r="AZ69" i="1"/>
  <c r="AZ54" i="1"/>
  <c r="AZ52" i="1"/>
  <c r="AZ55" i="1"/>
  <c r="AZ56" i="1"/>
  <c r="AZ51" i="1"/>
  <c r="AZ64" i="1"/>
  <c r="AZ49" i="1"/>
  <c r="AZ50" i="1"/>
  <c r="AZ48" i="1"/>
  <c r="AZ47" i="1"/>
  <c r="AZ46" i="1"/>
  <c r="AZ44" i="1"/>
  <c r="AZ41" i="1"/>
  <c r="AZ39" i="1"/>
  <c r="AZ43" i="1"/>
  <c r="AZ42" i="1"/>
  <c r="AZ40" i="1"/>
  <c r="AZ38" i="1"/>
  <c r="AZ45" i="1"/>
  <c r="AZ12" i="1"/>
  <c r="AZ10" i="1"/>
  <c r="AZ17" i="1"/>
  <c r="BA5" i="1"/>
  <c r="AZ13" i="1"/>
  <c r="AZ11" i="1"/>
  <c r="AZ9" i="1"/>
  <c r="AZ8" i="1"/>
  <c r="AZ37" i="1"/>
  <c r="BA57" i="1" l="1"/>
  <c r="BA58" i="1"/>
  <c r="BA59" i="1"/>
  <c r="BA60" i="1"/>
  <c r="BA61" i="1"/>
  <c r="BA62" i="1"/>
  <c r="BA67" i="1"/>
  <c r="BA66" i="1"/>
  <c r="BA65" i="1"/>
  <c r="BA70" i="1"/>
  <c r="BA69" i="1"/>
  <c r="BA53" i="1"/>
  <c r="BA63" i="1"/>
  <c r="BA54" i="1"/>
  <c r="BA52" i="1"/>
  <c r="BA55" i="1"/>
  <c r="BA56" i="1"/>
  <c r="BA51" i="1"/>
  <c r="BA64" i="1"/>
  <c r="BA48" i="1"/>
  <c r="BA46" i="1"/>
  <c r="BA50" i="1"/>
  <c r="BA47" i="1"/>
  <c r="BA45" i="1"/>
  <c r="BA44" i="1"/>
  <c r="BA43" i="1"/>
  <c r="BA42" i="1"/>
  <c r="BA40" i="1"/>
  <c r="BA38" i="1"/>
  <c r="BA41" i="1"/>
  <c r="BA39" i="1"/>
  <c r="BA49" i="1"/>
  <c r="BA17" i="1"/>
  <c r="BB5" i="1"/>
  <c r="BA13" i="1"/>
  <c r="BA11" i="1"/>
  <c r="BA9" i="1"/>
  <c r="BA8" i="1"/>
  <c r="BA7" i="1"/>
  <c r="BA6" i="1"/>
  <c r="BA12" i="1"/>
  <c r="BA10" i="1"/>
  <c r="BA37" i="1"/>
  <c r="BB59" i="1" l="1"/>
  <c r="BB60" i="1"/>
  <c r="BB61" i="1"/>
  <c r="BB62" i="1"/>
  <c r="BB57" i="1"/>
  <c r="BB58" i="1"/>
  <c r="BB67" i="1"/>
  <c r="BB65" i="1"/>
  <c r="BB66" i="1"/>
  <c r="BB70" i="1"/>
  <c r="BB54" i="1"/>
  <c r="BB69" i="1"/>
  <c r="BB63" i="1"/>
  <c r="BB53" i="1"/>
  <c r="BB52" i="1"/>
  <c r="BB55" i="1"/>
  <c r="BB56" i="1"/>
  <c r="BB51" i="1"/>
  <c r="BB64" i="1"/>
  <c r="BB50" i="1"/>
  <c r="BB49" i="1"/>
  <c r="BB43" i="1"/>
  <c r="BB46" i="1"/>
  <c r="BB42" i="1"/>
  <c r="BB40" i="1"/>
  <c r="BB38" i="1"/>
  <c r="BB48" i="1"/>
  <c r="BB45" i="1"/>
  <c r="BB44" i="1"/>
  <c r="BB41" i="1"/>
  <c r="BB39" i="1"/>
  <c r="BB37" i="1"/>
  <c r="BB13" i="1"/>
  <c r="BB11" i="1"/>
  <c r="BB9" i="1"/>
  <c r="BB8" i="1"/>
  <c r="BB17" i="1"/>
  <c r="BC5" i="1"/>
  <c r="BB47" i="1"/>
  <c r="BB12" i="1"/>
  <c r="BB10" i="1"/>
  <c r="BC60" i="1" l="1"/>
  <c r="BC61" i="1"/>
  <c r="BC62" i="1"/>
  <c r="BC57" i="1"/>
  <c r="BC58" i="1"/>
  <c r="BC59" i="1"/>
  <c r="BC66" i="1"/>
  <c r="BC67" i="1"/>
  <c r="BC65" i="1"/>
  <c r="BC54" i="1"/>
  <c r="BC52" i="1"/>
  <c r="BC53" i="1"/>
  <c r="BC70" i="1"/>
  <c r="BC69" i="1"/>
  <c r="BC63" i="1"/>
  <c r="BC55" i="1"/>
  <c r="BC56" i="1"/>
  <c r="BC51" i="1"/>
  <c r="BC64" i="1"/>
  <c r="BC50" i="1"/>
  <c r="BC47" i="1"/>
  <c r="BC48" i="1"/>
  <c r="BC46" i="1"/>
  <c r="BC45" i="1"/>
  <c r="BC44" i="1"/>
  <c r="BC41" i="1"/>
  <c r="BC39" i="1"/>
  <c r="BC49" i="1"/>
  <c r="BC43" i="1"/>
  <c r="BC37" i="1"/>
  <c r="BC42" i="1"/>
  <c r="BC40" i="1"/>
  <c r="BC38" i="1"/>
  <c r="BC11" i="1"/>
  <c r="BC9" i="1"/>
  <c r="BC12" i="1"/>
  <c r="BC10" i="1"/>
  <c r="BC13" i="1"/>
  <c r="BC8" i="1"/>
  <c r="BC17" i="1"/>
  <c r="BD5" i="1"/>
  <c r="BD62" i="1" l="1"/>
  <c r="BD57" i="1"/>
  <c r="BD58" i="1"/>
  <c r="BD59" i="1"/>
  <c r="BD60" i="1"/>
  <c r="BD61" i="1"/>
  <c r="BD67" i="1"/>
  <c r="BD63" i="1"/>
  <c r="BD70" i="1"/>
  <c r="BD66" i="1"/>
  <c r="BD65" i="1"/>
  <c r="BD69" i="1"/>
  <c r="BD53" i="1"/>
  <c r="BD54" i="1"/>
  <c r="BD52" i="1"/>
  <c r="BD55" i="1"/>
  <c r="BD56" i="1"/>
  <c r="BD51" i="1"/>
  <c r="BD64" i="1"/>
  <c r="BD49" i="1"/>
  <c r="BD45" i="1"/>
  <c r="BD44" i="1"/>
  <c r="BD41" i="1"/>
  <c r="BD39" i="1"/>
  <c r="BD48" i="1"/>
  <c r="BD47" i="1"/>
  <c r="BD43" i="1"/>
  <c r="BD42" i="1"/>
  <c r="BD40" i="1"/>
  <c r="BD38" i="1"/>
  <c r="BD46" i="1"/>
  <c r="BD50" i="1"/>
  <c r="BD37" i="1"/>
  <c r="BD12" i="1"/>
  <c r="BD10" i="1"/>
  <c r="BD17" i="1"/>
  <c r="BE5" i="1"/>
  <c r="BD13" i="1"/>
  <c r="BD11" i="1"/>
  <c r="BD9" i="1"/>
  <c r="BD8" i="1"/>
  <c r="BE57" i="1" l="1"/>
  <c r="BE58" i="1"/>
  <c r="BE59" i="1"/>
  <c r="BE60" i="1"/>
  <c r="BE61" i="1"/>
  <c r="BE62" i="1"/>
  <c r="BE66" i="1"/>
  <c r="BE67" i="1"/>
  <c r="BE69" i="1"/>
  <c r="BE65" i="1"/>
  <c r="BE53" i="1"/>
  <c r="BE63" i="1"/>
  <c r="BE54" i="1"/>
  <c r="BE70" i="1"/>
  <c r="BE52" i="1"/>
  <c r="BE55" i="1"/>
  <c r="BE56" i="1"/>
  <c r="BE51" i="1"/>
  <c r="BE64" i="1"/>
  <c r="BE50" i="1"/>
  <c r="BE48" i="1"/>
  <c r="BE46" i="1"/>
  <c r="BE49" i="1"/>
  <c r="BE47" i="1"/>
  <c r="BE45" i="1"/>
  <c r="BE44" i="1"/>
  <c r="BE43" i="1"/>
  <c r="BE42" i="1"/>
  <c r="BE40" i="1"/>
  <c r="BE38" i="1"/>
  <c r="BE41" i="1"/>
  <c r="BE39" i="1"/>
  <c r="BE37" i="1"/>
  <c r="BE17" i="1"/>
  <c r="BF5" i="1"/>
  <c r="BE13" i="1"/>
  <c r="BE11" i="1"/>
  <c r="BE9" i="1"/>
  <c r="BE8" i="1"/>
  <c r="BE12" i="1"/>
  <c r="BE10" i="1"/>
  <c r="BF57" i="1" l="1"/>
  <c r="BF58" i="1"/>
  <c r="BF59" i="1"/>
  <c r="BF60" i="1"/>
  <c r="BF61" i="1"/>
  <c r="BF62" i="1"/>
  <c r="BF65" i="1"/>
  <c r="BF67" i="1"/>
  <c r="BF69" i="1"/>
  <c r="BF70" i="1"/>
  <c r="BF66" i="1"/>
  <c r="BF54" i="1"/>
  <c r="BF63" i="1"/>
  <c r="BF52" i="1"/>
  <c r="BF53" i="1"/>
  <c r="BF55" i="1"/>
  <c r="BF56" i="1"/>
  <c r="BF64" i="1"/>
  <c r="BF51" i="1"/>
  <c r="BF50" i="1"/>
  <c r="BF43" i="1"/>
  <c r="BF49" i="1"/>
  <c r="BF48" i="1"/>
  <c r="BF47" i="1"/>
  <c r="BF46" i="1"/>
  <c r="BF44" i="1"/>
  <c r="BF42" i="1"/>
  <c r="BF40" i="1"/>
  <c r="BF38" i="1"/>
  <c r="BF45" i="1"/>
  <c r="BF41" i="1"/>
  <c r="BF39" i="1"/>
  <c r="BF37" i="1"/>
  <c r="BF13" i="1"/>
  <c r="BF11" i="1"/>
  <c r="BF9" i="1"/>
  <c r="BF8" i="1"/>
  <c r="BF17" i="1"/>
  <c r="BF12" i="1"/>
  <c r="BF10" i="1"/>
  <c r="BG5" i="1"/>
  <c r="BG58" i="1" l="1"/>
  <c r="BG59" i="1"/>
  <c r="BG60" i="1"/>
  <c r="BG61" i="1"/>
  <c r="BG62" i="1"/>
  <c r="BG57" i="1"/>
  <c r="BG65" i="1"/>
  <c r="BG66" i="1"/>
  <c r="BG67" i="1"/>
  <c r="BG70" i="1"/>
  <c r="BG69" i="1"/>
  <c r="BG54" i="1"/>
  <c r="BG52" i="1"/>
  <c r="BG63" i="1"/>
  <c r="BG53" i="1"/>
  <c r="BG55" i="1"/>
  <c r="BG56" i="1"/>
  <c r="BG51" i="1"/>
  <c r="BG64" i="1"/>
  <c r="BG50" i="1"/>
  <c r="BG49" i="1"/>
  <c r="BG47" i="1"/>
  <c r="BG48" i="1"/>
  <c r="BG46" i="1"/>
  <c r="BG45" i="1"/>
  <c r="BG43" i="1"/>
  <c r="BG41" i="1"/>
  <c r="BG39" i="1"/>
  <c r="BG42" i="1"/>
  <c r="BG40" i="1"/>
  <c r="BG37" i="1"/>
  <c r="BG38" i="1"/>
  <c r="BG13" i="1"/>
  <c r="BG11" i="1"/>
  <c r="BG9" i="1"/>
  <c r="BG44" i="1"/>
  <c r="BG12" i="1"/>
  <c r="BG10" i="1"/>
  <c r="BG17" i="1"/>
  <c r="BH5" i="1"/>
  <c r="BG8" i="1"/>
  <c r="BH60" i="1" l="1"/>
  <c r="BH61" i="1"/>
  <c r="BH62" i="1"/>
  <c r="BH57" i="1"/>
  <c r="BH58" i="1"/>
  <c r="BH59" i="1"/>
  <c r="BH66" i="1"/>
  <c r="BH67" i="1"/>
  <c r="BH65" i="1"/>
  <c r="BH69" i="1"/>
  <c r="BH53" i="1"/>
  <c r="BH70" i="1"/>
  <c r="BH63" i="1"/>
  <c r="BH52" i="1"/>
  <c r="BH54" i="1"/>
  <c r="BH55" i="1"/>
  <c r="BH56" i="1"/>
  <c r="BH51" i="1"/>
  <c r="BH64" i="1"/>
  <c r="BH49" i="1"/>
  <c r="BH48" i="1"/>
  <c r="BH47" i="1"/>
  <c r="BH46" i="1"/>
  <c r="BH45" i="1"/>
  <c r="BH44" i="1"/>
  <c r="BH41" i="1"/>
  <c r="BH39" i="1"/>
  <c r="BH50" i="1"/>
  <c r="BH42" i="1"/>
  <c r="BH40" i="1"/>
  <c r="BH38" i="1"/>
  <c r="BH43" i="1"/>
  <c r="BH12" i="1"/>
  <c r="BH10" i="1"/>
  <c r="BH7" i="1"/>
  <c r="BH6" i="1"/>
  <c r="BH37" i="1"/>
  <c r="BH17" i="1"/>
  <c r="BI5" i="1"/>
  <c r="BH13" i="1"/>
  <c r="BH11" i="1"/>
  <c r="BH9" i="1"/>
  <c r="BH8" i="1"/>
  <c r="BI61" i="1" l="1"/>
  <c r="BI62" i="1"/>
  <c r="BI57" i="1"/>
  <c r="BI58" i="1"/>
  <c r="BI59" i="1"/>
  <c r="BI60" i="1"/>
  <c r="BI65" i="1"/>
  <c r="BI66" i="1"/>
  <c r="BI69" i="1"/>
  <c r="BI67" i="1"/>
  <c r="BI53" i="1"/>
  <c r="BI63" i="1"/>
  <c r="BI54" i="1"/>
  <c r="BI70" i="1"/>
  <c r="BI52" i="1"/>
  <c r="BI55" i="1"/>
  <c r="BI56" i="1"/>
  <c r="BI51" i="1"/>
  <c r="BI64" i="1"/>
  <c r="BI48" i="1"/>
  <c r="BI46" i="1"/>
  <c r="BI50" i="1"/>
  <c r="BI47" i="1"/>
  <c r="BI45" i="1"/>
  <c r="BI49" i="1"/>
  <c r="BI44" i="1"/>
  <c r="BI42" i="1"/>
  <c r="BI40" i="1"/>
  <c r="BI38" i="1"/>
  <c r="BI43" i="1"/>
  <c r="BI41" i="1"/>
  <c r="BI39" i="1"/>
  <c r="BI37" i="1"/>
  <c r="BI17" i="1"/>
  <c r="BJ5" i="1"/>
  <c r="BI12" i="1"/>
  <c r="BI10" i="1"/>
  <c r="BI13" i="1"/>
  <c r="BI11" i="1"/>
  <c r="BI9" i="1"/>
  <c r="BI8" i="1"/>
  <c r="BJ57" i="1" l="1"/>
  <c r="BJ58" i="1"/>
  <c r="BJ59" i="1"/>
  <c r="BJ60" i="1"/>
  <c r="BJ61" i="1"/>
  <c r="BJ62" i="1"/>
  <c r="BJ65" i="1"/>
  <c r="BJ66" i="1"/>
  <c r="BJ54" i="1"/>
  <c r="BJ64" i="1"/>
  <c r="BJ69" i="1"/>
  <c r="BJ70" i="1"/>
  <c r="BJ63" i="1"/>
  <c r="BJ56" i="1"/>
  <c r="BJ67" i="1"/>
  <c r="BJ53" i="1"/>
  <c r="BJ55" i="1"/>
  <c r="BJ51" i="1"/>
  <c r="BJ52" i="1"/>
  <c r="BJ50" i="1"/>
  <c r="BJ49" i="1"/>
  <c r="BJ45" i="1"/>
  <c r="BJ43" i="1"/>
  <c r="BJ48" i="1"/>
  <c r="BJ42" i="1"/>
  <c r="BJ40" i="1"/>
  <c r="BJ38" i="1"/>
  <c r="BJ47" i="1"/>
  <c r="BJ46" i="1"/>
  <c r="BJ44" i="1"/>
  <c r="BJ41" i="1"/>
  <c r="BJ39" i="1"/>
  <c r="BJ37" i="1"/>
  <c r="BJ13" i="1"/>
  <c r="BJ11" i="1"/>
  <c r="BJ9" i="1"/>
  <c r="BJ8" i="1"/>
  <c r="BJ17" i="1"/>
  <c r="BK5" i="1"/>
  <c r="BJ12" i="1"/>
  <c r="BJ10" i="1"/>
  <c r="BK65" i="1" l="1"/>
  <c r="BK66" i="1"/>
  <c r="BK69" i="1"/>
  <c r="BK67" i="1"/>
  <c r="BK54" i="1"/>
  <c r="BK52" i="1"/>
  <c r="BK53" i="1"/>
  <c r="BK70" i="1"/>
  <c r="BK63" i="1"/>
  <c r="BK55" i="1"/>
  <c r="BK56" i="1"/>
  <c r="BK51" i="1"/>
  <c r="BK64" i="1"/>
  <c r="BK49" i="1"/>
  <c r="BK50" i="1"/>
  <c r="BK47" i="1"/>
  <c r="BK48" i="1"/>
  <c r="BK46" i="1"/>
  <c r="BK44" i="1"/>
  <c r="BK43" i="1"/>
  <c r="BK41" i="1"/>
  <c r="BK39" i="1"/>
  <c r="BK38" i="1"/>
  <c r="BK37" i="1"/>
  <c r="BK45" i="1"/>
  <c r="BK42" i="1"/>
  <c r="BK13" i="1"/>
  <c r="BK11" i="1"/>
  <c r="BK9" i="1"/>
  <c r="BK40" i="1"/>
  <c r="BK12" i="1"/>
  <c r="BK10" i="1"/>
  <c r="BK8" i="1"/>
  <c r="BK17" i="1"/>
  <c r="BL5" i="1"/>
  <c r="BL66" i="1" l="1"/>
  <c r="BL70" i="1"/>
  <c r="BL69" i="1"/>
  <c r="BL53" i="1"/>
  <c r="BL63" i="1"/>
  <c r="BL67" i="1"/>
  <c r="BL65" i="1"/>
  <c r="BL52" i="1"/>
  <c r="BL54" i="1"/>
  <c r="BL55" i="1"/>
  <c r="BL56" i="1"/>
  <c r="BL51" i="1"/>
  <c r="BL64" i="1"/>
  <c r="BL49" i="1"/>
  <c r="BL50" i="1"/>
  <c r="BL44" i="1"/>
  <c r="BL47" i="1"/>
  <c r="BL43" i="1"/>
  <c r="BL41" i="1"/>
  <c r="BL39" i="1"/>
  <c r="BL46" i="1"/>
  <c r="BL45" i="1"/>
  <c r="BL42" i="1"/>
  <c r="BL40" i="1"/>
  <c r="BL38" i="1"/>
  <c r="BL48" i="1"/>
  <c r="BL37" i="1"/>
  <c r="BL12" i="1"/>
  <c r="BL10" i="1"/>
  <c r="BL17" i="1"/>
  <c r="BM5" i="1"/>
  <c r="BL13" i="1"/>
  <c r="BL11" i="1"/>
  <c r="BL9" i="1"/>
  <c r="BL8" i="1"/>
  <c r="BM65" i="1" l="1"/>
  <c r="BM67" i="1"/>
  <c r="BM66" i="1"/>
  <c r="BM69" i="1"/>
  <c r="BM70" i="1"/>
  <c r="BM53" i="1"/>
  <c r="BM63" i="1"/>
  <c r="BM54" i="1"/>
  <c r="BM52" i="1"/>
  <c r="BM55" i="1"/>
  <c r="BM56" i="1"/>
  <c r="BM51" i="1"/>
  <c r="BM64" i="1"/>
  <c r="BM50" i="1"/>
  <c r="BM48" i="1"/>
  <c r="BM46" i="1"/>
  <c r="BM47" i="1"/>
  <c r="BM45" i="1"/>
  <c r="BM44" i="1"/>
  <c r="BM49" i="1"/>
  <c r="BM42" i="1"/>
  <c r="BM40" i="1"/>
  <c r="BM38" i="1"/>
  <c r="BM43" i="1"/>
  <c r="BM39" i="1"/>
  <c r="BM37" i="1"/>
  <c r="BM17" i="1"/>
  <c r="BN5" i="1"/>
  <c r="BM13" i="1"/>
  <c r="BM11" i="1"/>
  <c r="BM9" i="1"/>
  <c r="BM8" i="1"/>
  <c r="BM12" i="1"/>
  <c r="BM10" i="1"/>
  <c r="BM41" i="1"/>
  <c r="BN67" i="1" l="1"/>
  <c r="BN66" i="1"/>
  <c r="BN63" i="1"/>
  <c r="BN65" i="1"/>
  <c r="BN69" i="1"/>
  <c r="BN70" i="1"/>
  <c r="BN54" i="1"/>
  <c r="BN53" i="1"/>
  <c r="BN52" i="1"/>
  <c r="BN55" i="1"/>
  <c r="BN56" i="1"/>
  <c r="BN51" i="1"/>
  <c r="BN64" i="1"/>
  <c r="BN50" i="1"/>
  <c r="BN49" i="1"/>
  <c r="BN43" i="1"/>
  <c r="BN48" i="1"/>
  <c r="BN47" i="1"/>
  <c r="BN46" i="1"/>
  <c r="BN45" i="1"/>
  <c r="BN44" i="1"/>
  <c r="BN42" i="1"/>
  <c r="BN40" i="1"/>
  <c r="BN38" i="1"/>
  <c r="BN41" i="1"/>
  <c r="BN39" i="1"/>
  <c r="BN37" i="1"/>
  <c r="BN13" i="1"/>
  <c r="BN11" i="1"/>
  <c r="BN9" i="1"/>
  <c r="BN8" i="1"/>
  <c r="BN17" i="1"/>
  <c r="BN12" i="1"/>
  <c r="BN10" i="1"/>
  <c r="K19" i="1" l="1"/>
  <c r="O19" i="1"/>
  <c r="S19" i="1"/>
  <c r="W19" i="1"/>
  <c r="AB19" i="1"/>
  <c r="AF19" i="1"/>
  <c r="AJ19" i="1"/>
  <c r="AN19" i="1"/>
  <c r="AR19" i="1"/>
  <c r="AV19" i="1"/>
  <c r="AZ19" i="1"/>
  <c r="BD19" i="1"/>
  <c r="BH19" i="1"/>
  <c r="BL19" i="1"/>
  <c r="Z19" i="1"/>
  <c r="AH19" i="1"/>
  <c r="AP19" i="1"/>
  <c r="AX19" i="1"/>
  <c r="BF19" i="1"/>
  <c r="BN19" i="1"/>
  <c r="N19" i="1"/>
  <c r="V19" i="1"/>
  <c r="AE19" i="1"/>
  <c r="AM19" i="1"/>
  <c r="AU19" i="1"/>
  <c r="BC19" i="1"/>
  <c r="BK19" i="1"/>
  <c r="L19" i="1"/>
  <c r="P19" i="1"/>
  <c r="T19" i="1"/>
  <c r="X19" i="1"/>
  <c r="AC19" i="1"/>
  <c r="AG19" i="1"/>
  <c r="AK19" i="1"/>
  <c r="AO19" i="1"/>
  <c r="AS19" i="1"/>
  <c r="AW19" i="1"/>
  <c r="BA19" i="1"/>
  <c r="BE19" i="1"/>
  <c r="BI19" i="1"/>
  <c r="BM19" i="1"/>
  <c r="M19" i="1"/>
  <c r="Q19" i="1"/>
  <c r="U19" i="1"/>
  <c r="AD19" i="1"/>
  <c r="AL19" i="1"/>
  <c r="AT19" i="1"/>
  <c r="BB19" i="1"/>
  <c r="BJ19" i="1"/>
  <c r="R19" i="1"/>
  <c r="AA19" i="1"/>
  <c r="AI19" i="1"/>
  <c r="AQ19" i="1"/>
  <c r="AY19" i="1"/>
  <c r="BG19" i="1"/>
  <c r="E19" i="1"/>
  <c r="S27" i="1" l="1"/>
  <c r="M27" i="1"/>
  <c r="BC27" i="1"/>
  <c r="AZ27" i="1"/>
  <c r="AY27" i="1"/>
  <c r="BA27" i="1"/>
  <c r="V27" i="1"/>
  <c r="AJ27" i="1"/>
  <c r="R27" i="1"/>
  <c r="AK27" i="1"/>
  <c r="AX27" i="1"/>
  <c r="W27" i="1"/>
  <c r="X18" i="1"/>
  <c r="AT27" i="1"/>
  <c r="T27" i="1"/>
  <c r="Q27" i="1"/>
  <c r="AJ18" i="1"/>
  <c r="BJ18" i="1"/>
  <c r="AF18" i="1"/>
  <c r="BH18" i="1"/>
  <c r="AB18" i="1"/>
  <c r="BK18" i="1"/>
  <c r="AE18" i="1"/>
  <c r="BF18" i="1"/>
  <c r="AP18" i="1"/>
  <c r="Z18" i="1"/>
  <c r="BD18" i="1"/>
  <c r="W18" i="1"/>
  <c r="AQ18" i="1"/>
  <c r="BM18" i="1"/>
  <c r="AW18" i="1"/>
  <c r="AG18" i="1"/>
  <c r="R18" i="1"/>
  <c r="AQ27" i="1"/>
  <c r="K27" i="1"/>
  <c r="AL27" i="1"/>
  <c r="BM27" i="1"/>
  <c r="AW27" i="1"/>
  <c r="AG27" i="1"/>
  <c r="P27" i="1"/>
  <c r="AU27" i="1"/>
  <c r="N27" i="1"/>
  <c r="AP27" i="1"/>
  <c r="BL27" i="1"/>
  <c r="AV27" i="1"/>
  <c r="AF27" i="1"/>
  <c r="O27" i="1"/>
  <c r="AM18" i="1"/>
  <c r="AD18" i="1"/>
  <c r="AY18" i="1"/>
  <c r="BA18" i="1"/>
  <c r="M18" i="1"/>
  <c r="AZ18" i="1"/>
  <c r="K18" i="1"/>
  <c r="BC18" i="1"/>
  <c r="V18" i="1"/>
  <c r="BB18" i="1"/>
  <c r="AL18" i="1"/>
  <c r="U18" i="1"/>
  <c r="AV18" i="1"/>
  <c r="O18" i="1"/>
  <c r="AI18" i="1"/>
  <c r="BI18" i="1"/>
  <c r="AS18" i="1"/>
  <c r="AC18" i="1"/>
  <c r="P18" i="1"/>
  <c r="AI27" i="1"/>
  <c r="BJ27" i="1"/>
  <c r="AD27" i="1"/>
  <c r="BI27" i="1"/>
  <c r="AS27" i="1"/>
  <c r="AC27" i="1"/>
  <c r="L27" i="1"/>
  <c r="AM27" i="1"/>
  <c r="BN27" i="1"/>
  <c r="AH27" i="1"/>
  <c r="BH27" i="1"/>
  <c r="AR27" i="1"/>
  <c r="AB27" i="1"/>
  <c r="E27" i="1"/>
  <c r="D28" i="1" s="1"/>
  <c r="BN18" i="1"/>
  <c r="AT18" i="1"/>
  <c r="Q18" i="1"/>
  <c r="L18" i="1"/>
  <c r="AK18" i="1"/>
  <c r="BL18" i="1"/>
  <c r="AR18" i="1"/>
  <c r="S18" i="1"/>
  <c r="AU18" i="1"/>
  <c r="T18" i="1"/>
  <c r="AX18" i="1"/>
  <c r="AH18" i="1"/>
  <c r="N18" i="1"/>
  <c r="AN18" i="1"/>
  <c r="BG18" i="1"/>
  <c r="AA18" i="1"/>
  <c r="BE18" i="1"/>
  <c r="AO18" i="1"/>
  <c r="BG27" i="1"/>
  <c r="AA27" i="1"/>
  <c r="BB27" i="1"/>
  <c r="U27" i="1"/>
  <c r="BE27" i="1"/>
  <c r="AO27" i="1"/>
  <c r="X27" i="1"/>
  <c r="BK27" i="1"/>
  <c r="AE27" i="1"/>
  <c r="BF27" i="1"/>
  <c r="Z27" i="1"/>
  <c r="BD27" i="1"/>
  <c r="AN27" i="1"/>
  <c r="E18" i="1" l="1"/>
  <c r="D29" i="1"/>
  <c r="E28" i="1"/>
  <c r="H28" i="1" s="1"/>
  <c r="Q28" i="1"/>
  <c r="S28" i="1"/>
  <c r="R28" i="1"/>
  <c r="L28" i="1"/>
  <c r="U28" i="1"/>
  <c r="K28" i="1"/>
  <c r="M28" i="1"/>
  <c r="T28" i="1"/>
  <c r="P28" i="1"/>
  <c r="N28" i="1"/>
  <c r="O28" i="1"/>
  <c r="V28" i="1"/>
  <c r="W28" i="1"/>
  <c r="X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E29" i="1" l="1"/>
  <c r="D30" i="1" s="1"/>
  <c r="E30" i="1" s="1"/>
  <c r="D31" i="1" s="1"/>
  <c r="K29" i="1"/>
  <c r="L29" i="1"/>
  <c r="M29" i="1"/>
  <c r="N29" i="1"/>
  <c r="O29" i="1"/>
  <c r="P29" i="1"/>
  <c r="Q29" i="1"/>
  <c r="R29" i="1"/>
  <c r="S29" i="1"/>
  <c r="T29" i="1"/>
  <c r="U29" i="1"/>
  <c r="V29" i="1"/>
  <c r="W29" i="1"/>
  <c r="X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E31" i="1" l="1"/>
  <c r="D32" i="1" s="1"/>
  <c r="L31" i="1"/>
  <c r="K31" i="1"/>
  <c r="M31" i="1"/>
  <c r="N31" i="1"/>
  <c r="O31" i="1"/>
  <c r="P31" i="1"/>
  <c r="Q31" i="1"/>
  <c r="R31" i="1"/>
  <c r="S31" i="1"/>
  <c r="T31" i="1"/>
  <c r="U31" i="1"/>
  <c r="V31" i="1"/>
  <c r="W31" i="1"/>
  <c r="X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E32" i="1" l="1"/>
  <c r="D33" i="1" s="1"/>
  <c r="E33" i="1" s="1"/>
  <c r="D34" i="1" s="1"/>
  <c r="E34" i="1" s="1"/>
  <c r="D35" i="1" s="1"/>
  <c r="E35" i="1" s="1"/>
  <c r="D36" i="1" s="1"/>
  <c r="E36" i="1" s="1"/>
  <c r="O32" i="1"/>
  <c r="K32" i="1"/>
  <c r="L32" i="1"/>
  <c r="N32" i="1"/>
  <c r="M32" i="1"/>
  <c r="P32" i="1"/>
  <c r="Q32" i="1"/>
  <c r="R32" i="1"/>
  <c r="S32" i="1"/>
  <c r="T32" i="1"/>
  <c r="U32" i="1"/>
  <c r="V32" i="1"/>
  <c r="W32" i="1"/>
  <c r="X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000-000001000000}">
      <text>
        <r>
          <rPr>
            <sz val="10"/>
            <color rgb="FF000000"/>
            <rFont val="Arial"/>
            <family val="2"/>
          </rPr>
          <t>Today's Date:
Use the formula =TODAY() to make the red line in the gantt chart display the current day, or enter the date manually.</t>
        </r>
      </text>
    </comment>
    <comment ref="A8" authorId="0" shapeId="0" xr:uid="{00000000-0006-0000-0000-000002000000}">
      <text>
        <r>
          <rPr>
            <sz val="10"/>
            <color rgb="FF000000"/>
            <rFont val="Arial"/>
            <family val="2"/>
          </rPr>
          <t>Work Breakdown Structure:
Level 1: 1, 2, 3, ...
Level 2: 1.1, 1.2, 1.3,
Level 3: 1.1.1, 1.1.2,
The WBS uses a formula to control the numbering, but the formulas are different for different levels.</t>
        </r>
      </text>
    </comment>
    <comment ref="B8" authorId="0" shapeId="0" xr:uid="{00000000-0006-0000-0000-000003000000}">
      <text>
        <r>
          <rPr>
            <sz val="10"/>
            <color rgb="FF000000"/>
            <rFont val="Arial"/>
            <family val="2"/>
          </rPr>
          <t>Task:
Enter the name of each task and sub-task. Use spaces to indent sub-tasks.</t>
        </r>
      </text>
    </comment>
    <comment ref="C8" authorId="0" shapeId="0" xr:uid="{00000000-0006-0000-0000-000004000000}">
      <text>
        <r>
          <rPr>
            <sz val="10"/>
            <color rgb="FF000000"/>
            <rFont val="Arial"/>
            <family val="2"/>
          </rPr>
          <t>Task Lead
Enter the name of the Task Lead in this column.</t>
        </r>
      </text>
    </comment>
    <comment ref="D8" authorId="0" shapeId="0" xr:uid="{00000000-0006-0000-0000-000005000000}">
      <text>
        <r>
          <rPr>
            <sz val="10"/>
            <color rgb="FF000000"/>
            <rFont val="Arial"/>
            <family val="2"/>
          </rPr>
          <t>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E8" authorId="0" shapeId="0" xr:uid="{00000000-0006-0000-0000-000006000000}">
      <text>
        <r>
          <rPr>
            <sz val="10"/>
            <color rgb="FF000000"/>
            <rFont val="Arial"/>
            <family val="2"/>
          </rPr>
          <t>End Date:
Calculated based on the Start Date and the duration of the task.</t>
        </r>
      </text>
    </comment>
    <comment ref="F8" authorId="0" shapeId="0" xr:uid="{00000000-0006-0000-0000-000007000000}">
      <text>
        <r>
          <rPr>
            <sz val="10"/>
            <color rgb="FF000000"/>
            <rFont val="Arial"/>
            <family val="2"/>
          </rPr>
          <t>Duration:
The duration is the number of calendar days for the given task.</t>
        </r>
      </text>
    </comment>
    <comment ref="G8" authorId="0" shapeId="0" xr:uid="{00000000-0006-0000-0000-000008000000}">
      <text>
        <r>
          <rPr>
            <sz val="10"/>
            <color rgb="FF000000"/>
            <rFont val="Arial"/>
            <family val="2"/>
          </rPr>
          <t>Percent Complete:
Update the status of this task by entering the percent complete (between 0% and 100%).</t>
        </r>
      </text>
    </comment>
    <comment ref="H8" authorId="0" shapeId="0" xr:uid="{00000000-0006-0000-0000-000009000000}">
      <text>
        <r>
          <rPr>
            <sz val="10"/>
            <color rgb="FF000000"/>
            <rFont val="Arial"/>
            <family val="2"/>
          </rPr>
          <t>Work Days:
Work Days exclude Saturday and Sunday. The Pro version allows you to use this column as an input.</t>
        </r>
      </text>
    </comment>
    <comment ref="I8" authorId="0" shapeId="0" xr:uid="{00000000-0006-0000-0000-00000A000000}">
      <text>
        <r>
          <rPr>
            <sz val="10"/>
            <color rgb="FF000000"/>
            <rFont val="Arial"/>
            <family val="2"/>
          </rPr>
          <t>Calendar Days Complete:
This column is calculated by multiplying the Duration by the %Complete and rounding down to the nearest integer.
Note: This column is required, but may be hidden prior to printing.</t>
        </r>
      </text>
    </comment>
    <comment ref="J8" authorId="0" shapeId="0" xr:uid="{00000000-0006-0000-0000-00000B000000}">
      <text>
        <r>
          <rPr>
            <sz val="10"/>
            <color rgb="FF000000"/>
            <rFont val="Arial"/>
            <family val="2"/>
          </rPr>
          <t>Calendar Days Remaining:
This column is calculated by subtracting the Days Complete from the Duration.
Note: This column is required, but may be hidden prior to printing.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rPr>
          <t>See the Terms Of Use worksheet and the license agreement on Vertex42.com for information about terms of use, copyright, warranties, and disclaimers. Removing copyright notices is illegal.</t>
        </r>
      </text>
    </comment>
    <comment ref="C14" authorId="0" shapeId="0" xr:uid="{00000000-0006-0000-0100-000002000000}">
      <text>
        <r>
          <rPr>
            <sz val="10"/>
            <color rgb="FF000000"/>
            <rFont val="Arial"/>
            <family val="2"/>
          </rPr>
          <t>This is an example comment.</t>
        </r>
      </text>
    </comment>
  </commentList>
</comments>
</file>

<file path=xl/sharedStrings.xml><?xml version="1.0" encoding="utf-8"?>
<sst xmlns="http://schemas.openxmlformats.org/spreadsheetml/2006/main" count="195" uniqueCount="154">
  <si>
    <t>Gantt Chart Template Pro for Google Sheets</t>
  </si>
  <si>
    <t>Help</t>
  </si>
  <si>
    <t>Q3 ADA</t>
  </si>
  <si>
    <t>Gantt Chart Template Pro, by Vertex42.com, is a spreadsheet template designed originally for Microsoft Excel that offers more features than the free version. When you purchase it, you will also get a link to download the Pro version for Google Sheets!!</t>
  </si>
  <si>
    <t>© 2012-2018 Vertex42 LLC</t>
  </si>
  <si>
    <t xml:space="preserve"> - Visit the web page above to view screenshots and watch demo videos</t>
  </si>
  <si>
    <t>Introduction</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</si>
  <si>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</si>
  <si>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</si>
  <si>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</si>
  <si>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</si>
  <si>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</si>
  <si>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</si>
  <si>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</si>
  <si>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</si>
  <si>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</si>
  <si>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</si>
  <si>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</si>
  <si>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</si>
  <si>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</si>
  <si>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</si>
  <si>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</si>
  <si>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</si>
  <si>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Gantt Chart Template © 2012-2018 by Vertex42.com: Licensed for private use only. Do not publish on the internet.</t>
  </si>
  <si>
    <t>See the TermsOfUse worksheet for more information about how you may or may not share this template.</t>
  </si>
  <si>
    <t>Getting Started Tips</t>
  </si>
  <si>
    <t>[Company Name]</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</si>
  <si>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</si>
  <si>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</si>
  <si>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</si>
  <si>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</si>
  <si>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</si>
  <si>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</si>
  <si>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</si>
  <si>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</si>
  <si>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</si>
  <si>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</si>
  <si>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</si>
  <si>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</si>
  <si>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t>Terms of Use</t>
  </si>
  <si>
    <t>Project Start Date:</t>
  </si>
  <si>
    <t xml:space="preserve"> :: Indicates which set of inputs to use</t>
  </si>
  <si>
    <t>Today's Date:</t>
  </si>
  <si>
    <t>Completed Task</t>
  </si>
  <si>
    <t xml:space="preserve"> :: In the Gantt chart, indicates the completed portion of the task</t>
  </si>
  <si>
    <t>Incomplete Task</t>
  </si>
  <si>
    <t>© 2012-2018 Vertex42 LLC. All rights reserved.</t>
  </si>
  <si>
    <t xml:space="preserve"> :: In the Gantt chart, indicates the incomplete portion of the task</t>
  </si>
  <si>
    <t>Using the Template Rows and Choosing a WBS Level</t>
  </si>
  <si>
    <t>Inserting New Tasks</t>
  </si>
  <si>
    <t>This template is a copyrighted work under the Unites States and other copyright laws and is the property of Vertex42 LLC. The items listed below are additional points to help clarify how you may use this template.</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</si>
  <si>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</si>
  <si>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</si>
  <si>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</si>
  <si>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</si>
  <si>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</si>
  <si>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</si>
  <si>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</si>
  <si>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Changing the WBS Level in the WBS Column</t>
  </si>
  <si>
    <t xml:space="preserve"> - The WBS numbering uses a different formula for each level, but the formula does not reference any other cell in the row. So, you can copy and paste just the WBS cell that you want to use.</t>
  </si>
  <si>
    <t>This template and any customized or modified version of this template may NOT be sold, distributed, published to an online gallery, hosted on a website, or placed on a public server.</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</si>
  <si>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</si>
  <si>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</si>
  <si>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</si>
  <si>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</si>
  <si>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</si>
  <si>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The Share Settings for this spreadsheet must always be set to "Private"</t>
  </si>
  <si>
    <t xml:space="preserve"> - You can enter the Start date manually, or define task dependecies using a formula. Below are the most common options for defining the Start date:</t>
  </si>
  <si>
    <t>A.</t>
  </si>
  <si>
    <t>Limited Private Sharing and Other Allowed Uses</t>
  </si>
  <si>
    <t>See the complete license agreement to learn more about how you may or may not use this template.</t>
  </si>
  <si>
    <t>View the Complete License Agreement</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</si>
  <si>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</si>
  <si>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</si>
  <si>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</si>
  <si>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</si>
  <si>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</si>
  <si>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</si>
  <si>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</si>
  <si>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</si>
  <si>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</si>
  <si>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</si>
  <si>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</si>
  <si>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</si>
  <si>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</si>
  <si>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</si>
  <si>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</si>
  <si>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</si>
  <si>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</si>
  <si>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</si>
  <si>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</si>
  <si>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</si>
  <si>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</si>
  <si>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Display Week:</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</si>
  <si>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</si>
  <si>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</si>
  <si>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</si>
  <si>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</si>
  <si>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</si>
  <si>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</si>
  <si>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</si>
  <si>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</si>
  <si>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</si>
  <si>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</si>
  <si>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t>
  </si>
  <si>
    <t>© 2012-2014 Vertex42 LLC</t>
  </si>
  <si>
    <t>Please note the Terms Of Use</t>
  </si>
  <si>
    <t>http://www.vertex42.com/licensing/EULA_privateuse.html</t>
  </si>
  <si>
    <t>WBS</t>
  </si>
  <si>
    <t>Task</t>
  </si>
  <si>
    <t>Lead</t>
  </si>
  <si>
    <t>Start</t>
  </si>
  <si>
    <t>End</t>
  </si>
  <si>
    <t>Cal
Days</t>
  </si>
  <si>
    <t>%
Done</t>
  </si>
  <si>
    <t>Work
Days</t>
  </si>
  <si>
    <t>Days
Done</t>
  </si>
  <si>
    <t>Days
Left</t>
  </si>
  <si>
    <t>Sushil</t>
  </si>
  <si>
    <t>[Insert new rows above this one, then hide or delete this row]</t>
  </si>
  <si>
    <t xml:space="preserve"> . [ Level 3 Task ]</t>
  </si>
  <si>
    <t xml:space="preserve"> . . [ Level 4 Task ]</t>
  </si>
  <si>
    <t>Project Scope</t>
  </si>
  <si>
    <t>Goals</t>
  </si>
  <si>
    <t>Objectives</t>
  </si>
  <si>
    <t>Report Structure</t>
  </si>
  <si>
    <t>Sushil, Jithin</t>
  </si>
  <si>
    <t>Alzheimer related Screening Question searching</t>
  </si>
  <si>
    <t>Topic Idea</t>
  </si>
  <si>
    <t>MOV</t>
  </si>
  <si>
    <t>Project Management Plan</t>
  </si>
  <si>
    <t>Preparing Presentation</t>
  </si>
  <si>
    <t>Dr. Fadi</t>
  </si>
  <si>
    <t>Project Supervisor</t>
  </si>
  <si>
    <t>Project Propossal</t>
  </si>
  <si>
    <t>Project Development</t>
  </si>
  <si>
    <t>Final Report Report</t>
  </si>
  <si>
    <t>Existing System and Other Applications</t>
  </si>
  <si>
    <t>Software Research Methodology</t>
  </si>
  <si>
    <t>Resources</t>
  </si>
  <si>
    <t>Project Risks</t>
  </si>
  <si>
    <t>Planing</t>
  </si>
  <si>
    <t>Gantt Chart Preparation</t>
  </si>
  <si>
    <t>Conclusion</t>
  </si>
  <si>
    <t>Jithin</t>
  </si>
  <si>
    <t>Design</t>
  </si>
  <si>
    <t>Coding</t>
  </si>
  <si>
    <t>Testing</t>
  </si>
  <si>
    <t>Bug-Fixing</t>
  </si>
  <si>
    <t>Proposal Presentation</t>
  </si>
  <si>
    <t>Aprove</t>
  </si>
  <si>
    <t>Imprvement and changes</t>
  </si>
  <si>
    <t>Documentation</t>
  </si>
  <si>
    <t>Design Presentation Prepration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</si>
</sst>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numFmt numFmtId="165" formatCode="m/d/yyyy\ \(dddd\)"/>
    <numFmt numFmtId="166" formatCode="d"/>
    <numFmt numFmtId="167" formatCode="m/d/yyyy\ h:mm:ss"/>
    <numFmt numFmtId="168" formatCode="m\ /\ d\ /\ yy"/>
    <numFmt numFmtId="169" formatCode="ddd\ m/dd/yy"/>
  </numFmts>
  <fonts count="33" x14ac:knownFonts="1">
    <font>
      <sz val="10"/>
      <color rgb="FF000000"/>
      <name val="Arial"/>
    </font>
    <font>
      <sz val="18"/>
      <name val="Arial"/>
      <family val="2"/>
    </font>
    <font>
      <sz val="10"/>
      <name val="Arial"/>
      <family val="2"/>
    </font>
    <font>
      <sz val="14"/>
      <color rgb="FF003366"/>
      <name val="Arial"/>
      <family val="2"/>
    </font>
    <font>
      <sz val="18"/>
      <color rgb="FF000000"/>
      <name val="Arial"/>
      <family val="2"/>
    </font>
    <font>
      <b/>
      <sz val="18"/>
      <color rgb="FF000000"/>
      <name val="Arial"/>
      <family val="2"/>
    </font>
    <font>
      <sz val="8"/>
      <color rgb="FF000000"/>
      <name val="Arial"/>
      <family val="2"/>
    </font>
    <font>
      <sz val="10"/>
      <name val="Arial"/>
      <family val="2"/>
    </font>
    <font>
      <sz val="9"/>
      <color rgb="FF000000"/>
      <name val="Arial"/>
      <family val="2"/>
    </font>
    <font>
      <u/>
      <sz val="14"/>
      <color rgb="FF0000FF"/>
      <name val="Arial"/>
      <family val="2"/>
    </font>
    <font>
      <u/>
      <sz val="10"/>
      <color rgb="FF0000FF"/>
      <name val="Arial"/>
      <family val="2"/>
    </font>
    <font>
      <b/>
      <sz val="10"/>
      <name val="Arial"/>
      <family val="2"/>
    </font>
    <font>
      <b/>
      <sz val="12"/>
      <color rgb="FF3B4E87"/>
      <name val="Arial"/>
      <family val="2"/>
    </font>
    <font>
      <sz val="14"/>
      <name val="Arial"/>
      <family val="2"/>
    </font>
    <font>
      <b/>
      <u/>
      <sz val="10"/>
      <color rgb="FF0000FF"/>
      <name val="Arial"/>
      <family val="2"/>
    </font>
    <font>
      <b/>
      <sz val="10"/>
      <color rgb="FF000000"/>
      <name val="Arial"/>
      <family val="2"/>
    </font>
    <font>
      <i/>
      <sz val="8"/>
      <color rgb="FF666666"/>
      <name val="Arial"/>
      <family val="2"/>
    </font>
    <font>
      <sz val="9"/>
      <color rgb="FF000000"/>
      <name val="Arial"/>
      <family val="2"/>
    </font>
    <font>
      <sz val="10"/>
      <color rgb="FF000000"/>
      <name val="Arial"/>
      <family val="2"/>
    </font>
    <font>
      <sz val="18"/>
      <color rgb="FF000000"/>
      <name val="Arial"/>
      <family val="2"/>
    </font>
    <font>
      <u/>
      <sz val="12"/>
      <color rgb="FF0000FF"/>
      <name val="Arial"/>
      <family val="2"/>
    </font>
    <font>
      <sz val="12"/>
      <color rgb="FF000000"/>
      <name val="Arial"/>
      <family val="2"/>
    </font>
    <font>
      <sz val="11"/>
      <color rgb="FF000000"/>
      <name val="Arial"/>
      <family val="2"/>
    </font>
    <font>
      <sz val="11"/>
      <name val="Arial"/>
      <family val="2"/>
    </font>
    <font>
      <b/>
      <sz val="11"/>
      <color rgb="FF000000"/>
      <name val="Arial"/>
      <family val="2"/>
    </font>
    <font>
      <sz val="6"/>
      <color rgb="FFF3F3F3"/>
      <name val="Arial"/>
      <family val="2"/>
    </font>
    <font>
      <u/>
      <sz val="11"/>
      <color rgb="FF0000FF"/>
      <name val="Arial"/>
      <family val="2"/>
    </font>
    <font>
      <sz val="8"/>
      <color rgb="FF000000"/>
      <name val="Arial"/>
      <family val="2"/>
    </font>
    <font>
      <u/>
      <sz val="10"/>
      <color rgb="FF0000FF"/>
      <name val="Arial"/>
      <family val="2"/>
    </font>
    <font>
      <b/>
      <sz val="9"/>
      <color rgb="FF000000"/>
      <name val="Arial"/>
      <family val="2"/>
    </font>
    <font>
      <b/>
      <sz val="10"/>
      <color rgb="FF000000"/>
      <name val="Arial"/>
      <family val="2"/>
    </font>
    <font>
      <sz val="7"/>
      <color rgb="FF000000"/>
      <name val="Arial"/>
      <family val="2"/>
    </font>
    <font>
      <sz val="10"/>
      <name val="Arial"/>
      <family val="2"/>
    </font>
  </fonts>
  <fills count="10">
    <fill>
      <patternFill patternType="none"/>
    </fill>
    <fill>
      <patternFill patternType="gray125"/>
    </fill>
    <fill>
      <patternFill patternType="solid">
        <fgColor rgb="FFF3F3F3"/>
        <bgColor rgb="FFF3F3F3"/>
      </patternFill>
    </fill>
    <fill>
      <patternFill patternType="solid">
        <fgColor rgb="FFC9DAF8"/>
        <bgColor rgb="FFC9DAF8"/>
      </patternFill>
    </fill>
    <fill>
      <patternFill patternType="solid">
        <fgColor rgb="FFFFFFFF"/>
        <bgColor rgb="FFFFFFFF"/>
      </patternFill>
    </fill>
    <fill>
      <patternFill patternType="solid">
        <fgColor rgb="FFD6F4D9"/>
        <bgColor rgb="FFD6F4D9"/>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
      <patternFill patternType="solid">
        <fgColor rgb="FFD9D9D9"/>
        <bgColor rgb="FFD9D9D9"/>
      </patternFill>
    </fill>
  </fills>
  <borders count="9">
    <border>
      <left/>
      <right/>
      <top/>
      <bottom/>
      <diagonal/>
    </border>
    <border>
      <left/>
      <right/>
      <top/>
      <bottom style="thin">
        <color rgb="FF999999"/>
      </bottom>
      <diagonal/>
    </border>
    <border>
      <left/>
      <right/>
      <top style="thin">
        <color rgb="FF999999"/>
      </top>
      <bottom style="thin">
        <color rgb="FF999999"/>
      </bottom>
      <diagonal/>
    </border>
    <border>
      <left/>
      <right/>
      <top style="thin">
        <color rgb="FF999999"/>
      </top>
      <bottom/>
      <diagonal/>
    </border>
    <border>
      <left style="thin">
        <color rgb="FF000000"/>
      </left>
      <right/>
      <top/>
      <bottom/>
      <diagonal/>
    </border>
    <border>
      <left/>
      <right style="thin">
        <color rgb="FF000000"/>
      </right>
      <top/>
      <bottom/>
      <diagonal/>
    </border>
    <border>
      <left/>
      <right/>
      <top/>
      <bottom style="thin">
        <color rgb="FFEFEFEF"/>
      </bottom>
      <diagonal/>
    </border>
    <border>
      <left style="thin">
        <color rgb="FF000000"/>
      </left>
      <right style="thin">
        <color rgb="FF000000"/>
      </right>
      <top/>
      <bottom style="thin">
        <color rgb="FFEFEFEF"/>
      </bottom>
      <diagonal/>
    </border>
    <border>
      <left/>
      <right/>
      <top style="thin">
        <color rgb="FFEFEFEF"/>
      </top>
      <bottom style="thin">
        <color rgb="FFEFEFEF"/>
      </bottom>
      <diagonal/>
    </border>
  </borders>
  <cellStyleXfs count="1">
    <xf numFmtId="0" fontId="0" fillId="0" borderId="0"/>
  </cellStyleXfs>
  <cellXfs count="125">
    <xf numFmtId="0" fontId="0" fillId="0" borderId="0" xfId="0" applyFont="1" applyAlignment="1"/>
    <xf numFmtId="0" fontId="1" fillId="2" borderId="0" xfId="0" applyFont="1" applyFill="1" applyAlignment="1"/>
    <xf numFmtId="0" fontId="2" fillId="2" borderId="0" xfId="0" applyFont="1" applyFill="1"/>
    <xf numFmtId="0" fontId="3" fillId="2" borderId="0" xfId="0" applyFont="1" applyFill="1" applyAlignment="1">
      <alignment horizontal="left" vertical="center"/>
    </xf>
    <xf numFmtId="0" fontId="4" fillId="2" borderId="0" xfId="0" applyFont="1" applyFill="1" applyAlignment="1">
      <alignment vertical="center"/>
    </xf>
    <xf numFmtId="0" fontId="5" fillId="2" borderId="0" xfId="0" applyFont="1" applyFill="1" applyAlignment="1">
      <alignment vertical="center"/>
    </xf>
    <xf numFmtId="0" fontId="3" fillId="2" borderId="0" xfId="0" applyFont="1" applyFill="1" applyAlignment="1">
      <alignment horizontal="left" vertical="center"/>
    </xf>
    <xf numFmtId="0" fontId="6" fillId="2" borderId="0" xfId="0" applyFont="1" applyFill="1" applyAlignment="1">
      <alignment horizontal="right" vertical="center"/>
    </xf>
    <xf numFmtId="0" fontId="2" fillId="0" borderId="0" xfId="0" applyFont="1" applyAlignment="1">
      <alignment wrapText="1"/>
    </xf>
    <xf numFmtId="0" fontId="7" fillId="0" borderId="0" xfId="0" applyFont="1"/>
    <xf numFmtId="0" fontId="8" fillId="0" borderId="0" xfId="0" applyFont="1" applyAlignment="1">
      <alignment horizontal="right"/>
    </xf>
    <xf numFmtId="0" fontId="9" fillId="0" borderId="0" xfId="0" applyFont="1" applyAlignment="1"/>
    <xf numFmtId="0" fontId="10" fillId="0" borderId="0" xfId="0" applyFont="1" applyAlignment="1">
      <alignment horizontal="center"/>
    </xf>
    <xf numFmtId="0" fontId="11" fillId="0" borderId="0" xfId="0" applyFont="1" applyAlignment="1"/>
    <xf numFmtId="0" fontId="12" fillId="0" borderId="0" xfId="0" applyFont="1" applyAlignment="1">
      <alignment horizontal="left" vertical="top"/>
    </xf>
    <xf numFmtId="0" fontId="13" fillId="0" borderId="0" xfId="0" applyFont="1" applyAlignment="1"/>
    <xf numFmtId="0" fontId="12" fillId="0" borderId="0" xfId="0" applyFont="1" applyAlignment="1">
      <alignment horizontal="left" vertical="top"/>
    </xf>
    <xf numFmtId="0" fontId="7" fillId="0" borderId="0" xfId="0" applyFont="1" applyAlignment="1">
      <alignment vertical="top"/>
    </xf>
    <xf numFmtId="0" fontId="0" fillId="0" borderId="0" xfId="0" applyFont="1" applyAlignment="1">
      <alignment horizontal="left" vertical="top" wrapText="1"/>
    </xf>
    <xf numFmtId="0" fontId="14" fillId="0" borderId="0" xfId="0" applyFont="1" applyAlignment="1">
      <alignment horizontal="left" vertical="center"/>
    </xf>
    <xf numFmtId="0" fontId="0" fillId="0" borderId="0" xfId="0" applyFont="1" applyAlignment="1">
      <alignment horizontal="left" vertical="top"/>
    </xf>
    <xf numFmtId="0" fontId="11" fillId="0" borderId="0" xfId="0" applyFont="1" applyAlignment="1">
      <alignment horizontal="center" vertical="center"/>
    </xf>
    <xf numFmtId="0" fontId="15" fillId="3" borderId="0" xfId="0" applyFont="1" applyFill="1" applyAlignment="1">
      <alignment vertical="top"/>
    </xf>
    <xf numFmtId="0" fontId="0" fillId="0" borderId="0" xfId="0" applyFont="1" applyAlignment="1">
      <alignment vertical="top" wrapText="1"/>
    </xf>
    <xf numFmtId="0" fontId="16" fillId="0" borderId="0" xfId="0" applyFont="1" applyAlignment="1">
      <alignment vertical="center"/>
    </xf>
    <xf numFmtId="0" fontId="0" fillId="0" borderId="0" xfId="0" applyFont="1" applyAlignment="1">
      <alignment wrapText="1"/>
    </xf>
    <xf numFmtId="0" fontId="16" fillId="0" borderId="0" xfId="0" applyFont="1" applyAlignment="1">
      <alignment vertical="center"/>
    </xf>
    <xf numFmtId="0" fontId="12" fillId="0" borderId="0" xfId="0" applyFont="1" applyAlignment="1">
      <alignment horizontal="left"/>
    </xf>
    <xf numFmtId="0" fontId="17" fillId="0" borderId="0" xfId="0" applyFont="1" applyAlignment="1">
      <alignment horizontal="left"/>
    </xf>
    <xf numFmtId="0" fontId="7" fillId="0" borderId="0" xfId="0" applyFont="1" applyAlignment="1">
      <alignment horizontal="right" vertical="top" wrapText="1"/>
    </xf>
    <xf numFmtId="0" fontId="18" fillId="4" borderId="0" xfId="0" applyFont="1" applyFill="1" applyAlignment="1"/>
    <xf numFmtId="0" fontId="0" fillId="5" borderId="0" xfId="0" applyFont="1" applyFill="1" applyAlignment="1">
      <alignment horizontal="center"/>
    </xf>
    <xf numFmtId="0" fontId="2" fillId="0" borderId="0" xfId="0" applyFont="1" applyAlignment="1"/>
    <xf numFmtId="0" fontId="0" fillId="6" borderId="0" xfId="0" applyFont="1" applyFill="1" applyAlignment="1">
      <alignment horizontal="center"/>
    </xf>
    <xf numFmtId="0" fontId="12" fillId="0" borderId="0" xfId="0" applyFont="1" applyAlignment="1">
      <alignment horizontal="left"/>
    </xf>
    <xf numFmtId="0" fontId="19" fillId="2" borderId="0" xfId="0" applyFont="1" applyFill="1" applyAlignment="1">
      <alignment vertical="top"/>
    </xf>
    <xf numFmtId="0" fontId="0" fillId="5" borderId="0" xfId="0" applyFont="1" applyFill="1" applyAlignment="1"/>
    <xf numFmtId="0" fontId="19" fillId="2" borderId="0" xfId="0" applyFont="1" applyFill="1" applyAlignment="1">
      <alignment vertical="top" wrapText="1"/>
    </xf>
    <xf numFmtId="0" fontId="2" fillId="0" borderId="0" xfId="0" applyFont="1" applyAlignment="1">
      <alignment wrapText="1"/>
    </xf>
    <xf numFmtId="0" fontId="2" fillId="0" borderId="0" xfId="0" applyFont="1" applyAlignment="1">
      <alignment vertical="center"/>
    </xf>
    <xf numFmtId="0" fontId="0" fillId="0" borderId="0" xfId="0" applyFont="1" applyAlignment="1"/>
    <xf numFmtId="0" fontId="6" fillId="7" borderId="0" xfId="0" applyFont="1" applyFill="1" applyAlignment="1"/>
    <xf numFmtId="0" fontId="20" fillId="0" borderId="0" xfId="0" applyFont="1" applyAlignment="1">
      <alignment wrapText="1"/>
    </xf>
    <xf numFmtId="0" fontId="6" fillId="8" borderId="0" xfId="0" applyFont="1" applyFill="1" applyAlignment="1"/>
    <xf numFmtId="0" fontId="21" fillId="0" borderId="0" xfId="0" applyFont="1" applyAlignment="1">
      <alignment vertical="top" wrapText="1"/>
    </xf>
    <xf numFmtId="0" fontId="15" fillId="0" borderId="0" xfId="0" applyFont="1" applyAlignment="1"/>
    <xf numFmtId="0" fontId="22" fillId="0" borderId="0" xfId="0" applyFont="1" applyAlignment="1">
      <alignment vertical="top" wrapText="1"/>
    </xf>
    <xf numFmtId="0" fontId="0" fillId="0" borderId="0" xfId="0" applyFont="1" applyAlignment="1"/>
    <xf numFmtId="0" fontId="23" fillId="0" borderId="0" xfId="0" applyFont="1" applyAlignment="1">
      <alignment wrapText="1"/>
    </xf>
    <xf numFmtId="0" fontId="0" fillId="0" borderId="0" xfId="0" applyFont="1" applyAlignment="1">
      <alignment wrapText="1"/>
    </xf>
    <xf numFmtId="0" fontId="22" fillId="0" borderId="0" xfId="0" applyFont="1" applyAlignment="1">
      <alignment vertical="top" wrapText="1"/>
    </xf>
    <xf numFmtId="0" fontId="0" fillId="0" borderId="0" xfId="0" applyFont="1" applyAlignment="1"/>
    <xf numFmtId="0" fontId="24" fillId="0" borderId="0" xfId="0" applyFont="1" applyAlignment="1">
      <alignment vertical="top" wrapText="1"/>
    </xf>
    <xf numFmtId="0" fontId="15" fillId="0" borderId="0" xfId="0" applyFont="1" applyAlignment="1"/>
    <xf numFmtId="0" fontId="2" fillId="0" borderId="0" xfId="0" applyFont="1" applyAlignment="1">
      <alignment horizontal="left" vertical="center"/>
    </xf>
    <xf numFmtId="0" fontId="24" fillId="3" borderId="0" xfId="0" applyFont="1" applyFill="1" applyAlignment="1">
      <alignment horizontal="left" vertical="center" wrapText="1"/>
    </xf>
    <xf numFmtId="166" fontId="25" fillId="2" borderId="0" xfId="0" applyNumberFormat="1" applyFont="1" applyFill="1"/>
    <xf numFmtId="0" fontId="24" fillId="0" borderId="0" xfId="0" applyFont="1" applyAlignment="1">
      <alignment vertical="top" wrapText="1"/>
    </xf>
    <xf numFmtId="0" fontId="0" fillId="0" borderId="0" xfId="0" applyFont="1" applyAlignment="1">
      <alignment horizontal="right"/>
    </xf>
    <xf numFmtId="0" fontId="26" fillId="0" borderId="0" xfId="0" applyFont="1" applyAlignment="1">
      <alignment vertical="top" wrapText="1"/>
    </xf>
    <xf numFmtId="0" fontId="0" fillId="0" borderId="0" xfId="0" applyFont="1" applyAlignment="1">
      <alignment horizontal="left" wrapText="1"/>
    </xf>
    <xf numFmtId="0" fontId="0" fillId="0" borderId="0" xfId="0" applyFont="1" applyAlignment="1">
      <alignment horizontal="left"/>
    </xf>
    <xf numFmtId="0" fontId="0" fillId="0" borderId="0" xfId="0" applyFont="1" applyAlignment="1">
      <alignment horizontal="left"/>
    </xf>
    <xf numFmtId="0" fontId="15" fillId="0" borderId="0" xfId="0" applyFont="1" applyAlignment="1">
      <alignment horizontal="right"/>
    </xf>
    <xf numFmtId="0" fontId="0" fillId="0" borderId="0" xfId="0" applyFont="1" applyAlignment="1">
      <alignment horizontal="left" wrapText="1"/>
    </xf>
    <xf numFmtId="0" fontId="18" fillId="0" borderId="3" xfId="0" applyFont="1" applyBorder="1" applyAlignment="1">
      <alignment horizontal="center"/>
    </xf>
    <xf numFmtId="0" fontId="2" fillId="0" borderId="3" xfId="0" applyFont="1" applyBorder="1"/>
    <xf numFmtId="0" fontId="7" fillId="0" borderId="0" xfId="0" applyFont="1" applyAlignment="1">
      <alignment wrapText="1"/>
    </xf>
    <xf numFmtId="0" fontId="7" fillId="0" borderId="0" xfId="0" applyFont="1" applyAlignment="1"/>
    <xf numFmtId="0" fontId="0" fillId="0" borderId="0" xfId="0" applyFont="1" applyAlignment="1">
      <alignment horizontal="left"/>
    </xf>
    <xf numFmtId="0" fontId="28" fillId="0" borderId="0" xfId="0" applyFont="1" applyAlignment="1"/>
    <xf numFmtId="0" fontId="29" fillId="0" borderId="6" xfId="0" applyFont="1" applyBorder="1" applyAlignment="1"/>
    <xf numFmtId="0" fontId="29" fillId="0" borderId="6" xfId="0" applyFont="1" applyBorder="1" applyAlignment="1">
      <alignment horizontal="left"/>
    </xf>
    <xf numFmtId="0" fontId="29" fillId="0" borderId="6" xfId="0" applyFont="1" applyBorder="1" applyAlignment="1">
      <alignment horizontal="left"/>
    </xf>
    <xf numFmtId="0" fontId="29" fillId="0" borderId="6" xfId="0" applyFont="1" applyBorder="1" applyAlignment="1">
      <alignment horizontal="center"/>
    </xf>
    <xf numFmtId="0" fontId="30" fillId="0" borderId="6" xfId="0" applyFont="1" applyBorder="1" applyAlignment="1">
      <alignment horizontal="center"/>
    </xf>
    <xf numFmtId="0" fontId="27" fillId="0" borderId="6" xfId="0" applyFont="1" applyBorder="1" applyAlignment="1">
      <alignment horizontal="center"/>
    </xf>
    <xf numFmtId="167" fontId="31" fillId="0" borderId="7" xfId="0" applyNumberFormat="1" applyFont="1" applyBorder="1" applyAlignment="1">
      <alignment horizontal="center"/>
    </xf>
    <xf numFmtId="0" fontId="29" fillId="9" borderId="6" xfId="0" applyFont="1" applyFill="1" applyBorder="1" applyAlignment="1">
      <alignment horizontal="left"/>
    </xf>
    <xf numFmtId="0" fontId="29" fillId="9" borderId="6" xfId="0" applyFont="1" applyFill="1" applyBorder="1" applyAlignment="1"/>
    <xf numFmtId="169" fontId="27" fillId="9" borderId="8" xfId="0" applyNumberFormat="1" applyFont="1" applyFill="1" applyBorder="1" applyAlignment="1">
      <alignment horizontal="right"/>
    </xf>
    <xf numFmtId="1" fontId="27" fillId="9" borderId="8" xfId="0" applyNumberFormat="1" applyFont="1" applyFill="1" applyBorder="1" applyAlignment="1">
      <alignment horizontal="center"/>
    </xf>
    <xf numFmtId="9" fontId="27" fillId="9" borderId="8" xfId="0" applyNumberFormat="1" applyFont="1" applyFill="1" applyBorder="1" applyAlignment="1">
      <alignment horizontal="center"/>
    </xf>
    <xf numFmtId="1" fontId="27" fillId="9" borderId="8" xfId="0" applyNumberFormat="1" applyFont="1" applyFill="1" applyBorder="1" applyAlignment="1">
      <alignment horizontal="center"/>
    </xf>
    <xf numFmtId="0" fontId="27" fillId="9" borderId="8" xfId="0" applyFont="1" applyFill="1" applyBorder="1" applyAlignment="1">
      <alignment horizontal="center"/>
    </xf>
    <xf numFmtId="0" fontId="27" fillId="0" borderId="8" xfId="0" applyFont="1" applyBorder="1" applyAlignment="1">
      <alignment horizontal="left"/>
    </xf>
    <xf numFmtId="0" fontId="27" fillId="0" borderId="8" xfId="0" applyFont="1" applyBorder="1" applyAlignment="1"/>
    <xf numFmtId="169" fontId="27" fillId="5" borderId="8" xfId="0" applyNumberFormat="1" applyFont="1" applyFill="1" applyBorder="1" applyAlignment="1">
      <alignment horizontal="right"/>
    </xf>
    <xf numFmtId="169" fontId="27" fillId="0" borderId="8" xfId="0" applyNumberFormat="1" applyFont="1" applyBorder="1" applyAlignment="1">
      <alignment horizontal="right"/>
    </xf>
    <xf numFmtId="1" fontId="27" fillId="5" borderId="8" xfId="0" applyNumberFormat="1" applyFont="1" applyFill="1" applyBorder="1" applyAlignment="1">
      <alignment horizontal="center"/>
    </xf>
    <xf numFmtId="9" fontId="27" fillId="5" borderId="8" xfId="0" applyNumberFormat="1" applyFont="1" applyFill="1" applyBorder="1" applyAlignment="1">
      <alignment horizontal="center"/>
    </xf>
    <xf numFmtId="1" fontId="27" fillId="0" borderId="8" xfId="0" applyNumberFormat="1" applyFont="1" applyBorder="1" applyAlignment="1">
      <alignment horizontal="center"/>
    </xf>
    <xf numFmtId="0" fontId="27" fillId="0" borderId="8" xfId="0" applyFont="1" applyBorder="1" applyAlignment="1">
      <alignment horizontal="center"/>
    </xf>
    <xf numFmtId="1" fontId="27" fillId="0" borderId="8" xfId="0" applyNumberFormat="1" applyFont="1" applyBorder="1" applyAlignment="1">
      <alignment horizontal="center"/>
    </xf>
    <xf numFmtId="0" fontId="29" fillId="9" borderId="8" xfId="0" applyFont="1" applyFill="1" applyBorder="1" applyAlignment="1">
      <alignment horizontal="left"/>
    </xf>
    <xf numFmtId="0" fontId="27" fillId="0" borderId="8" xfId="0" applyFont="1" applyBorder="1" applyAlignment="1"/>
    <xf numFmtId="0" fontId="29" fillId="9" borderId="8" xfId="0" applyFont="1" applyFill="1" applyBorder="1" applyAlignment="1"/>
    <xf numFmtId="0" fontId="27" fillId="0" borderId="8" xfId="0" applyFont="1" applyBorder="1" applyAlignment="1"/>
    <xf numFmtId="167" fontId="32" fillId="0" borderId="8" xfId="0" applyNumberFormat="1" applyFont="1" applyBorder="1" applyAlignment="1"/>
    <xf numFmtId="1" fontId="32" fillId="0" borderId="8" xfId="0" applyNumberFormat="1" applyFont="1" applyBorder="1" applyAlignment="1"/>
    <xf numFmtId="9" fontId="32" fillId="0" borderId="8" xfId="0" applyNumberFormat="1" applyFont="1" applyBorder="1" applyAlignment="1"/>
    <xf numFmtId="0" fontId="32" fillId="0" borderId="8" xfId="0" applyFont="1" applyBorder="1" applyAlignment="1"/>
    <xf numFmtId="0" fontId="29" fillId="9" borderId="8" xfId="0" applyFont="1" applyFill="1" applyBorder="1" applyAlignment="1"/>
    <xf numFmtId="0" fontId="27" fillId="0" borderId="8" xfId="0" applyFont="1" applyBorder="1" applyAlignment="1">
      <alignment horizontal="left"/>
    </xf>
    <xf numFmtId="0" fontId="0" fillId="0" borderId="0" xfId="0" applyFont="1" applyAlignment="1"/>
    <xf numFmtId="0" fontId="6" fillId="0" borderId="8" xfId="0" applyFont="1" applyBorder="1" applyAlignment="1"/>
    <xf numFmtId="0" fontId="6" fillId="9" borderId="6" xfId="0" applyFont="1" applyFill="1" applyBorder="1" applyAlignment="1"/>
    <xf numFmtId="0" fontId="6" fillId="0" borderId="8" xfId="0" applyFont="1" applyBorder="1" applyAlignment="1">
      <alignment wrapText="1"/>
    </xf>
    <xf numFmtId="0" fontId="29" fillId="9" borderId="8" xfId="0" applyFont="1" applyFill="1" applyBorder="1" applyAlignment="1">
      <alignment wrapText="1"/>
    </xf>
    <xf numFmtId="0" fontId="6" fillId="0" borderId="0" xfId="0" applyFont="1" applyBorder="1" applyAlignment="1"/>
    <xf numFmtId="0" fontId="6" fillId="0" borderId="0" xfId="0" applyFont="1" applyBorder="1" applyAlignment="1">
      <alignment wrapText="1"/>
    </xf>
    <xf numFmtId="0" fontId="0" fillId="0" borderId="0" xfId="0" applyFont="1" applyAlignment="1"/>
    <xf numFmtId="0" fontId="0" fillId="0" borderId="0" xfId="0" applyFont="1" applyAlignment="1"/>
    <xf numFmtId="0" fontId="0" fillId="0" borderId="0" xfId="0" applyFont="1" applyAlignment="1"/>
    <xf numFmtId="168" fontId="27" fillId="0" borderId="4" xfId="0" applyNumberFormat="1" applyFont="1" applyBorder="1" applyAlignment="1">
      <alignment horizontal="left" vertical="center"/>
    </xf>
    <xf numFmtId="0" fontId="0" fillId="0" borderId="0" xfId="0" applyFont="1" applyAlignment="1"/>
    <xf numFmtId="0" fontId="2" fillId="0" borderId="5" xfId="0" applyFont="1" applyBorder="1"/>
    <xf numFmtId="165" fontId="18" fillId="0" borderId="2" xfId="0" applyNumberFormat="1" applyFont="1" applyBorder="1" applyAlignment="1">
      <alignment horizontal="left" vertical="center"/>
    </xf>
    <xf numFmtId="0" fontId="2" fillId="0" borderId="2" xfId="0" applyFont="1" applyBorder="1"/>
    <xf numFmtId="167" fontId="27" fillId="0" borderId="4" xfId="0" applyNumberFormat="1" applyFont="1" applyBorder="1" applyAlignment="1">
      <alignment horizontal="left" vertical="center"/>
    </xf>
    <xf numFmtId="0" fontId="18" fillId="0" borderId="0" xfId="0" applyFont="1" applyAlignment="1">
      <alignment horizontal="right" vertical="center"/>
    </xf>
    <xf numFmtId="0" fontId="18" fillId="0" borderId="0" xfId="0" applyFont="1" applyAlignment="1">
      <alignment horizontal="right"/>
    </xf>
    <xf numFmtId="0" fontId="18" fillId="0" borderId="1" xfId="0" applyFont="1" applyBorder="1" applyAlignment="1">
      <alignment horizontal="left"/>
    </xf>
    <xf numFmtId="0" fontId="2" fillId="0" borderId="1" xfId="0" applyFont="1" applyBorder="1"/>
    <xf numFmtId="164" fontId="18" fillId="0" borderId="2" xfId="0" applyNumberFormat="1" applyFont="1" applyBorder="1" applyAlignment="1">
      <alignment horizontal="left"/>
    </xf>
  </cellXfs>
  <cellStyles count="1">
    <cellStyle name="Normal" xfId="0" builtinId="0"/>
  </cellStyles>
  <dxfs count="6">
    <dxf>
      <font>
        <color rgb="FF999999"/>
      </font>
      <fill>
        <patternFill patternType="solid">
          <fgColor rgb="FF999999"/>
          <bgColor rgb="FF999999"/>
        </patternFill>
      </fill>
    </dxf>
    <dxf>
      <font>
        <color rgb="FF6699FF"/>
      </font>
      <fill>
        <patternFill patternType="solid">
          <fgColor rgb="FF6699FF"/>
          <bgColor rgb="FF6699FF"/>
        </patternFill>
      </fill>
    </dxf>
    <dxf>
      <font>
        <color rgb="FFFF0000"/>
      </font>
      <fill>
        <patternFill patternType="solid">
          <fgColor rgb="FFFF0000"/>
          <bgColor rgb="FFFF0000"/>
        </patternFill>
      </fill>
    </dxf>
    <dxf>
      <font>
        <color rgb="FF999999"/>
      </font>
      <fill>
        <patternFill patternType="solid">
          <fgColor rgb="FF999999"/>
          <bgColor rgb="FF999999"/>
        </patternFill>
      </fill>
    </dxf>
    <dxf>
      <font>
        <color rgb="FF6699FF"/>
      </font>
      <fill>
        <patternFill patternType="solid">
          <fgColor rgb="FF6699FF"/>
          <bgColor rgb="FF6699FF"/>
        </patternFill>
      </fill>
    </dxf>
    <dxf>
      <font>
        <color rgb="FFFF000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647700</xdr:colOff>
      <xdr:row>82</xdr:row>
      <xdr:rowOff>171450</xdr:rowOff>
    </xdr:from>
    <xdr:ext cx="3505200" cy="1781175"/>
    <xdr:pic>
      <xdr:nvPicPr>
        <xdr:cNvPr id="2" name="image3.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24</xdr:row>
      <xdr:rowOff>161925</xdr:rowOff>
    </xdr:from>
    <xdr:ext cx="3067050" cy="2247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3" name="image2.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70"/>
  <sheetViews>
    <sheetView showGridLines="0" tabSelected="1" workbookViewId="0">
      <pane ySplit="8" topLeftCell="A9" activePane="bottomLeft" state="frozen"/>
      <selection pane="bottomLeft" activeCell="B45" sqref="B45"/>
    </sheetView>
  </sheetViews>
  <sheetFormatPr defaultColWidth="14.453125" defaultRowHeight="15.75" customHeight="1" x14ac:dyDescent="0.25"/>
  <cols>
    <col min="1" max="1" width="6.26953125" customWidth="1"/>
    <col min="2" max="2" width="21.81640625" customWidth="1"/>
    <col min="3" max="3" width="11" bestFit="1" customWidth="1"/>
    <col min="4" max="5" width="10.81640625" customWidth="1"/>
    <col min="6" max="6" width="4.81640625" customWidth="1"/>
    <col min="7" max="7" width="6" customWidth="1"/>
    <col min="8" max="8" width="5.54296875" customWidth="1"/>
    <col min="9" max="10" width="4.81640625" customWidth="1"/>
    <col min="11" max="66" width="2.26953125" customWidth="1"/>
  </cols>
  <sheetData>
    <row r="1" spans="1:66" ht="18" customHeight="1" x14ac:dyDescent="0.25">
      <c r="A1" s="3" t="s">
        <v>2</v>
      </c>
      <c r="B1" s="6"/>
      <c r="C1" s="6"/>
      <c r="D1" s="6"/>
      <c r="E1" s="6"/>
      <c r="G1" s="19" t="str">
        <f>HYPERLINK("https://www.vertex42.com/ExcelTemplates/gantt-chart-template-pro.html","Go Pro")</f>
        <v>Go Pro</v>
      </c>
      <c r="I1" s="21"/>
      <c r="J1" s="21"/>
      <c r="K1" s="24" t="s">
        <v>23</v>
      </c>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row>
    <row r="2" spans="1:66" ht="12.5" x14ac:dyDescent="0.25">
      <c r="A2" s="28" t="s">
        <v>26</v>
      </c>
      <c r="B2" s="28"/>
      <c r="C2" s="28"/>
      <c r="G2" s="30"/>
      <c r="H2" s="32"/>
      <c r="K2" s="32"/>
    </row>
    <row r="3" spans="1:66" ht="12.5" x14ac:dyDescent="0.25">
      <c r="B3" s="121" t="s">
        <v>133</v>
      </c>
      <c r="C3" s="115"/>
      <c r="D3" s="122" t="s">
        <v>132</v>
      </c>
      <c r="E3" s="123"/>
    </row>
    <row r="4" spans="1:66" ht="12.5" x14ac:dyDescent="0.25">
      <c r="B4" s="121" t="s">
        <v>40</v>
      </c>
      <c r="C4" s="115"/>
      <c r="D4" s="124">
        <v>43382</v>
      </c>
      <c r="E4" s="118"/>
    </row>
    <row r="5" spans="1:66" ht="16.5" customHeight="1" x14ac:dyDescent="0.25">
      <c r="A5" s="39"/>
      <c r="B5" s="120" t="s">
        <v>42</v>
      </c>
      <c r="C5" s="115"/>
      <c r="D5" s="117">
        <f ca="1">TODAY()</f>
        <v>43395</v>
      </c>
      <c r="E5" s="118"/>
      <c r="F5" s="39"/>
      <c r="G5" s="39"/>
      <c r="H5" s="39"/>
      <c r="I5" s="39"/>
      <c r="J5" s="39"/>
      <c r="K5" s="56">
        <f>D4-WEEKDAY(D4,1)+2+7*(D6-1)</f>
        <v>43381</v>
      </c>
      <c r="L5" s="56">
        <f t="shared" ref="L5:BN5" si="0">K5+1</f>
        <v>43382</v>
      </c>
      <c r="M5" s="56">
        <f t="shared" si="0"/>
        <v>43383</v>
      </c>
      <c r="N5" s="56">
        <f t="shared" si="0"/>
        <v>43384</v>
      </c>
      <c r="O5" s="56">
        <f t="shared" si="0"/>
        <v>43385</v>
      </c>
      <c r="P5" s="56">
        <f t="shared" si="0"/>
        <v>43386</v>
      </c>
      <c r="Q5" s="56">
        <f t="shared" si="0"/>
        <v>43387</v>
      </c>
      <c r="R5" s="56">
        <f t="shared" si="0"/>
        <v>43388</v>
      </c>
      <c r="S5" s="56">
        <f t="shared" si="0"/>
        <v>43389</v>
      </c>
      <c r="T5" s="56">
        <f t="shared" si="0"/>
        <v>43390</v>
      </c>
      <c r="U5" s="56">
        <f t="shared" si="0"/>
        <v>43391</v>
      </c>
      <c r="V5" s="56">
        <f t="shared" si="0"/>
        <v>43392</v>
      </c>
      <c r="W5" s="56">
        <f t="shared" si="0"/>
        <v>43393</v>
      </c>
      <c r="X5" s="56">
        <f t="shared" si="0"/>
        <v>43394</v>
      </c>
      <c r="Y5" s="56">
        <f t="shared" si="0"/>
        <v>43395</v>
      </c>
      <c r="Z5" s="56">
        <f t="shared" si="0"/>
        <v>43396</v>
      </c>
      <c r="AA5" s="56">
        <f t="shared" si="0"/>
        <v>43397</v>
      </c>
      <c r="AB5" s="56">
        <f t="shared" si="0"/>
        <v>43398</v>
      </c>
      <c r="AC5" s="56">
        <f t="shared" si="0"/>
        <v>43399</v>
      </c>
      <c r="AD5" s="56">
        <f t="shared" si="0"/>
        <v>43400</v>
      </c>
      <c r="AE5" s="56">
        <f t="shared" si="0"/>
        <v>43401</v>
      </c>
      <c r="AF5" s="56">
        <f t="shared" si="0"/>
        <v>43402</v>
      </c>
      <c r="AG5" s="56">
        <f t="shared" si="0"/>
        <v>43403</v>
      </c>
      <c r="AH5" s="56">
        <f t="shared" si="0"/>
        <v>43404</v>
      </c>
      <c r="AI5" s="56">
        <f t="shared" si="0"/>
        <v>43405</v>
      </c>
      <c r="AJ5" s="56">
        <f t="shared" si="0"/>
        <v>43406</v>
      </c>
      <c r="AK5" s="56">
        <f t="shared" si="0"/>
        <v>43407</v>
      </c>
      <c r="AL5" s="56">
        <f t="shared" si="0"/>
        <v>43408</v>
      </c>
      <c r="AM5" s="56">
        <f t="shared" si="0"/>
        <v>43409</v>
      </c>
      <c r="AN5" s="56">
        <f t="shared" si="0"/>
        <v>43410</v>
      </c>
      <c r="AO5" s="56">
        <f t="shared" si="0"/>
        <v>43411</v>
      </c>
      <c r="AP5" s="56">
        <f t="shared" si="0"/>
        <v>43412</v>
      </c>
      <c r="AQ5" s="56">
        <f t="shared" si="0"/>
        <v>43413</v>
      </c>
      <c r="AR5" s="56">
        <f t="shared" si="0"/>
        <v>43414</v>
      </c>
      <c r="AS5" s="56">
        <f t="shared" si="0"/>
        <v>43415</v>
      </c>
      <c r="AT5" s="56">
        <f t="shared" si="0"/>
        <v>43416</v>
      </c>
      <c r="AU5" s="56">
        <f t="shared" si="0"/>
        <v>43417</v>
      </c>
      <c r="AV5" s="56">
        <f t="shared" si="0"/>
        <v>43418</v>
      </c>
      <c r="AW5" s="56">
        <f t="shared" si="0"/>
        <v>43419</v>
      </c>
      <c r="AX5" s="56">
        <f t="shared" si="0"/>
        <v>43420</v>
      </c>
      <c r="AY5" s="56">
        <f t="shared" si="0"/>
        <v>43421</v>
      </c>
      <c r="AZ5" s="56">
        <f t="shared" si="0"/>
        <v>43422</v>
      </c>
      <c r="BA5" s="56">
        <f t="shared" si="0"/>
        <v>43423</v>
      </c>
      <c r="BB5" s="56">
        <f t="shared" si="0"/>
        <v>43424</v>
      </c>
      <c r="BC5" s="56">
        <f t="shared" si="0"/>
        <v>43425</v>
      </c>
      <c r="BD5" s="56">
        <f t="shared" si="0"/>
        <v>43426</v>
      </c>
      <c r="BE5" s="56">
        <f t="shared" si="0"/>
        <v>43427</v>
      </c>
      <c r="BF5" s="56">
        <f t="shared" si="0"/>
        <v>43428</v>
      </c>
      <c r="BG5" s="56">
        <f t="shared" si="0"/>
        <v>43429</v>
      </c>
      <c r="BH5" s="56">
        <f t="shared" si="0"/>
        <v>43430</v>
      </c>
      <c r="BI5" s="56">
        <f t="shared" si="0"/>
        <v>43431</v>
      </c>
      <c r="BJ5" s="56">
        <f t="shared" si="0"/>
        <v>43432</v>
      </c>
      <c r="BK5" s="56">
        <f t="shared" si="0"/>
        <v>43433</v>
      </c>
      <c r="BL5" s="56">
        <f t="shared" si="0"/>
        <v>43434</v>
      </c>
      <c r="BM5" s="56">
        <f t="shared" si="0"/>
        <v>43435</v>
      </c>
      <c r="BN5" s="56">
        <f t="shared" si="0"/>
        <v>43436</v>
      </c>
    </row>
    <row r="6" spans="1:66" ht="12.5" x14ac:dyDescent="0.25">
      <c r="B6" s="121" t="s">
        <v>93</v>
      </c>
      <c r="C6" s="115"/>
      <c r="D6" s="65">
        <v>1</v>
      </c>
      <c r="E6" s="66"/>
      <c r="K6" s="119" t="str">
        <f>"Week "&amp;(K5-($D$4-WEEKDAY($D$4,1)+2))/7+1</f>
        <v>Week 1</v>
      </c>
      <c r="L6" s="115"/>
      <c r="M6" s="115"/>
      <c r="N6" s="115"/>
      <c r="O6" s="115"/>
      <c r="P6" s="115"/>
      <c r="Q6" s="116"/>
      <c r="R6" s="119" t="str">
        <f>"Week "&amp;(R5-($D$4-WEEKDAY($D$4,1)+2))/7+1</f>
        <v>Week 2</v>
      </c>
      <c r="S6" s="115"/>
      <c r="T6" s="115"/>
      <c r="U6" s="115"/>
      <c r="V6" s="115"/>
      <c r="W6" s="115"/>
      <c r="X6" s="116"/>
      <c r="Y6" s="119" t="str">
        <f>"Week "&amp;(Y5-($D$4-WEEKDAY($D$4,1)+2))/7+1</f>
        <v>Week 3</v>
      </c>
      <c r="Z6" s="115"/>
      <c r="AA6" s="115"/>
      <c r="AB6" s="115"/>
      <c r="AC6" s="115"/>
      <c r="AD6" s="115"/>
      <c r="AE6" s="116"/>
      <c r="AF6" s="119" t="str">
        <f>"Week "&amp;(AF5-($D$4-WEEKDAY($D$4,1)+2))/7+1</f>
        <v>Week 4</v>
      </c>
      <c r="AG6" s="115"/>
      <c r="AH6" s="115"/>
      <c r="AI6" s="115"/>
      <c r="AJ6" s="115"/>
      <c r="AK6" s="115"/>
      <c r="AL6" s="116"/>
      <c r="AM6" s="119" t="str">
        <f>"Week "&amp;(AM5-($D$4-WEEKDAY($D$4,1)+2))/7+1</f>
        <v>Week 5</v>
      </c>
      <c r="AN6" s="115"/>
      <c r="AO6" s="115"/>
      <c r="AP6" s="115"/>
      <c r="AQ6" s="115"/>
      <c r="AR6" s="115"/>
      <c r="AS6" s="116"/>
      <c r="AT6" s="119" t="str">
        <f>"Week "&amp;(AT5-($D$4-WEEKDAY($D$4,1)+2))/7+1</f>
        <v>Week 6</v>
      </c>
      <c r="AU6" s="115"/>
      <c r="AV6" s="115"/>
      <c r="AW6" s="115"/>
      <c r="AX6" s="115"/>
      <c r="AY6" s="115"/>
      <c r="AZ6" s="116"/>
      <c r="BA6" s="119" t="str">
        <f>"Week "&amp;(BA5-($D$4-WEEKDAY($D$4,1)+2))/7+1</f>
        <v>Week 7</v>
      </c>
      <c r="BB6" s="115"/>
      <c r="BC6" s="115"/>
      <c r="BD6" s="115"/>
      <c r="BE6" s="115"/>
      <c r="BF6" s="115"/>
      <c r="BG6" s="116"/>
      <c r="BH6" s="119" t="str">
        <f>"Week "&amp;(BH5-($D$4-WEEKDAY($D$4,1)+2))/7+1</f>
        <v>Week 8</v>
      </c>
      <c r="BI6" s="115"/>
      <c r="BJ6" s="115"/>
      <c r="BK6" s="115"/>
      <c r="BL6" s="115"/>
      <c r="BM6" s="115"/>
      <c r="BN6" s="116"/>
    </row>
    <row r="7" spans="1:66" ht="12.5" x14ac:dyDescent="0.25">
      <c r="K7" s="114">
        <f>K5</f>
        <v>43381</v>
      </c>
      <c r="L7" s="115"/>
      <c r="M7" s="115"/>
      <c r="N7" s="115"/>
      <c r="O7" s="115"/>
      <c r="P7" s="115"/>
      <c r="Q7" s="116"/>
      <c r="R7" s="114">
        <f>R5</f>
        <v>43388</v>
      </c>
      <c r="S7" s="115"/>
      <c r="T7" s="115"/>
      <c r="U7" s="115"/>
      <c r="V7" s="115"/>
      <c r="W7" s="115"/>
      <c r="X7" s="116"/>
      <c r="Y7" s="114">
        <f>Y5</f>
        <v>43395</v>
      </c>
      <c r="Z7" s="115"/>
      <c r="AA7" s="115"/>
      <c r="AB7" s="115"/>
      <c r="AC7" s="115"/>
      <c r="AD7" s="115"/>
      <c r="AE7" s="116"/>
      <c r="AF7" s="114">
        <f>AF5</f>
        <v>43402</v>
      </c>
      <c r="AG7" s="115"/>
      <c r="AH7" s="115"/>
      <c r="AI7" s="115"/>
      <c r="AJ7" s="115"/>
      <c r="AK7" s="115"/>
      <c r="AL7" s="116"/>
      <c r="AM7" s="114">
        <f>AM5</f>
        <v>43409</v>
      </c>
      <c r="AN7" s="115"/>
      <c r="AO7" s="115"/>
      <c r="AP7" s="115"/>
      <c r="AQ7" s="115"/>
      <c r="AR7" s="115"/>
      <c r="AS7" s="116"/>
      <c r="AT7" s="114">
        <f>AT5</f>
        <v>43416</v>
      </c>
      <c r="AU7" s="115"/>
      <c r="AV7" s="115"/>
      <c r="AW7" s="115"/>
      <c r="AX7" s="115"/>
      <c r="AY7" s="115"/>
      <c r="AZ7" s="116"/>
      <c r="BA7" s="114">
        <f>BA5</f>
        <v>43423</v>
      </c>
      <c r="BB7" s="115"/>
      <c r="BC7" s="115"/>
      <c r="BD7" s="115"/>
      <c r="BE7" s="115"/>
      <c r="BF7" s="115"/>
      <c r="BG7" s="116"/>
      <c r="BH7" s="114">
        <f>BH5</f>
        <v>43430</v>
      </c>
      <c r="BI7" s="115"/>
      <c r="BJ7" s="115"/>
      <c r="BK7" s="115"/>
      <c r="BL7" s="115"/>
      <c r="BM7" s="115"/>
      <c r="BN7" s="116"/>
    </row>
    <row r="8" spans="1:66" ht="22.5" customHeight="1" x14ac:dyDescent="0.3">
      <c r="A8" s="71" t="s">
        <v>108</v>
      </c>
      <c r="B8" s="72" t="s">
        <v>109</v>
      </c>
      <c r="C8" s="73" t="s">
        <v>110</v>
      </c>
      <c r="D8" s="74" t="s">
        <v>111</v>
      </c>
      <c r="E8" s="75" t="s">
        <v>112</v>
      </c>
      <c r="F8" s="76" t="s">
        <v>113</v>
      </c>
      <c r="G8" s="76" t="s">
        <v>114</v>
      </c>
      <c r="H8" s="76" t="s">
        <v>115</v>
      </c>
      <c r="I8" s="76" t="s">
        <v>116</v>
      </c>
      <c r="J8" s="76" t="s">
        <v>117</v>
      </c>
      <c r="K8" s="77" t="str">
        <f t="shared" ref="K8:BN8" si="1">INDEX({"Su";"M";"T";"W";"Th";"F";"Sa"},WEEKDAY(K5,1))</f>
        <v>M</v>
      </c>
      <c r="L8" s="77" t="str">
        <f t="shared" si="1"/>
        <v>T</v>
      </c>
      <c r="M8" s="77" t="str">
        <f t="shared" si="1"/>
        <v>W</v>
      </c>
      <c r="N8" s="77" t="str">
        <f t="shared" si="1"/>
        <v>Th</v>
      </c>
      <c r="O8" s="77" t="str">
        <f t="shared" si="1"/>
        <v>F</v>
      </c>
      <c r="P8" s="77" t="str">
        <f t="shared" si="1"/>
        <v>Sa</v>
      </c>
      <c r="Q8" s="77" t="str">
        <f t="shared" si="1"/>
        <v>Su</v>
      </c>
      <c r="R8" s="77" t="str">
        <f t="shared" si="1"/>
        <v>M</v>
      </c>
      <c r="S8" s="77" t="str">
        <f t="shared" si="1"/>
        <v>T</v>
      </c>
      <c r="T8" s="77" t="str">
        <f t="shared" si="1"/>
        <v>W</v>
      </c>
      <c r="U8" s="77" t="str">
        <f t="shared" si="1"/>
        <v>Th</v>
      </c>
      <c r="V8" s="77" t="str">
        <f t="shared" si="1"/>
        <v>F</v>
      </c>
      <c r="W8" s="77" t="str">
        <f t="shared" si="1"/>
        <v>Sa</v>
      </c>
      <c r="X8" s="77" t="str">
        <f t="shared" si="1"/>
        <v>Su</v>
      </c>
      <c r="Y8" s="77" t="str">
        <f t="shared" si="1"/>
        <v>M</v>
      </c>
      <c r="Z8" s="77" t="str">
        <f t="shared" si="1"/>
        <v>T</v>
      </c>
      <c r="AA8" s="77" t="str">
        <f t="shared" si="1"/>
        <v>W</v>
      </c>
      <c r="AB8" s="77" t="str">
        <f t="shared" si="1"/>
        <v>Th</v>
      </c>
      <c r="AC8" s="77" t="str">
        <f t="shared" si="1"/>
        <v>F</v>
      </c>
      <c r="AD8" s="77" t="str">
        <f t="shared" si="1"/>
        <v>Sa</v>
      </c>
      <c r="AE8" s="77" t="str">
        <f t="shared" si="1"/>
        <v>Su</v>
      </c>
      <c r="AF8" s="77" t="str">
        <f t="shared" si="1"/>
        <v>M</v>
      </c>
      <c r="AG8" s="77" t="str">
        <f t="shared" si="1"/>
        <v>T</v>
      </c>
      <c r="AH8" s="77" t="str">
        <f t="shared" si="1"/>
        <v>W</v>
      </c>
      <c r="AI8" s="77" t="str">
        <f t="shared" si="1"/>
        <v>Th</v>
      </c>
      <c r="AJ8" s="77" t="str">
        <f t="shared" si="1"/>
        <v>F</v>
      </c>
      <c r="AK8" s="77" t="str">
        <f t="shared" si="1"/>
        <v>Sa</v>
      </c>
      <c r="AL8" s="77" t="str">
        <f t="shared" si="1"/>
        <v>Su</v>
      </c>
      <c r="AM8" s="77" t="str">
        <f t="shared" si="1"/>
        <v>M</v>
      </c>
      <c r="AN8" s="77" t="str">
        <f t="shared" si="1"/>
        <v>T</v>
      </c>
      <c r="AO8" s="77" t="str">
        <f t="shared" si="1"/>
        <v>W</v>
      </c>
      <c r="AP8" s="77" t="str">
        <f t="shared" si="1"/>
        <v>Th</v>
      </c>
      <c r="AQ8" s="77" t="str">
        <f t="shared" si="1"/>
        <v>F</v>
      </c>
      <c r="AR8" s="77" t="str">
        <f t="shared" si="1"/>
        <v>Sa</v>
      </c>
      <c r="AS8" s="77" t="str">
        <f t="shared" si="1"/>
        <v>Su</v>
      </c>
      <c r="AT8" s="77" t="str">
        <f t="shared" si="1"/>
        <v>M</v>
      </c>
      <c r="AU8" s="77" t="str">
        <f t="shared" si="1"/>
        <v>T</v>
      </c>
      <c r="AV8" s="77" t="str">
        <f t="shared" si="1"/>
        <v>W</v>
      </c>
      <c r="AW8" s="77" t="str">
        <f t="shared" si="1"/>
        <v>Th</v>
      </c>
      <c r="AX8" s="77" t="str">
        <f t="shared" si="1"/>
        <v>F</v>
      </c>
      <c r="AY8" s="77" t="str">
        <f t="shared" si="1"/>
        <v>Sa</v>
      </c>
      <c r="AZ8" s="77" t="str">
        <f t="shared" si="1"/>
        <v>Su</v>
      </c>
      <c r="BA8" s="77" t="str">
        <f t="shared" si="1"/>
        <v>M</v>
      </c>
      <c r="BB8" s="77" t="str">
        <f t="shared" si="1"/>
        <v>T</v>
      </c>
      <c r="BC8" s="77" t="str">
        <f t="shared" si="1"/>
        <v>W</v>
      </c>
      <c r="BD8" s="77" t="str">
        <f t="shared" si="1"/>
        <v>Th</v>
      </c>
      <c r="BE8" s="77" t="str">
        <f t="shared" si="1"/>
        <v>F</v>
      </c>
      <c r="BF8" s="77" t="str">
        <f t="shared" si="1"/>
        <v>Sa</v>
      </c>
      <c r="BG8" s="77" t="str">
        <f t="shared" si="1"/>
        <v>Su</v>
      </c>
      <c r="BH8" s="77" t="str">
        <f t="shared" si="1"/>
        <v>M</v>
      </c>
      <c r="BI8" s="77" t="str">
        <f t="shared" si="1"/>
        <v>T</v>
      </c>
      <c r="BJ8" s="77" t="str">
        <f t="shared" si="1"/>
        <v>W</v>
      </c>
      <c r="BK8" s="77" t="str">
        <f t="shared" si="1"/>
        <v>Th</v>
      </c>
      <c r="BL8" s="77" t="str">
        <f t="shared" si="1"/>
        <v>F</v>
      </c>
      <c r="BM8" s="77" t="str">
        <f t="shared" si="1"/>
        <v>Sa</v>
      </c>
      <c r="BN8" s="77" t="str">
        <f t="shared" si="1"/>
        <v>Su</v>
      </c>
    </row>
    <row r="9" spans="1:66" ht="12.5" x14ac:dyDescent="0.25">
      <c r="A9" s="78" t="str">
        <f ca="1">IF(ISERROR(VALUE(SUBSTITUTE(OFFSET(A9,-1,0,1,1),".",""))),"1",IF(ISERROR(FIND("`",SUBSTITUTE(OFFSET(A9,-1,0,1,1),".","`",1))),TEXT(VALUE(OFFSET(A9,-1,0,1,1))+1,"#"),TEXT(VALUE(LEFT(OFFSET(A9,-1,0,1,1),FIND("`",SUBSTITUTE(OFFSET(A9,-1,0,1,1),".","`",1))-1))+1,"#")))</f>
        <v>1</v>
      </c>
      <c r="B9" s="79" t="s">
        <v>128</v>
      </c>
      <c r="C9" s="106"/>
      <c r="D9" s="80">
        <f>MIN(D10:D17)</f>
        <v>43382</v>
      </c>
      <c r="E9" s="80">
        <f>MAX(E10:E17)</f>
        <v>43391</v>
      </c>
      <c r="F9" s="81">
        <v>13</v>
      </c>
      <c r="G9" s="82"/>
      <c r="H9" s="83">
        <f t="shared" ref="H9" si="2">NETWORKDAYS(D9,E9)</f>
        <v>8</v>
      </c>
      <c r="I9" s="83"/>
      <c r="J9" s="83"/>
      <c r="K9" s="84" t="str">
        <f t="shared" ref="K9:BN9" ca="1" si="3">IF(K$5=$D$5,"t",IF(AND(K$5&gt;=$D9,K$5&lt;$D9+$I9),"c",IF(AND(K$5&gt;=$D9,K$5&lt;=$D9+$F9-1),"x","")))</f>
        <v/>
      </c>
      <c r="L9" s="84" t="str">
        <f t="shared" ca="1" si="3"/>
        <v>x</v>
      </c>
      <c r="M9" s="84" t="str">
        <f t="shared" ca="1" si="3"/>
        <v>x</v>
      </c>
      <c r="N9" s="84" t="str">
        <f t="shared" ca="1" si="3"/>
        <v>x</v>
      </c>
      <c r="O9" s="84" t="str">
        <f t="shared" ca="1" si="3"/>
        <v>x</v>
      </c>
      <c r="P9" s="84" t="str">
        <f t="shared" ca="1" si="3"/>
        <v>x</v>
      </c>
      <c r="Q9" s="84" t="str">
        <f t="shared" ca="1" si="3"/>
        <v>x</v>
      </c>
      <c r="R9" s="84" t="str">
        <f t="shared" ca="1" si="3"/>
        <v>x</v>
      </c>
      <c r="S9" s="84" t="str">
        <f t="shared" ca="1" si="3"/>
        <v>x</v>
      </c>
      <c r="T9" s="84" t="str">
        <f t="shared" ca="1" si="3"/>
        <v>x</v>
      </c>
      <c r="U9" s="84" t="str">
        <f t="shared" ca="1" si="3"/>
        <v>x</v>
      </c>
      <c r="V9" s="84" t="str">
        <f t="shared" ca="1" si="3"/>
        <v>x</v>
      </c>
      <c r="W9" s="84" t="str">
        <f t="shared" ca="1" si="3"/>
        <v>x</v>
      </c>
      <c r="X9" s="84" t="str">
        <f t="shared" ca="1" si="3"/>
        <v>x</v>
      </c>
      <c r="Y9" s="84" t="str">
        <f t="shared" ca="1" si="3"/>
        <v>t</v>
      </c>
      <c r="Z9" s="84" t="str">
        <f t="shared" ca="1" si="3"/>
        <v/>
      </c>
      <c r="AA9" s="84" t="str">
        <f t="shared" ca="1" si="3"/>
        <v/>
      </c>
      <c r="AB9" s="84" t="str">
        <f t="shared" ca="1" si="3"/>
        <v/>
      </c>
      <c r="AC9" s="84" t="str">
        <f t="shared" ca="1" si="3"/>
        <v/>
      </c>
      <c r="AD9" s="84" t="str">
        <f t="shared" ca="1" si="3"/>
        <v/>
      </c>
      <c r="AE9" s="84" t="str">
        <f t="shared" ca="1" si="3"/>
        <v/>
      </c>
      <c r="AF9" s="84" t="str">
        <f t="shared" ca="1" si="3"/>
        <v/>
      </c>
      <c r="AG9" s="84" t="str">
        <f t="shared" ca="1" si="3"/>
        <v/>
      </c>
      <c r="AH9" s="84" t="str">
        <f t="shared" ca="1" si="3"/>
        <v/>
      </c>
      <c r="AI9" s="84" t="str">
        <f t="shared" ca="1" si="3"/>
        <v/>
      </c>
      <c r="AJ9" s="84" t="str">
        <f t="shared" ca="1" si="3"/>
        <v/>
      </c>
      <c r="AK9" s="84" t="str">
        <f t="shared" ca="1" si="3"/>
        <v/>
      </c>
      <c r="AL9" s="84" t="str">
        <f t="shared" ca="1" si="3"/>
        <v/>
      </c>
      <c r="AM9" s="84" t="str">
        <f t="shared" ca="1" si="3"/>
        <v/>
      </c>
      <c r="AN9" s="84" t="str">
        <f t="shared" ca="1" si="3"/>
        <v/>
      </c>
      <c r="AO9" s="84" t="str">
        <f t="shared" ca="1" si="3"/>
        <v/>
      </c>
      <c r="AP9" s="84" t="str">
        <f t="shared" ca="1" si="3"/>
        <v/>
      </c>
      <c r="AQ9" s="84" t="str">
        <f t="shared" ca="1" si="3"/>
        <v/>
      </c>
      <c r="AR9" s="84" t="str">
        <f t="shared" ca="1" si="3"/>
        <v/>
      </c>
      <c r="AS9" s="84" t="str">
        <f t="shared" ca="1" si="3"/>
        <v/>
      </c>
      <c r="AT9" s="84" t="str">
        <f t="shared" ca="1" si="3"/>
        <v/>
      </c>
      <c r="AU9" s="84" t="str">
        <f t="shared" ca="1" si="3"/>
        <v/>
      </c>
      <c r="AV9" s="84" t="str">
        <f t="shared" ca="1" si="3"/>
        <v/>
      </c>
      <c r="AW9" s="84" t="str">
        <f t="shared" ca="1" si="3"/>
        <v/>
      </c>
      <c r="AX9" s="84" t="str">
        <f t="shared" ca="1" si="3"/>
        <v/>
      </c>
      <c r="AY9" s="84" t="str">
        <f t="shared" ca="1" si="3"/>
        <v/>
      </c>
      <c r="AZ9" s="84" t="str">
        <f t="shared" ca="1" si="3"/>
        <v/>
      </c>
      <c r="BA9" s="84" t="str">
        <f t="shared" ca="1" si="3"/>
        <v/>
      </c>
      <c r="BB9" s="84" t="str">
        <f t="shared" ca="1" si="3"/>
        <v/>
      </c>
      <c r="BC9" s="84" t="str">
        <f t="shared" ca="1" si="3"/>
        <v/>
      </c>
      <c r="BD9" s="84" t="str">
        <f t="shared" ca="1" si="3"/>
        <v/>
      </c>
      <c r="BE9" s="84" t="str">
        <f t="shared" ca="1" si="3"/>
        <v/>
      </c>
      <c r="BF9" s="84" t="str">
        <f t="shared" ca="1" si="3"/>
        <v/>
      </c>
      <c r="BG9" s="84" t="str">
        <f t="shared" ca="1" si="3"/>
        <v/>
      </c>
      <c r="BH9" s="84" t="str">
        <f t="shared" ca="1" si="3"/>
        <v/>
      </c>
      <c r="BI9" s="84" t="str">
        <f t="shared" ca="1" si="3"/>
        <v/>
      </c>
      <c r="BJ9" s="84" t="str">
        <f t="shared" ca="1" si="3"/>
        <v/>
      </c>
      <c r="BK9" s="84" t="str">
        <f t="shared" ca="1" si="3"/>
        <v/>
      </c>
      <c r="BL9" s="84" t="str">
        <f t="shared" ca="1" si="3"/>
        <v/>
      </c>
      <c r="BM9" s="84" t="str">
        <f t="shared" ca="1" si="3"/>
        <v/>
      </c>
      <c r="BN9" s="84" t="str">
        <f t="shared" ca="1" si="3"/>
        <v/>
      </c>
    </row>
    <row r="10" spans="1:66" ht="20.5" x14ac:dyDescent="0.25">
      <c r="A10" s="85" t="str">
        <f t="shared" ref="A10:A17" ca="1" si="4">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107" t="s">
        <v>127</v>
      </c>
      <c r="C10" s="105" t="s">
        <v>126</v>
      </c>
      <c r="D10" s="87">
        <f>$D$4</f>
        <v>43382</v>
      </c>
      <c r="E10" s="88">
        <f t="shared" ref="E10:E17" si="5">D10+F10-1</f>
        <v>43382</v>
      </c>
      <c r="F10" s="89">
        <v>1</v>
      </c>
      <c r="G10" s="90">
        <v>1</v>
      </c>
      <c r="H10" s="91">
        <v>1</v>
      </c>
      <c r="I10" s="91">
        <f t="shared" ref="I10" si="6">ROUNDDOWN(G10*F10,0)</f>
        <v>1</v>
      </c>
      <c r="J10" s="91">
        <v>3</v>
      </c>
      <c r="K10" s="92" t="str">
        <f t="shared" ref="K10:BN10" ca="1" si="7">IF(K$5=$D$5,"t",IF(AND(K$5&gt;=$D10,K$5&lt;$D10+$I10),"c",IF(AND(K$5&gt;=$D10,K$5&lt;=$D10+$F10-1),"x","")))</f>
        <v/>
      </c>
      <c r="L10" s="92" t="str">
        <f t="shared" ca="1" si="7"/>
        <v>c</v>
      </c>
      <c r="M10" s="92" t="str">
        <f t="shared" ca="1" si="7"/>
        <v/>
      </c>
      <c r="N10" s="92" t="str">
        <f t="shared" ca="1" si="7"/>
        <v/>
      </c>
      <c r="O10" s="92" t="str">
        <f t="shared" ca="1" si="7"/>
        <v/>
      </c>
      <c r="P10" s="92" t="str">
        <f t="shared" ca="1" si="7"/>
        <v/>
      </c>
      <c r="Q10" s="92" t="str">
        <f t="shared" ca="1" si="7"/>
        <v/>
      </c>
      <c r="R10" s="92" t="str">
        <f t="shared" ca="1" si="7"/>
        <v/>
      </c>
      <c r="S10" s="92" t="str">
        <f t="shared" ca="1" si="7"/>
        <v/>
      </c>
      <c r="T10" s="92" t="str">
        <f t="shared" ca="1" si="7"/>
        <v/>
      </c>
      <c r="U10" s="92" t="str">
        <f t="shared" ca="1" si="7"/>
        <v/>
      </c>
      <c r="V10" s="92" t="str">
        <f t="shared" ca="1" si="7"/>
        <v/>
      </c>
      <c r="W10" s="92" t="str">
        <f t="shared" ca="1" si="7"/>
        <v/>
      </c>
      <c r="X10" s="92" t="str">
        <f t="shared" ca="1" si="7"/>
        <v/>
      </c>
      <c r="Y10" s="92" t="str">
        <f t="shared" ca="1" si="7"/>
        <v>t</v>
      </c>
      <c r="Z10" s="92" t="str">
        <f t="shared" ca="1" si="7"/>
        <v/>
      </c>
      <c r="AA10" s="92" t="str">
        <f t="shared" ca="1" si="7"/>
        <v/>
      </c>
      <c r="AB10" s="92" t="str">
        <f t="shared" ca="1" si="7"/>
        <v/>
      </c>
      <c r="AC10" s="92" t="str">
        <f t="shared" ca="1" si="7"/>
        <v/>
      </c>
      <c r="AD10" s="92" t="str">
        <f t="shared" ca="1" si="7"/>
        <v/>
      </c>
      <c r="AE10" s="92" t="str">
        <f t="shared" ca="1" si="7"/>
        <v/>
      </c>
      <c r="AF10" s="92" t="str">
        <f t="shared" ca="1" si="7"/>
        <v/>
      </c>
      <c r="AG10" s="92" t="str">
        <f t="shared" ca="1" si="7"/>
        <v/>
      </c>
      <c r="AH10" s="92" t="str">
        <f t="shared" ca="1" si="7"/>
        <v/>
      </c>
      <c r="AI10" s="92" t="str">
        <f t="shared" ca="1" si="7"/>
        <v/>
      </c>
      <c r="AJ10" s="92" t="str">
        <f t="shared" ca="1" si="7"/>
        <v/>
      </c>
      <c r="AK10" s="92" t="str">
        <f t="shared" ca="1" si="7"/>
        <v/>
      </c>
      <c r="AL10" s="92" t="str">
        <f t="shared" ca="1" si="7"/>
        <v/>
      </c>
      <c r="AM10" s="92" t="str">
        <f t="shared" ca="1" si="7"/>
        <v/>
      </c>
      <c r="AN10" s="92" t="str">
        <f t="shared" ca="1" si="7"/>
        <v/>
      </c>
      <c r="AO10" s="92" t="str">
        <f t="shared" ca="1" si="7"/>
        <v/>
      </c>
      <c r="AP10" s="92" t="str">
        <f t="shared" ca="1" si="7"/>
        <v/>
      </c>
      <c r="AQ10" s="92" t="str">
        <f t="shared" ca="1" si="7"/>
        <v/>
      </c>
      <c r="AR10" s="92" t="str">
        <f t="shared" ca="1" si="7"/>
        <v/>
      </c>
      <c r="AS10" s="92" t="str">
        <f t="shared" ca="1" si="7"/>
        <v/>
      </c>
      <c r="AT10" s="92" t="str">
        <f t="shared" ca="1" si="7"/>
        <v/>
      </c>
      <c r="AU10" s="92" t="str">
        <f t="shared" ca="1" si="7"/>
        <v/>
      </c>
      <c r="AV10" s="92" t="str">
        <f t="shared" ca="1" si="7"/>
        <v/>
      </c>
      <c r="AW10" s="92" t="str">
        <f t="shared" ca="1" si="7"/>
        <v/>
      </c>
      <c r="AX10" s="92" t="str">
        <f t="shared" ca="1" si="7"/>
        <v/>
      </c>
      <c r="AY10" s="92" t="str">
        <f t="shared" ca="1" si="7"/>
        <v/>
      </c>
      <c r="AZ10" s="92" t="str">
        <f t="shared" ca="1" si="7"/>
        <v/>
      </c>
      <c r="BA10" s="92" t="str">
        <f t="shared" ca="1" si="7"/>
        <v/>
      </c>
      <c r="BB10" s="92" t="str">
        <f t="shared" ca="1" si="7"/>
        <v/>
      </c>
      <c r="BC10" s="92" t="str">
        <f t="shared" ca="1" si="7"/>
        <v/>
      </c>
      <c r="BD10" s="92" t="str">
        <f t="shared" ca="1" si="7"/>
        <v/>
      </c>
      <c r="BE10" s="92" t="str">
        <f t="shared" ca="1" si="7"/>
        <v/>
      </c>
      <c r="BF10" s="92" t="str">
        <f t="shared" ca="1" si="7"/>
        <v/>
      </c>
      <c r="BG10" s="92" t="str">
        <f t="shared" ca="1" si="7"/>
        <v/>
      </c>
      <c r="BH10" s="92" t="str">
        <f t="shared" ca="1" si="7"/>
        <v/>
      </c>
      <c r="BI10" s="92" t="str">
        <f t="shared" ca="1" si="7"/>
        <v/>
      </c>
      <c r="BJ10" s="92" t="str">
        <f t="shared" ca="1" si="7"/>
        <v/>
      </c>
      <c r="BK10" s="92" t="str">
        <f t="shared" ca="1" si="7"/>
        <v/>
      </c>
      <c r="BL10" s="92" t="str">
        <f t="shared" ca="1" si="7"/>
        <v/>
      </c>
      <c r="BM10" s="92" t="str">
        <f t="shared" ca="1" si="7"/>
        <v/>
      </c>
      <c r="BN10" s="92" t="str">
        <f t="shared" ca="1" si="7"/>
        <v/>
      </c>
    </row>
    <row r="11" spans="1:66" ht="12.5" x14ac:dyDescent="0.25">
      <c r="A11" s="85" t="str">
        <f t="shared" ca="1" si="4"/>
        <v>1.2</v>
      </c>
      <c r="B11" s="107" t="s">
        <v>122</v>
      </c>
      <c r="C11" s="107" t="s">
        <v>126</v>
      </c>
      <c r="D11" s="87">
        <f t="shared" ref="D11:D12" si="8">E10</f>
        <v>43382</v>
      </c>
      <c r="E11" s="88">
        <f t="shared" si="5"/>
        <v>43382</v>
      </c>
      <c r="F11" s="89">
        <v>1</v>
      </c>
      <c r="G11" s="90">
        <v>0.5</v>
      </c>
      <c r="H11" s="91">
        <v>1</v>
      </c>
      <c r="I11" s="91">
        <v>3</v>
      </c>
      <c r="J11" s="91">
        <v>3</v>
      </c>
      <c r="K11" s="92" t="str">
        <f t="shared" ref="K11:BN11" ca="1" si="9">IF(K$5=$D$5,"t",IF(AND(K$5&gt;=$D11,K$5&lt;$D11+$I11),"c",IF(AND(K$5&gt;=$D11,K$5&lt;=$D11+$F11-1),"x","")))</f>
        <v/>
      </c>
      <c r="L11" s="92" t="str">
        <f t="shared" ca="1" si="9"/>
        <v>c</v>
      </c>
      <c r="M11" s="92" t="str">
        <f t="shared" ca="1" si="9"/>
        <v>c</v>
      </c>
      <c r="N11" s="92" t="str">
        <f t="shared" ca="1" si="9"/>
        <v>c</v>
      </c>
      <c r="O11" s="92" t="str">
        <f t="shared" ca="1" si="9"/>
        <v/>
      </c>
      <c r="P11" s="92" t="str">
        <f t="shared" ca="1" si="9"/>
        <v/>
      </c>
      <c r="Q11" s="92" t="str">
        <f t="shared" ca="1" si="9"/>
        <v/>
      </c>
      <c r="R11" s="92" t="str">
        <f t="shared" ca="1" si="9"/>
        <v/>
      </c>
      <c r="S11" s="92" t="str">
        <f t="shared" ca="1" si="9"/>
        <v/>
      </c>
      <c r="T11" s="92" t="str">
        <f t="shared" ca="1" si="9"/>
        <v/>
      </c>
      <c r="U11" s="92" t="str">
        <f t="shared" ca="1" si="9"/>
        <v/>
      </c>
      <c r="V11" s="92" t="str">
        <f t="shared" ca="1" si="9"/>
        <v/>
      </c>
      <c r="W11" s="92" t="str">
        <f t="shared" ca="1" si="9"/>
        <v/>
      </c>
      <c r="X11" s="92" t="str">
        <f t="shared" ca="1" si="9"/>
        <v/>
      </c>
      <c r="Y11" s="92" t="str">
        <f t="shared" ca="1" si="9"/>
        <v>t</v>
      </c>
      <c r="Z11" s="92" t="str">
        <f t="shared" ca="1" si="9"/>
        <v/>
      </c>
      <c r="AA11" s="92" t="str">
        <f t="shared" ca="1" si="9"/>
        <v/>
      </c>
      <c r="AB11" s="92" t="str">
        <f t="shared" ca="1" si="9"/>
        <v/>
      </c>
      <c r="AC11" s="92" t="str">
        <f t="shared" ca="1" si="9"/>
        <v/>
      </c>
      <c r="AD11" s="92" t="str">
        <f t="shared" ca="1" si="9"/>
        <v/>
      </c>
      <c r="AE11" s="92" t="str">
        <f t="shared" ca="1" si="9"/>
        <v/>
      </c>
      <c r="AF11" s="92" t="str">
        <f t="shared" ca="1" si="9"/>
        <v/>
      </c>
      <c r="AG11" s="92" t="str">
        <f t="shared" ca="1" si="9"/>
        <v/>
      </c>
      <c r="AH11" s="92" t="str">
        <f t="shared" ca="1" si="9"/>
        <v/>
      </c>
      <c r="AI11" s="92" t="str">
        <f t="shared" ca="1" si="9"/>
        <v/>
      </c>
      <c r="AJ11" s="92" t="str">
        <f t="shared" ca="1" si="9"/>
        <v/>
      </c>
      <c r="AK11" s="92" t="str">
        <f t="shared" ca="1" si="9"/>
        <v/>
      </c>
      <c r="AL11" s="92" t="str">
        <f t="shared" ca="1" si="9"/>
        <v/>
      </c>
      <c r="AM11" s="92" t="str">
        <f t="shared" ca="1" si="9"/>
        <v/>
      </c>
      <c r="AN11" s="92" t="str">
        <f t="shared" ca="1" si="9"/>
        <v/>
      </c>
      <c r="AO11" s="92" t="str">
        <f t="shared" ca="1" si="9"/>
        <v/>
      </c>
      <c r="AP11" s="92" t="str">
        <f t="shared" ca="1" si="9"/>
        <v/>
      </c>
      <c r="AQ11" s="92" t="str">
        <f t="shared" ca="1" si="9"/>
        <v/>
      </c>
      <c r="AR11" s="92" t="str">
        <f t="shared" ca="1" si="9"/>
        <v/>
      </c>
      <c r="AS11" s="92" t="str">
        <f t="shared" ca="1" si="9"/>
        <v/>
      </c>
      <c r="AT11" s="92" t="str">
        <f t="shared" ca="1" si="9"/>
        <v/>
      </c>
      <c r="AU11" s="92" t="str">
        <f t="shared" ca="1" si="9"/>
        <v/>
      </c>
      <c r="AV11" s="92" t="str">
        <f t="shared" ca="1" si="9"/>
        <v/>
      </c>
      <c r="AW11" s="92" t="str">
        <f t="shared" ca="1" si="9"/>
        <v/>
      </c>
      <c r="AX11" s="92" t="str">
        <f t="shared" ca="1" si="9"/>
        <v/>
      </c>
      <c r="AY11" s="92" t="str">
        <f t="shared" ca="1" si="9"/>
        <v/>
      </c>
      <c r="AZ11" s="92" t="str">
        <f t="shared" ca="1" si="9"/>
        <v/>
      </c>
      <c r="BA11" s="92" t="str">
        <f t="shared" ca="1" si="9"/>
        <v/>
      </c>
      <c r="BB11" s="92" t="str">
        <f t="shared" ca="1" si="9"/>
        <v/>
      </c>
      <c r="BC11" s="92" t="str">
        <f t="shared" ca="1" si="9"/>
        <v/>
      </c>
      <c r="BD11" s="92" t="str">
        <f t="shared" ca="1" si="9"/>
        <v/>
      </c>
      <c r="BE11" s="92" t="str">
        <f t="shared" ca="1" si="9"/>
        <v/>
      </c>
      <c r="BF11" s="92" t="str">
        <f t="shared" ca="1" si="9"/>
        <v/>
      </c>
      <c r="BG11" s="92" t="str">
        <f t="shared" ca="1" si="9"/>
        <v/>
      </c>
      <c r="BH11" s="92" t="str">
        <f t="shared" ca="1" si="9"/>
        <v/>
      </c>
      <c r="BI11" s="92" t="str">
        <f t="shared" ca="1" si="9"/>
        <v/>
      </c>
      <c r="BJ11" s="92" t="str">
        <f t="shared" ca="1" si="9"/>
        <v/>
      </c>
      <c r="BK11" s="92" t="str">
        <f t="shared" ca="1" si="9"/>
        <v/>
      </c>
      <c r="BL11" s="92" t="str">
        <f t="shared" ca="1" si="9"/>
        <v/>
      </c>
      <c r="BM11" s="92" t="str">
        <f t="shared" ca="1" si="9"/>
        <v/>
      </c>
      <c r="BN11" s="92" t="str">
        <f t="shared" ca="1" si="9"/>
        <v/>
      </c>
    </row>
    <row r="12" spans="1:66" ht="12.5" x14ac:dyDescent="0.25">
      <c r="A12" s="85" t="str">
        <f t="shared" ca="1" si="4"/>
        <v>1.3</v>
      </c>
      <c r="B12" s="107" t="s">
        <v>123</v>
      </c>
      <c r="C12" s="107" t="s">
        <v>126</v>
      </c>
      <c r="D12" s="87">
        <f t="shared" si="8"/>
        <v>43382</v>
      </c>
      <c r="E12" s="88">
        <f t="shared" si="5"/>
        <v>43382</v>
      </c>
      <c r="F12" s="89">
        <v>1</v>
      </c>
      <c r="G12" s="90">
        <v>0.25</v>
      </c>
      <c r="H12" s="91">
        <v>1</v>
      </c>
      <c r="I12" s="91">
        <v>1</v>
      </c>
      <c r="J12" s="91">
        <v>1</v>
      </c>
      <c r="K12" s="92" t="str">
        <f t="shared" ref="K12:BN12" ca="1" si="10">IF(K$5=$D$5,"t",IF(AND(K$5&gt;=$D12,K$5&lt;$D12+$I12),"c",IF(AND(K$5&gt;=$D12,K$5&lt;=$D12+$F12-1),"x","")))</f>
        <v/>
      </c>
      <c r="L12" s="92" t="str">
        <f t="shared" ca="1" si="10"/>
        <v>c</v>
      </c>
      <c r="M12" s="92" t="str">
        <f t="shared" ca="1" si="10"/>
        <v/>
      </c>
      <c r="N12" s="92" t="str">
        <f t="shared" ca="1" si="10"/>
        <v/>
      </c>
      <c r="O12" s="92" t="str">
        <f t="shared" ca="1" si="10"/>
        <v/>
      </c>
      <c r="P12" s="92" t="str">
        <f t="shared" ca="1" si="10"/>
        <v/>
      </c>
      <c r="Q12" s="92" t="str">
        <f t="shared" ca="1" si="10"/>
        <v/>
      </c>
      <c r="R12" s="92" t="str">
        <f t="shared" ca="1" si="10"/>
        <v/>
      </c>
      <c r="S12" s="92" t="str">
        <f t="shared" ca="1" si="10"/>
        <v/>
      </c>
      <c r="T12" s="92" t="str">
        <f t="shared" ca="1" si="10"/>
        <v/>
      </c>
      <c r="U12" s="92" t="str">
        <f t="shared" ca="1" si="10"/>
        <v/>
      </c>
      <c r="V12" s="92" t="str">
        <f t="shared" ca="1" si="10"/>
        <v/>
      </c>
      <c r="W12" s="92" t="str">
        <f t="shared" ca="1" si="10"/>
        <v/>
      </c>
      <c r="X12" s="92" t="str">
        <f t="shared" ca="1" si="10"/>
        <v/>
      </c>
      <c r="Y12" s="92" t="str">
        <f t="shared" ca="1" si="10"/>
        <v>t</v>
      </c>
      <c r="Z12" s="92" t="str">
        <f t="shared" ca="1" si="10"/>
        <v/>
      </c>
      <c r="AA12" s="92" t="str">
        <f t="shared" ca="1" si="10"/>
        <v/>
      </c>
      <c r="AB12" s="92" t="str">
        <f t="shared" ca="1" si="10"/>
        <v/>
      </c>
      <c r="AC12" s="92" t="str">
        <f t="shared" ca="1" si="10"/>
        <v/>
      </c>
      <c r="AD12" s="92" t="str">
        <f t="shared" ca="1" si="10"/>
        <v/>
      </c>
      <c r="AE12" s="92" t="str">
        <f t="shared" ca="1" si="10"/>
        <v/>
      </c>
      <c r="AF12" s="92" t="str">
        <f t="shared" ca="1" si="10"/>
        <v/>
      </c>
      <c r="AG12" s="92" t="str">
        <f t="shared" ca="1" si="10"/>
        <v/>
      </c>
      <c r="AH12" s="92" t="str">
        <f t="shared" ca="1" si="10"/>
        <v/>
      </c>
      <c r="AI12" s="92" t="str">
        <f t="shared" ca="1" si="10"/>
        <v/>
      </c>
      <c r="AJ12" s="92" t="str">
        <f t="shared" ca="1" si="10"/>
        <v/>
      </c>
      <c r="AK12" s="92" t="str">
        <f t="shared" ca="1" si="10"/>
        <v/>
      </c>
      <c r="AL12" s="92" t="str">
        <f t="shared" ca="1" si="10"/>
        <v/>
      </c>
      <c r="AM12" s="92" t="str">
        <f t="shared" ca="1" si="10"/>
        <v/>
      </c>
      <c r="AN12" s="92" t="str">
        <f t="shared" ca="1" si="10"/>
        <v/>
      </c>
      <c r="AO12" s="92" t="str">
        <f t="shared" ca="1" si="10"/>
        <v/>
      </c>
      <c r="AP12" s="92" t="str">
        <f t="shared" ca="1" si="10"/>
        <v/>
      </c>
      <c r="AQ12" s="92" t="str">
        <f t="shared" ca="1" si="10"/>
        <v/>
      </c>
      <c r="AR12" s="92" t="str">
        <f t="shared" ca="1" si="10"/>
        <v/>
      </c>
      <c r="AS12" s="92" t="str">
        <f t="shared" ca="1" si="10"/>
        <v/>
      </c>
      <c r="AT12" s="92" t="str">
        <f t="shared" ca="1" si="10"/>
        <v/>
      </c>
      <c r="AU12" s="92" t="str">
        <f t="shared" ca="1" si="10"/>
        <v/>
      </c>
      <c r="AV12" s="92" t="str">
        <f t="shared" ca="1" si="10"/>
        <v/>
      </c>
      <c r="AW12" s="92" t="str">
        <f t="shared" ca="1" si="10"/>
        <v/>
      </c>
      <c r="AX12" s="92" t="str">
        <f t="shared" ca="1" si="10"/>
        <v/>
      </c>
      <c r="AY12" s="92" t="str">
        <f t="shared" ca="1" si="10"/>
        <v/>
      </c>
      <c r="AZ12" s="92" t="str">
        <f t="shared" ca="1" si="10"/>
        <v/>
      </c>
      <c r="BA12" s="92" t="str">
        <f t="shared" ca="1" si="10"/>
        <v/>
      </c>
      <c r="BB12" s="92" t="str">
        <f t="shared" ca="1" si="10"/>
        <v/>
      </c>
      <c r="BC12" s="92" t="str">
        <f t="shared" ca="1" si="10"/>
        <v/>
      </c>
      <c r="BD12" s="92" t="str">
        <f t="shared" ca="1" si="10"/>
        <v/>
      </c>
      <c r="BE12" s="92" t="str">
        <f t="shared" ca="1" si="10"/>
        <v/>
      </c>
      <c r="BF12" s="92" t="str">
        <f t="shared" ca="1" si="10"/>
        <v/>
      </c>
      <c r="BG12" s="92" t="str">
        <f t="shared" ca="1" si="10"/>
        <v/>
      </c>
      <c r="BH12" s="92" t="str">
        <f t="shared" ca="1" si="10"/>
        <v/>
      </c>
      <c r="BI12" s="92" t="str">
        <f t="shared" ca="1" si="10"/>
        <v/>
      </c>
      <c r="BJ12" s="92" t="str">
        <f t="shared" ca="1" si="10"/>
        <v/>
      </c>
      <c r="BK12" s="92" t="str">
        <f t="shared" ca="1" si="10"/>
        <v/>
      </c>
      <c r="BL12" s="92" t="str">
        <f t="shared" ca="1" si="10"/>
        <v/>
      </c>
      <c r="BM12" s="92" t="str">
        <f t="shared" ca="1" si="10"/>
        <v/>
      </c>
      <c r="BN12" s="92" t="str">
        <f t="shared" ca="1" si="10"/>
        <v/>
      </c>
    </row>
    <row r="13" spans="1:66" ht="12.5" x14ac:dyDescent="0.25">
      <c r="A13" s="85" t="str">
        <f t="shared" ca="1" si="4"/>
        <v>1.4</v>
      </c>
      <c r="B13" s="107" t="s">
        <v>124</v>
      </c>
      <c r="C13" s="107" t="s">
        <v>126</v>
      </c>
      <c r="D13" s="87">
        <f>E12</f>
        <v>43382</v>
      </c>
      <c r="E13" s="88">
        <f t="shared" si="5"/>
        <v>43382</v>
      </c>
      <c r="F13" s="89">
        <v>1</v>
      </c>
      <c r="G13" s="90">
        <v>0</v>
      </c>
      <c r="H13" s="91">
        <v>1</v>
      </c>
      <c r="I13" s="91">
        <v>1</v>
      </c>
      <c r="J13" s="91">
        <v>1</v>
      </c>
      <c r="K13" s="92" t="str">
        <f t="shared" ref="K13:BN13" ca="1" si="11">IF(K$5=$D$5,"t",IF(AND(K$5&gt;=$D13,K$5&lt;$D13+$I13),"c",IF(AND(K$5&gt;=$D13,K$5&lt;=$D13+$F13-1),"x","")))</f>
        <v/>
      </c>
      <c r="L13" s="92" t="str">
        <f t="shared" ca="1" si="11"/>
        <v>c</v>
      </c>
      <c r="M13" s="92" t="str">
        <f t="shared" ca="1" si="11"/>
        <v/>
      </c>
      <c r="N13" s="92" t="str">
        <f t="shared" ca="1" si="11"/>
        <v/>
      </c>
      <c r="O13" s="92" t="str">
        <f t="shared" ca="1" si="11"/>
        <v/>
      </c>
      <c r="P13" s="92" t="str">
        <f t="shared" ca="1" si="11"/>
        <v/>
      </c>
      <c r="Q13" s="92" t="str">
        <f t="shared" ca="1" si="11"/>
        <v/>
      </c>
      <c r="R13" s="92" t="str">
        <f t="shared" ca="1" si="11"/>
        <v/>
      </c>
      <c r="S13" s="92" t="str">
        <f t="shared" ca="1" si="11"/>
        <v/>
      </c>
      <c r="T13" s="92" t="str">
        <f t="shared" ca="1" si="11"/>
        <v/>
      </c>
      <c r="U13" s="92" t="str">
        <f t="shared" ca="1" si="11"/>
        <v/>
      </c>
      <c r="V13" s="92" t="str">
        <f t="shared" ca="1" si="11"/>
        <v/>
      </c>
      <c r="W13" s="92" t="str">
        <f t="shared" ca="1" si="11"/>
        <v/>
      </c>
      <c r="X13" s="92" t="str">
        <f t="shared" ca="1" si="11"/>
        <v/>
      </c>
      <c r="Y13" s="92" t="str">
        <f t="shared" ca="1" si="11"/>
        <v>t</v>
      </c>
      <c r="Z13" s="92" t="str">
        <f t="shared" ca="1" si="11"/>
        <v/>
      </c>
      <c r="AA13" s="92" t="str">
        <f t="shared" ca="1" si="11"/>
        <v/>
      </c>
      <c r="AB13" s="92" t="str">
        <f t="shared" ca="1" si="11"/>
        <v/>
      </c>
      <c r="AC13" s="92" t="str">
        <f t="shared" ca="1" si="11"/>
        <v/>
      </c>
      <c r="AD13" s="92" t="str">
        <f t="shared" ca="1" si="11"/>
        <v/>
      </c>
      <c r="AE13" s="92" t="str">
        <f t="shared" ca="1" si="11"/>
        <v/>
      </c>
      <c r="AF13" s="92" t="str">
        <f t="shared" ca="1" si="11"/>
        <v/>
      </c>
      <c r="AG13" s="92" t="str">
        <f t="shared" ca="1" si="11"/>
        <v/>
      </c>
      <c r="AH13" s="92" t="str">
        <f t="shared" ca="1" si="11"/>
        <v/>
      </c>
      <c r="AI13" s="92" t="str">
        <f t="shared" ca="1" si="11"/>
        <v/>
      </c>
      <c r="AJ13" s="92" t="str">
        <f t="shared" ca="1" si="11"/>
        <v/>
      </c>
      <c r="AK13" s="92" t="str">
        <f t="shared" ca="1" si="11"/>
        <v/>
      </c>
      <c r="AL13" s="92" t="str">
        <f t="shared" ca="1" si="11"/>
        <v/>
      </c>
      <c r="AM13" s="92" t="str">
        <f t="shared" ca="1" si="11"/>
        <v/>
      </c>
      <c r="AN13" s="92" t="str">
        <f t="shared" ca="1" si="11"/>
        <v/>
      </c>
      <c r="AO13" s="92" t="str">
        <f t="shared" ca="1" si="11"/>
        <v/>
      </c>
      <c r="AP13" s="92" t="str">
        <f t="shared" ca="1" si="11"/>
        <v/>
      </c>
      <c r="AQ13" s="92" t="str">
        <f t="shared" ca="1" si="11"/>
        <v/>
      </c>
      <c r="AR13" s="92" t="str">
        <f t="shared" ca="1" si="11"/>
        <v/>
      </c>
      <c r="AS13" s="92" t="str">
        <f t="shared" ca="1" si="11"/>
        <v/>
      </c>
      <c r="AT13" s="92" t="str">
        <f t="shared" ca="1" si="11"/>
        <v/>
      </c>
      <c r="AU13" s="92" t="str">
        <f t="shared" ca="1" si="11"/>
        <v/>
      </c>
      <c r="AV13" s="92" t="str">
        <f t="shared" ca="1" si="11"/>
        <v/>
      </c>
      <c r="AW13" s="92" t="str">
        <f t="shared" ca="1" si="11"/>
        <v/>
      </c>
      <c r="AX13" s="92" t="str">
        <f t="shared" ca="1" si="11"/>
        <v/>
      </c>
      <c r="AY13" s="92" t="str">
        <f t="shared" ca="1" si="11"/>
        <v/>
      </c>
      <c r="AZ13" s="92" t="str">
        <f t="shared" ca="1" si="11"/>
        <v/>
      </c>
      <c r="BA13" s="92" t="str">
        <f t="shared" ca="1" si="11"/>
        <v/>
      </c>
      <c r="BB13" s="92" t="str">
        <f t="shared" ca="1" si="11"/>
        <v/>
      </c>
      <c r="BC13" s="92" t="str">
        <f t="shared" ca="1" si="11"/>
        <v/>
      </c>
      <c r="BD13" s="92" t="str">
        <f t="shared" ca="1" si="11"/>
        <v/>
      </c>
      <c r="BE13" s="92" t="str">
        <f t="shared" ca="1" si="11"/>
        <v/>
      </c>
      <c r="BF13" s="92" t="str">
        <f t="shared" ca="1" si="11"/>
        <v/>
      </c>
      <c r="BG13" s="92" t="str">
        <f t="shared" ca="1" si="11"/>
        <v/>
      </c>
      <c r="BH13" s="92" t="str">
        <f t="shared" ca="1" si="11"/>
        <v/>
      </c>
      <c r="BI13" s="92" t="str">
        <f t="shared" ca="1" si="11"/>
        <v/>
      </c>
      <c r="BJ13" s="92" t="str">
        <f t="shared" ca="1" si="11"/>
        <v/>
      </c>
      <c r="BK13" s="92" t="str">
        <f t="shared" ca="1" si="11"/>
        <v/>
      </c>
      <c r="BL13" s="92" t="str">
        <f t="shared" ca="1" si="11"/>
        <v/>
      </c>
      <c r="BM13" s="92" t="str">
        <f t="shared" ca="1" si="11"/>
        <v/>
      </c>
      <c r="BN13" s="92" t="str">
        <f t="shared" ca="1" si="11"/>
        <v/>
      </c>
    </row>
    <row r="14" spans="1:66" s="111" customFormat="1" ht="12.5" x14ac:dyDescent="0.25">
      <c r="A14" s="103">
        <v>1.5</v>
      </c>
      <c r="B14" s="107" t="s">
        <v>129</v>
      </c>
      <c r="C14" s="107" t="s">
        <v>126</v>
      </c>
      <c r="D14" s="87">
        <f t="shared" ref="D14:D16" si="12">E13+1</f>
        <v>43383</v>
      </c>
      <c r="E14" s="88">
        <f t="shared" si="5"/>
        <v>43384</v>
      </c>
      <c r="F14" s="89">
        <v>2</v>
      </c>
      <c r="G14" s="90"/>
      <c r="H14" s="93"/>
      <c r="I14" s="93"/>
      <c r="J14" s="93"/>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row>
    <row r="15" spans="1:66" s="111" customFormat="1" ht="12.5" x14ac:dyDescent="0.25">
      <c r="A15" s="103">
        <v>1.6</v>
      </c>
      <c r="B15" s="107" t="s">
        <v>131</v>
      </c>
      <c r="C15" s="107" t="s">
        <v>118</v>
      </c>
      <c r="D15" s="87">
        <f t="shared" si="12"/>
        <v>43385</v>
      </c>
      <c r="E15" s="88">
        <f t="shared" si="5"/>
        <v>43389</v>
      </c>
      <c r="F15" s="89">
        <v>5</v>
      </c>
      <c r="G15" s="90"/>
      <c r="H15" s="93"/>
      <c r="I15" s="93"/>
      <c r="J15" s="93"/>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row>
    <row r="16" spans="1:66" s="111" customFormat="1" ht="12.5" x14ac:dyDescent="0.25">
      <c r="A16" s="103">
        <v>1.7</v>
      </c>
      <c r="B16" s="107" t="s">
        <v>130</v>
      </c>
      <c r="C16" s="107" t="s">
        <v>126</v>
      </c>
      <c r="D16" s="87">
        <f t="shared" si="12"/>
        <v>43390</v>
      </c>
      <c r="E16" s="88">
        <f t="shared" si="5"/>
        <v>43390</v>
      </c>
      <c r="F16" s="89">
        <v>1</v>
      </c>
      <c r="G16" s="90"/>
      <c r="H16" s="93"/>
      <c r="I16" s="93"/>
      <c r="J16" s="93"/>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row>
    <row r="17" spans="1:66" ht="12.5" x14ac:dyDescent="0.25">
      <c r="A17" s="85" t="str">
        <f t="shared" ca="1" si="4"/>
        <v>1.8</v>
      </c>
      <c r="B17" s="107" t="s">
        <v>125</v>
      </c>
      <c r="C17" s="107" t="s">
        <v>126</v>
      </c>
      <c r="D17" s="87">
        <f>E16+1</f>
        <v>43391</v>
      </c>
      <c r="E17" s="88">
        <f t="shared" si="5"/>
        <v>43391</v>
      </c>
      <c r="F17" s="89">
        <v>1</v>
      </c>
      <c r="G17" s="90">
        <v>0</v>
      </c>
      <c r="H17" s="93">
        <v>3</v>
      </c>
      <c r="I17" s="91">
        <v>3</v>
      </c>
      <c r="J17" s="91">
        <v>3</v>
      </c>
      <c r="K17" s="92" t="str">
        <f t="shared" ref="K17:BN17" ca="1" si="13">IF(K$5=$D$5,"t",IF(AND(K$5&gt;=$D17,K$5&lt;$D17+$I17),"c",IF(AND(K$5&gt;=$D17,K$5&lt;=$D17+$F17-1),"x","")))</f>
        <v/>
      </c>
      <c r="L17" s="92" t="str">
        <f t="shared" ca="1" si="13"/>
        <v/>
      </c>
      <c r="M17" s="92" t="str">
        <f t="shared" ca="1" si="13"/>
        <v/>
      </c>
      <c r="N17" s="92" t="str">
        <f t="shared" ca="1" si="13"/>
        <v/>
      </c>
      <c r="O17" s="92" t="str">
        <f t="shared" ca="1" si="13"/>
        <v/>
      </c>
      <c r="P17" s="92" t="str">
        <f t="shared" ca="1" si="13"/>
        <v/>
      </c>
      <c r="Q17" s="92">
        <v>5</v>
      </c>
      <c r="R17" s="92" t="str">
        <f t="shared" ca="1" si="13"/>
        <v/>
      </c>
      <c r="S17" s="92" t="str">
        <f t="shared" ca="1" si="13"/>
        <v/>
      </c>
      <c r="T17" s="92" t="str">
        <f t="shared" ca="1" si="13"/>
        <v/>
      </c>
      <c r="U17" s="92" t="str">
        <f t="shared" ca="1" si="13"/>
        <v>c</v>
      </c>
      <c r="V17" s="92" t="str">
        <f t="shared" ca="1" si="13"/>
        <v>c</v>
      </c>
      <c r="W17" s="92" t="str">
        <f t="shared" ca="1" si="13"/>
        <v>c</v>
      </c>
      <c r="X17" s="92" t="str">
        <f t="shared" ca="1" si="13"/>
        <v/>
      </c>
      <c r="Y17" s="92" t="str">
        <f t="shared" ca="1" si="13"/>
        <v>t</v>
      </c>
      <c r="Z17" s="92" t="str">
        <f t="shared" ca="1" si="13"/>
        <v/>
      </c>
      <c r="AA17" s="92" t="str">
        <f t="shared" ca="1" si="13"/>
        <v/>
      </c>
      <c r="AB17" s="92" t="str">
        <f t="shared" ca="1" si="13"/>
        <v/>
      </c>
      <c r="AC17" s="92" t="str">
        <f t="shared" ca="1" si="13"/>
        <v/>
      </c>
      <c r="AD17" s="92" t="str">
        <f t="shared" ca="1" si="13"/>
        <v/>
      </c>
      <c r="AE17" s="92" t="str">
        <f t="shared" ca="1" si="13"/>
        <v/>
      </c>
      <c r="AF17" s="92" t="str">
        <f t="shared" ca="1" si="13"/>
        <v/>
      </c>
      <c r="AG17" s="92" t="str">
        <f t="shared" ca="1" si="13"/>
        <v/>
      </c>
      <c r="AH17" s="92" t="str">
        <f t="shared" ca="1" si="13"/>
        <v/>
      </c>
      <c r="AI17" s="92" t="str">
        <f t="shared" ca="1" si="13"/>
        <v/>
      </c>
      <c r="AJ17" s="92" t="str">
        <f t="shared" ca="1" si="13"/>
        <v/>
      </c>
      <c r="AK17" s="92" t="str">
        <f t="shared" ca="1" si="13"/>
        <v/>
      </c>
      <c r="AL17" s="92" t="str">
        <f t="shared" ca="1" si="13"/>
        <v/>
      </c>
      <c r="AM17" s="92" t="str">
        <f t="shared" ca="1" si="13"/>
        <v/>
      </c>
      <c r="AN17" s="92" t="str">
        <f t="shared" ca="1" si="13"/>
        <v/>
      </c>
      <c r="AO17" s="92" t="str">
        <f t="shared" ca="1" si="13"/>
        <v/>
      </c>
      <c r="AP17" s="92" t="str">
        <f t="shared" ca="1" si="13"/>
        <v/>
      </c>
      <c r="AQ17" s="92" t="str">
        <f t="shared" ca="1" si="13"/>
        <v/>
      </c>
      <c r="AR17" s="92" t="str">
        <f t="shared" ca="1" si="13"/>
        <v/>
      </c>
      <c r="AS17" s="92" t="str">
        <f t="shared" ca="1" si="13"/>
        <v/>
      </c>
      <c r="AT17" s="92" t="str">
        <f t="shared" ca="1" si="13"/>
        <v/>
      </c>
      <c r="AU17" s="92" t="str">
        <f t="shared" ca="1" si="13"/>
        <v/>
      </c>
      <c r="AV17" s="92" t="str">
        <f t="shared" ca="1" si="13"/>
        <v/>
      </c>
      <c r="AW17" s="92" t="str">
        <f t="shared" ca="1" si="13"/>
        <v/>
      </c>
      <c r="AX17" s="92" t="str">
        <f t="shared" ca="1" si="13"/>
        <v/>
      </c>
      <c r="AY17" s="92" t="str">
        <f t="shared" ca="1" si="13"/>
        <v/>
      </c>
      <c r="AZ17" s="92" t="str">
        <f t="shared" ca="1" si="13"/>
        <v/>
      </c>
      <c r="BA17" s="92" t="str">
        <f t="shared" ca="1" si="13"/>
        <v/>
      </c>
      <c r="BB17" s="92" t="str">
        <f t="shared" ca="1" si="13"/>
        <v/>
      </c>
      <c r="BC17" s="92" t="str">
        <f t="shared" ca="1" si="13"/>
        <v/>
      </c>
      <c r="BD17" s="92" t="str">
        <f t="shared" ca="1" si="13"/>
        <v/>
      </c>
      <c r="BE17" s="92" t="str">
        <f t="shared" ca="1" si="13"/>
        <v/>
      </c>
      <c r="BF17" s="92" t="str">
        <f t="shared" ca="1" si="13"/>
        <v/>
      </c>
      <c r="BG17" s="92" t="str">
        <f t="shared" ca="1" si="13"/>
        <v/>
      </c>
      <c r="BH17" s="92" t="str">
        <f t="shared" ca="1" si="13"/>
        <v/>
      </c>
      <c r="BI17" s="92" t="str">
        <f t="shared" ca="1" si="13"/>
        <v/>
      </c>
      <c r="BJ17" s="92" t="str">
        <f t="shared" ca="1" si="13"/>
        <v/>
      </c>
      <c r="BK17" s="92" t="str">
        <f t="shared" ca="1" si="13"/>
        <v/>
      </c>
      <c r="BL17" s="92" t="str">
        <f t="shared" ca="1" si="13"/>
        <v/>
      </c>
      <c r="BM17" s="92" t="str">
        <f t="shared" ca="1" si="13"/>
        <v/>
      </c>
      <c r="BN17" s="92" t="str">
        <f t="shared" ca="1" si="13"/>
        <v/>
      </c>
    </row>
    <row r="18" spans="1:66" ht="12.5" x14ac:dyDescent="0.25">
      <c r="A18" s="94" t="str">
        <f ca="1">IF(ISERROR(VALUE(SUBSTITUTE(OFFSET(A18,-1,0,1,1),".",""))),"1",IF(ISERROR(FIND("`",SUBSTITUTE(OFFSET(A18,-1,0,1,1),".","`",1))),TEXT(VALUE(OFFSET(A18,-1,0,1,1))+1,"#"),TEXT(VALUE(LEFT(OFFSET(A18,-1,0,1,1),FIND("`",SUBSTITUTE(OFFSET(A18,-1,0,1,1),".","`",1))-1))+1,"#")))</f>
        <v>2</v>
      </c>
      <c r="B18" s="79" t="s">
        <v>134</v>
      </c>
      <c r="C18" s="79" t="s">
        <v>126</v>
      </c>
      <c r="D18" s="80">
        <f>E17+1</f>
        <v>43392</v>
      </c>
      <c r="E18" s="80">
        <f>D28+F28-1</f>
        <v>43432</v>
      </c>
      <c r="F18" s="83">
        <v>10</v>
      </c>
      <c r="G18" s="82"/>
      <c r="H18" s="83">
        <v>10</v>
      </c>
      <c r="I18" s="83"/>
      <c r="J18" s="83"/>
      <c r="K18" s="84" t="str">
        <f t="shared" ref="K18:BN18" ca="1" si="14">IF(K$5=$D$5,"t",IF(AND(K$5&gt;=$D18,K$5&lt;$D18+$I18),"c",IF(AND(K$5&gt;=$D18,K$5&lt;=$D18+$F18-1),"x","")))</f>
        <v/>
      </c>
      <c r="L18" s="84" t="str">
        <f t="shared" ca="1" si="14"/>
        <v/>
      </c>
      <c r="M18" s="84" t="str">
        <f t="shared" ca="1" si="14"/>
        <v/>
      </c>
      <c r="N18" s="84" t="str">
        <f t="shared" ca="1" si="14"/>
        <v/>
      </c>
      <c r="O18" s="84" t="str">
        <f t="shared" ca="1" si="14"/>
        <v/>
      </c>
      <c r="P18" s="84" t="str">
        <f t="shared" ca="1" si="14"/>
        <v/>
      </c>
      <c r="Q18" s="84" t="str">
        <f t="shared" ca="1" si="14"/>
        <v/>
      </c>
      <c r="R18" s="84" t="str">
        <f t="shared" ca="1" si="14"/>
        <v/>
      </c>
      <c r="S18" s="84" t="str">
        <f t="shared" ca="1" si="14"/>
        <v/>
      </c>
      <c r="T18" s="84" t="str">
        <f t="shared" ca="1" si="14"/>
        <v/>
      </c>
      <c r="U18" s="84" t="str">
        <f t="shared" ca="1" si="14"/>
        <v/>
      </c>
      <c r="V18" s="84" t="str">
        <f t="shared" ca="1" si="14"/>
        <v>x</v>
      </c>
      <c r="W18" s="84" t="str">
        <f t="shared" ca="1" si="14"/>
        <v>x</v>
      </c>
      <c r="X18" s="84" t="str">
        <f t="shared" ca="1" si="14"/>
        <v>x</v>
      </c>
      <c r="Y18" s="84" t="str">
        <f t="shared" ca="1" si="14"/>
        <v>t</v>
      </c>
      <c r="Z18" s="84" t="str">
        <f t="shared" ca="1" si="14"/>
        <v>x</v>
      </c>
      <c r="AA18" s="84" t="str">
        <f t="shared" ca="1" si="14"/>
        <v>x</v>
      </c>
      <c r="AB18" s="84" t="str">
        <f t="shared" ca="1" si="14"/>
        <v>x</v>
      </c>
      <c r="AC18" s="84" t="str">
        <f t="shared" ca="1" si="14"/>
        <v>x</v>
      </c>
      <c r="AD18" s="84" t="str">
        <f t="shared" ca="1" si="14"/>
        <v>x</v>
      </c>
      <c r="AE18" s="84" t="str">
        <f t="shared" ca="1" si="14"/>
        <v>x</v>
      </c>
      <c r="AF18" s="84" t="str">
        <f t="shared" ca="1" si="14"/>
        <v/>
      </c>
      <c r="AG18" s="84" t="str">
        <f t="shared" ca="1" si="14"/>
        <v/>
      </c>
      <c r="AH18" s="84" t="str">
        <f t="shared" ca="1" si="14"/>
        <v/>
      </c>
      <c r="AI18" s="84" t="str">
        <f t="shared" ca="1" si="14"/>
        <v/>
      </c>
      <c r="AJ18" s="84" t="str">
        <f t="shared" ca="1" si="14"/>
        <v/>
      </c>
      <c r="AK18" s="84" t="str">
        <f t="shared" ca="1" si="14"/>
        <v/>
      </c>
      <c r="AL18" s="84" t="str">
        <f t="shared" ca="1" si="14"/>
        <v/>
      </c>
      <c r="AM18" s="84" t="str">
        <f t="shared" ca="1" si="14"/>
        <v/>
      </c>
      <c r="AN18" s="84" t="str">
        <f t="shared" ca="1" si="14"/>
        <v/>
      </c>
      <c r="AO18" s="84" t="str">
        <f t="shared" ca="1" si="14"/>
        <v/>
      </c>
      <c r="AP18" s="84" t="str">
        <f t="shared" ca="1" si="14"/>
        <v/>
      </c>
      <c r="AQ18" s="84" t="str">
        <f t="shared" ca="1" si="14"/>
        <v/>
      </c>
      <c r="AR18" s="84" t="str">
        <f t="shared" ca="1" si="14"/>
        <v/>
      </c>
      <c r="AS18" s="84" t="str">
        <f t="shared" ca="1" si="14"/>
        <v/>
      </c>
      <c r="AT18" s="84" t="str">
        <f t="shared" ca="1" si="14"/>
        <v/>
      </c>
      <c r="AU18" s="84" t="str">
        <f t="shared" ca="1" si="14"/>
        <v/>
      </c>
      <c r="AV18" s="84" t="str">
        <f t="shared" ca="1" si="14"/>
        <v/>
      </c>
      <c r="AW18" s="84" t="str">
        <f t="shared" ca="1" si="14"/>
        <v/>
      </c>
      <c r="AX18" s="84" t="str">
        <f t="shared" ca="1" si="14"/>
        <v/>
      </c>
      <c r="AY18" s="84" t="str">
        <f t="shared" ca="1" si="14"/>
        <v/>
      </c>
      <c r="AZ18" s="84" t="str">
        <f t="shared" ca="1" si="14"/>
        <v/>
      </c>
      <c r="BA18" s="84" t="str">
        <f t="shared" ca="1" si="14"/>
        <v/>
      </c>
      <c r="BB18" s="84" t="str">
        <f t="shared" ca="1" si="14"/>
        <v/>
      </c>
      <c r="BC18" s="84" t="str">
        <f t="shared" ca="1" si="14"/>
        <v/>
      </c>
      <c r="BD18" s="84" t="str">
        <f t="shared" ca="1" si="14"/>
        <v/>
      </c>
      <c r="BE18" s="84" t="str">
        <f t="shared" ca="1" si="14"/>
        <v/>
      </c>
      <c r="BF18" s="84" t="str">
        <f t="shared" ca="1" si="14"/>
        <v/>
      </c>
      <c r="BG18" s="84" t="str">
        <f t="shared" ca="1" si="14"/>
        <v/>
      </c>
      <c r="BH18" s="84" t="str">
        <f t="shared" ca="1" si="14"/>
        <v/>
      </c>
      <c r="BI18" s="84" t="str">
        <f t="shared" ca="1" si="14"/>
        <v/>
      </c>
      <c r="BJ18" s="84" t="str">
        <f t="shared" ca="1" si="14"/>
        <v/>
      </c>
      <c r="BK18" s="84" t="str">
        <f t="shared" ca="1" si="14"/>
        <v/>
      </c>
      <c r="BL18" s="84" t="str">
        <f t="shared" ca="1" si="14"/>
        <v/>
      </c>
      <c r="BM18" s="84" t="str">
        <f t="shared" ca="1" si="14"/>
        <v/>
      </c>
      <c r="BN18" s="84" t="str">
        <f t="shared" ca="1" si="14"/>
        <v/>
      </c>
    </row>
    <row r="19" spans="1:66" ht="12.5" x14ac:dyDescent="0.25">
      <c r="A19" s="85" t="str">
        <f t="shared" ref="A19:A25" ca="1" si="15">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107" t="s">
        <v>6</v>
      </c>
      <c r="C19" s="107" t="s">
        <v>118</v>
      </c>
      <c r="D19" s="87">
        <f>$D$18</f>
        <v>43392</v>
      </c>
      <c r="E19" s="88">
        <f t="shared" ref="E19:E27" si="16">D19+F19-1</f>
        <v>43392</v>
      </c>
      <c r="F19" s="89">
        <v>1</v>
      </c>
      <c r="G19" s="90">
        <v>0</v>
      </c>
      <c r="H19" s="91">
        <v>5</v>
      </c>
      <c r="I19" s="91">
        <v>5</v>
      </c>
      <c r="J19" s="91">
        <v>5</v>
      </c>
      <c r="K19" s="92" t="str">
        <f t="shared" ref="K19:BN19" ca="1" si="17">IF(K$5=$D$5,"t",IF(AND(K$5&gt;=$D19,K$5&lt;$D19+$I19),"c",IF(AND(K$5&gt;=$D19,K$5&lt;=$D19+$F19-1),"x","")))</f>
        <v/>
      </c>
      <c r="L19" s="92" t="str">
        <f t="shared" ca="1" si="17"/>
        <v/>
      </c>
      <c r="M19" s="92" t="str">
        <f t="shared" ca="1" si="17"/>
        <v/>
      </c>
      <c r="N19" s="92" t="str">
        <f t="shared" ca="1" si="17"/>
        <v/>
      </c>
      <c r="O19" s="92" t="str">
        <f t="shared" ca="1" si="17"/>
        <v/>
      </c>
      <c r="P19" s="92" t="str">
        <f t="shared" ca="1" si="17"/>
        <v/>
      </c>
      <c r="Q19" s="92" t="str">
        <f t="shared" ca="1" si="17"/>
        <v/>
      </c>
      <c r="R19" s="92" t="str">
        <f t="shared" ca="1" si="17"/>
        <v/>
      </c>
      <c r="S19" s="92" t="str">
        <f t="shared" ca="1" si="17"/>
        <v/>
      </c>
      <c r="T19" s="92" t="str">
        <f t="shared" ca="1" si="17"/>
        <v/>
      </c>
      <c r="U19" s="92" t="str">
        <f t="shared" ca="1" si="17"/>
        <v/>
      </c>
      <c r="V19" s="92" t="str">
        <f t="shared" ca="1" si="17"/>
        <v>c</v>
      </c>
      <c r="W19" s="92" t="str">
        <f t="shared" ca="1" si="17"/>
        <v>c</v>
      </c>
      <c r="X19" s="92" t="str">
        <f t="shared" ca="1" si="17"/>
        <v>c</v>
      </c>
      <c r="Y19" s="92" t="str">
        <f t="shared" ca="1" si="17"/>
        <v>t</v>
      </c>
      <c r="Z19" s="92" t="str">
        <f t="shared" ca="1" si="17"/>
        <v>c</v>
      </c>
      <c r="AA19" s="92" t="str">
        <f t="shared" ca="1" si="17"/>
        <v/>
      </c>
      <c r="AB19" s="92" t="str">
        <f t="shared" ca="1" si="17"/>
        <v/>
      </c>
      <c r="AC19" s="92" t="str">
        <f t="shared" ca="1" si="17"/>
        <v/>
      </c>
      <c r="AD19" s="92" t="str">
        <f t="shared" ca="1" si="17"/>
        <v/>
      </c>
      <c r="AE19" s="92" t="str">
        <f t="shared" ca="1" si="17"/>
        <v/>
      </c>
      <c r="AF19" s="92" t="str">
        <f t="shared" ca="1" si="17"/>
        <v/>
      </c>
      <c r="AG19" s="92" t="str">
        <f t="shared" ca="1" si="17"/>
        <v/>
      </c>
      <c r="AH19" s="92" t="str">
        <f t="shared" ca="1" si="17"/>
        <v/>
      </c>
      <c r="AI19" s="92" t="str">
        <f t="shared" ca="1" si="17"/>
        <v/>
      </c>
      <c r="AJ19" s="92" t="str">
        <f t="shared" ca="1" si="17"/>
        <v/>
      </c>
      <c r="AK19" s="92" t="str">
        <f t="shared" ca="1" si="17"/>
        <v/>
      </c>
      <c r="AL19" s="92" t="str">
        <f t="shared" ca="1" si="17"/>
        <v/>
      </c>
      <c r="AM19" s="92" t="str">
        <f t="shared" ca="1" si="17"/>
        <v/>
      </c>
      <c r="AN19" s="92" t="str">
        <f t="shared" ca="1" si="17"/>
        <v/>
      </c>
      <c r="AO19" s="92" t="str">
        <f t="shared" ca="1" si="17"/>
        <v/>
      </c>
      <c r="AP19" s="92" t="str">
        <f t="shared" ca="1" si="17"/>
        <v/>
      </c>
      <c r="AQ19" s="92" t="str">
        <f t="shared" ca="1" si="17"/>
        <v/>
      </c>
      <c r="AR19" s="92" t="str">
        <f t="shared" ca="1" si="17"/>
        <v/>
      </c>
      <c r="AS19" s="92" t="str">
        <f t="shared" ca="1" si="17"/>
        <v/>
      </c>
      <c r="AT19" s="92" t="str">
        <f t="shared" ca="1" si="17"/>
        <v/>
      </c>
      <c r="AU19" s="92" t="str">
        <f t="shared" ca="1" si="17"/>
        <v/>
      </c>
      <c r="AV19" s="92" t="str">
        <f t="shared" ca="1" si="17"/>
        <v/>
      </c>
      <c r="AW19" s="92" t="str">
        <f t="shared" ca="1" si="17"/>
        <v/>
      </c>
      <c r="AX19" s="92" t="str">
        <f t="shared" ca="1" si="17"/>
        <v/>
      </c>
      <c r="AY19" s="92" t="str">
        <f t="shared" ca="1" si="17"/>
        <v/>
      </c>
      <c r="AZ19" s="92" t="str">
        <f t="shared" ca="1" si="17"/>
        <v/>
      </c>
      <c r="BA19" s="92" t="str">
        <f t="shared" ca="1" si="17"/>
        <v/>
      </c>
      <c r="BB19" s="92" t="str">
        <f t="shared" ca="1" si="17"/>
        <v/>
      </c>
      <c r="BC19" s="92" t="str">
        <f t="shared" ca="1" si="17"/>
        <v/>
      </c>
      <c r="BD19" s="92" t="str">
        <f t="shared" ca="1" si="17"/>
        <v/>
      </c>
      <c r="BE19" s="92" t="str">
        <f t="shared" ca="1" si="17"/>
        <v/>
      </c>
      <c r="BF19" s="92" t="str">
        <f t="shared" ca="1" si="17"/>
        <v/>
      </c>
      <c r="BG19" s="92" t="str">
        <f t="shared" ca="1" si="17"/>
        <v/>
      </c>
      <c r="BH19" s="92" t="str">
        <f t="shared" ca="1" si="17"/>
        <v/>
      </c>
      <c r="BI19" s="92" t="str">
        <f t="shared" ca="1" si="17"/>
        <v/>
      </c>
      <c r="BJ19" s="92" t="str">
        <f t="shared" ca="1" si="17"/>
        <v/>
      </c>
      <c r="BK19" s="92" t="str">
        <f t="shared" ca="1" si="17"/>
        <v/>
      </c>
      <c r="BL19" s="92" t="str">
        <f t="shared" ca="1" si="17"/>
        <v/>
      </c>
      <c r="BM19" s="92" t="str">
        <f t="shared" ca="1" si="17"/>
        <v/>
      </c>
      <c r="BN19" s="92" t="str">
        <f t="shared" ca="1" si="17"/>
        <v/>
      </c>
    </row>
    <row r="20" spans="1:66" s="112" customFormat="1" ht="20.5" x14ac:dyDescent="0.25">
      <c r="A20" s="103">
        <v>2.2000000000000002</v>
      </c>
      <c r="B20" s="107" t="s">
        <v>137</v>
      </c>
      <c r="C20" s="107" t="s">
        <v>126</v>
      </c>
      <c r="D20" s="87">
        <f>$D$19</f>
        <v>43392</v>
      </c>
      <c r="E20" s="88">
        <f t="shared" si="16"/>
        <v>43393</v>
      </c>
      <c r="F20" s="89">
        <v>2</v>
      </c>
      <c r="G20" s="90"/>
      <c r="H20" s="93"/>
      <c r="I20" s="93"/>
      <c r="J20" s="93"/>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row>
    <row r="21" spans="1:66" s="112" customFormat="1" ht="12.5" x14ac:dyDescent="0.25">
      <c r="A21" s="103" t="str">
        <f t="shared" ca="1" si="15"/>
        <v>2.3</v>
      </c>
      <c r="B21" s="107" t="s">
        <v>138</v>
      </c>
      <c r="C21" s="107" t="s">
        <v>144</v>
      </c>
      <c r="D21" s="87">
        <f>$E$20</f>
        <v>43393</v>
      </c>
      <c r="E21" s="88">
        <f t="shared" si="16"/>
        <v>43394</v>
      </c>
      <c r="F21" s="89">
        <v>2</v>
      </c>
      <c r="G21" s="90"/>
      <c r="H21" s="93"/>
      <c r="I21" s="93"/>
      <c r="J21" s="93"/>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row>
    <row r="22" spans="1:66" s="112" customFormat="1" ht="12.5" x14ac:dyDescent="0.25">
      <c r="A22" s="103">
        <v>2.4</v>
      </c>
      <c r="B22" s="107" t="s">
        <v>139</v>
      </c>
      <c r="C22" s="107" t="s">
        <v>126</v>
      </c>
      <c r="D22" s="87">
        <f>$E$21+1</f>
        <v>43395</v>
      </c>
      <c r="E22" s="88">
        <f t="shared" si="16"/>
        <v>43395</v>
      </c>
      <c r="F22" s="89">
        <v>1</v>
      </c>
      <c r="G22" s="90"/>
      <c r="H22" s="93"/>
      <c r="I22" s="93"/>
      <c r="J22" s="93"/>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row>
    <row r="23" spans="1:66" s="112" customFormat="1" ht="12.5" x14ac:dyDescent="0.25">
      <c r="A23" s="103" t="str">
        <f t="shared" ca="1" si="15"/>
        <v>2.5</v>
      </c>
      <c r="B23" s="107" t="s">
        <v>140</v>
      </c>
      <c r="C23" s="107" t="s">
        <v>126</v>
      </c>
      <c r="D23" s="87">
        <f>$E$22+1</f>
        <v>43396</v>
      </c>
      <c r="E23" s="88">
        <f t="shared" si="16"/>
        <v>43397</v>
      </c>
      <c r="F23" s="89">
        <v>2</v>
      </c>
      <c r="G23" s="90"/>
      <c r="H23" s="93"/>
      <c r="I23" s="93"/>
      <c r="J23" s="93"/>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row>
    <row r="24" spans="1:66" s="112" customFormat="1" ht="12.5" x14ac:dyDescent="0.25">
      <c r="A24" s="103">
        <v>2.6</v>
      </c>
      <c r="B24" s="107" t="s">
        <v>141</v>
      </c>
      <c r="C24" s="107" t="s">
        <v>126</v>
      </c>
      <c r="D24" s="87">
        <f>$E$23+1</f>
        <v>43398</v>
      </c>
      <c r="E24" s="88">
        <f t="shared" si="16"/>
        <v>43398</v>
      </c>
      <c r="F24" s="89">
        <v>1</v>
      </c>
      <c r="G24" s="90"/>
      <c r="H24" s="93"/>
      <c r="I24" s="93"/>
      <c r="J24" s="93"/>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row>
    <row r="25" spans="1:66" s="112" customFormat="1" ht="12.5" x14ac:dyDescent="0.25">
      <c r="A25" s="103" t="str">
        <f t="shared" ca="1" si="15"/>
        <v>2.7</v>
      </c>
      <c r="B25" s="107" t="s">
        <v>142</v>
      </c>
      <c r="C25" s="107" t="s">
        <v>118</v>
      </c>
      <c r="D25" s="87">
        <f>$E$24+1</f>
        <v>43399</v>
      </c>
      <c r="E25" s="88">
        <f t="shared" si="16"/>
        <v>43399</v>
      </c>
      <c r="F25" s="89">
        <v>1</v>
      </c>
      <c r="G25" s="90"/>
      <c r="H25" s="93"/>
      <c r="I25" s="93"/>
      <c r="J25" s="93"/>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row>
    <row r="26" spans="1:66" s="113" customFormat="1" ht="12.5" x14ac:dyDescent="0.25">
      <c r="A26" s="103">
        <v>2.8</v>
      </c>
      <c r="B26" s="105" t="s">
        <v>143</v>
      </c>
      <c r="C26" s="105" t="s">
        <v>144</v>
      </c>
      <c r="D26" s="87">
        <f>$E$25+1</f>
        <v>43400</v>
      </c>
      <c r="E26" s="88">
        <f t="shared" si="16"/>
        <v>43400</v>
      </c>
      <c r="F26" s="89">
        <v>1</v>
      </c>
      <c r="G26" s="90"/>
      <c r="H26" s="93"/>
      <c r="I26" s="93"/>
      <c r="J26" s="93"/>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row>
    <row r="27" spans="1:66" ht="12.5" x14ac:dyDescent="0.25">
      <c r="A27" s="85">
        <v>2.9</v>
      </c>
      <c r="B27" s="105" t="s">
        <v>149</v>
      </c>
      <c r="C27" s="105" t="s">
        <v>126</v>
      </c>
      <c r="D27" s="87">
        <f>$E$25+1</f>
        <v>43400</v>
      </c>
      <c r="E27" s="88">
        <f t="shared" si="16"/>
        <v>43401</v>
      </c>
      <c r="F27" s="89">
        <v>2</v>
      </c>
      <c r="G27" s="90">
        <v>0</v>
      </c>
      <c r="H27" s="91">
        <v>5</v>
      </c>
      <c r="I27" s="91">
        <v>5</v>
      </c>
      <c r="J27" s="91">
        <v>5</v>
      </c>
      <c r="K27" s="92" t="str">
        <f t="shared" ref="K27:BN27" ca="1" si="18">IF(K$5=$D$5,"t",IF(AND(K$5&gt;=$D27,K$5&lt;$D27+$I27),"c",IF(AND(K$5&gt;=$D27,K$5&lt;=$D27+$F27-1),"x","")))</f>
        <v/>
      </c>
      <c r="L27" s="92" t="str">
        <f t="shared" ca="1" si="18"/>
        <v/>
      </c>
      <c r="M27" s="92" t="str">
        <f t="shared" ca="1" si="18"/>
        <v/>
      </c>
      <c r="N27" s="92" t="str">
        <f t="shared" ca="1" si="18"/>
        <v/>
      </c>
      <c r="O27" s="92" t="str">
        <f t="shared" ca="1" si="18"/>
        <v/>
      </c>
      <c r="P27" s="92" t="str">
        <f t="shared" ca="1" si="18"/>
        <v/>
      </c>
      <c r="Q27" s="92" t="str">
        <f t="shared" ca="1" si="18"/>
        <v/>
      </c>
      <c r="R27" s="92" t="str">
        <f t="shared" ca="1" si="18"/>
        <v/>
      </c>
      <c r="S27" s="92" t="str">
        <f t="shared" ca="1" si="18"/>
        <v/>
      </c>
      <c r="T27" s="92" t="str">
        <f t="shared" ca="1" si="18"/>
        <v/>
      </c>
      <c r="U27" s="92" t="str">
        <f t="shared" ca="1" si="18"/>
        <v/>
      </c>
      <c r="V27" s="92" t="str">
        <f t="shared" ca="1" si="18"/>
        <v/>
      </c>
      <c r="W27" s="92" t="str">
        <f t="shared" ca="1" si="18"/>
        <v/>
      </c>
      <c r="X27" s="92" t="str">
        <f t="shared" ca="1" si="18"/>
        <v/>
      </c>
      <c r="Y27" s="92" t="str">
        <f t="shared" ca="1" si="18"/>
        <v>t</v>
      </c>
      <c r="Z27" s="92" t="str">
        <f t="shared" ca="1" si="18"/>
        <v/>
      </c>
      <c r="AA27" s="92" t="str">
        <f t="shared" ca="1" si="18"/>
        <v/>
      </c>
      <c r="AB27" s="92" t="str">
        <f t="shared" ca="1" si="18"/>
        <v/>
      </c>
      <c r="AC27" s="92" t="str">
        <f t="shared" ca="1" si="18"/>
        <v/>
      </c>
      <c r="AD27" s="92" t="str">
        <f t="shared" ca="1" si="18"/>
        <v>c</v>
      </c>
      <c r="AE27" s="92" t="str">
        <f t="shared" ca="1" si="18"/>
        <v>c</v>
      </c>
      <c r="AF27" s="92" t="str">
        <f t="shared" ca="1" si="18"/>
        <v>c</v>
      </c>
      <c r="AG27" s="92" t="str">
        <f t="shared" ca="1" si="18"/>
        <v>c</v>
      </c>
      <c r="AH27" s="92" t="str">
        <f t="shared" ca="1" si="18"/>
        <v>c</v>
      </c>
      <c r="AI27" s="92" t="str">
        <f t="shared" ca="1" si="18"/>
        <v/>
      </c>
      <c r="AJ27" s="92" t="str">
        <f t="shared" ca="1" si="18"/>
        <v/>
      </c>
      <c r="AK27" s="92" t="str">
        <f t="shared" ca="1" si="18"/>
        <v/>
      </c>
      <c r="AL27" s="92" t="str">
        <f t="shared" ca="1" si="18"/>
        <v/>
      </c>
      <c r="AM27" s="92" t="str">
        <f t="shared" ca="1" si="18"/>
        <v/>
      </c>
      <c r="AN27" s="92" t="str">
        <f t="shared" ca="1" si="18"/>
        <v/>
      </c>
      <c r="AO27" s="92" t="str">
        <f t="shared" ca="1" si="18"/>
        <v/>
      </c>
      <c r="AP27" s="92" t="str">
        <f t="shared" ca="1" si="18"/>
        <v/>
      </c>
      <c r="AQ27" s="92" t="str">
        <f t="shared" ca="1" si="18"/>
        <v/>
      </c>
      <c r="AR27" s="92" t="str">
        <f t="shared" ca="1" si="18"/>
        <v/>
      </c>
      <c r="AS27" s="92" t="str">
        <f t="shared" ca="1" si="18"/>
        <v/>
      </c>
      <c r="AT27" s="92" t="str">
        <f t="shared" ca="1" si="18"/>
        <v/>
      </c>
      <c r="AU27" s="92" t="str">
        <f t="shared" ca="1" si="18"/>
        <v/>
      </c>
      <c r="AV27" s="92" t="str">
        <f t="shared" ca="1" si="18"/>
        <v/>
      </c>
      <c r="AW27" s="92" t="str">
        <f t="shared" ca="1" si="18"/>
        <v/>
      </c>
      <c r="AX27" s="92" t="str">
        <f t="shared" ca="1" si="18"/>
        <v/>
      </c>
      <c r="AY27" s="92" t="str">
        <f t="shared" ca="1" si="18"/>
        <v/>
      </c>
      <c r="AZ27" s="92" t="str">
        <f t="shared" ca="1" si="18"/>
        <v/>
      </c>
      <c r="BA27" s="92" t="str">
        <f t="shared" ca="1" si="18"/>
        <v/>
      </c>
      <c r="BB27" s="92" t="str">
        <f t="shared" ca="1" si="18"/>
        <v/>
      </c>
      <c r="BC27" s="92" t="str">
        <f t="shared" ca="1" si="18"/>
        <v/>
      </c>
      <c r="BD27" s="92" t="str">
        <f t="shared" ca="1" si="18"/>
        <v/>
      </c>
      <c r="BE27" s="92" t="str">
        <f t="shared" ca="1" si="18"/>
        <v/>
      </c>
      <c r="BF27" s="92" t="str">
        <f t="shared" ca="1" si="18"/>
        <v/>
      </c>
      <c r="BG27" s="92" t="str">
        <f t="shared" ca="1" si="18"/>
        <v/>
      </c>
      <c r="BH27" s="92" t="str">
        <f t="shared" ca="1" si="18"/>
        <v/>
      </c>
      <c r="BI27" s="92" t="str">
        <f t="shared" ca="1" si="18"/>
        <v/>
      </c>
      <c r="BJ27" s="92" t="str">
        <f t="shared" ca="1" si="18"/>
        <v/>
      </c>
      <c r="BK27" s="92" t="str">
        <f t="shared" ca="1" si="18"/>
        <v/>
      </c>
      <c r="BL27" s="92" t="str">
        <f t="shared" ca="1" si="18"/>
        <v/>
      </c>
      <c r="BM27" s="92" t="str">
        <f t="shared" ca="1" si="18"/>
        <v/>
      </c>
      <c r="BN27" s="92" t="str">
        <f t="shared" ca="1" si="18"/>
        <v/>
      </c>
    </row>
    <row r="28" spans="1:66" ht="12.5" x14ac:dyDescent="0.25">
      <c r="A28" s="94" t="str">
        <f ca="1">IF(ISERROR(VALUE(SUBSTITUTE(OFFSET(A28,-1,0,1,1),".",""))),"1",IF(ISERROR(FIND("`",SUBSTITUTE(OFFSET(A28,-1,0,1,1),".","`",1))),TEXT(VALUE(OFFSET(A28,-1,0,1,1))+1,"#"),TEXT(VALUE(LEFT(OFFSET(A28,-1,0,1,1),FIND("`",SUBSTITUTE(OFFSET(A28,-1,0,1,1),".","`",1))-1))+1,"#")))</f>
        <v>3</v>
      </c>
      <c r="B28" s="96" t="s">
        <v>135</v>
      </c>
      <c r="C28" s="79" t="s">
        <v>126</v>
      </c>
      <c r="D28" s="80">
        <f>E27+2</f>
        <v>43403</v>
      </c>
      <c r="E28" s="80">
        <f>D28+F28-1</f>
        <v>43432</v>
      </c>
      <c r="F28" s="83">
        <v>30</v>
      </c>
      <c r="G28" s="82"/>
      <c r="H28" s="83">
        <f t="shared" ref="H28" si="19">NETWORKDAYS(D28,E28)</f>
        <v>22</v>
      </c>
      <c r="I28" s="83"/>
      <c r="J28" s="83"/>
      <c r="K28" s="84" t="str">
        <f t="shared" ref="K28:BN28" ca="1" si="20">IF(K$5=$D$5,"t",IF(AND(K$5&gt;=$D28,K$5&lt;$D28+$I28),"c",IF(AND(K$5&gt;=$D28,K$5&lt;=$D28+$F28-1),"x","")))</f>
        <v/>
      </c>
      <c r="L28" s="84" t="str">
        <f t="shared" ca="1" si="20"/>
        <v/>
      </c>
      <c r="M28" s="84" t="str">
        <f t="shared" ca="1" si="20"/>
        <v/>
      </c>
      <c r="N28" s="84" t="str">
        <f t="shared" ca="1" si="20"/>
        <v/>
      </c>
      <c r="O28" s="84" t="str">
        <f t="shared" ca="1" si="20"/>
        <v/>
      </c>
      <c r="P28" s="84" t="str">
        <f t="shared" ca="1" si="20"/>
        <v/>
      </c>
      <c r="Q28" s="84" t="str">
        <f t="shared" ca="1" si="20"/>
        <v/>
      </c>
      <c r="R28" s="84" t="str">
        <f t="shared" ca="1" si="20"/>
        <v/>
      </c>
      <c r="S28" s="84" t="str">
        <f t="shared" ca="1" si="20"/>
        <v/>
      </c>
      <c r="T28" s="84" t="str">
        <f t="shared" ca="1" si="20"/>
        <v/>
      </c>
      <c r="U28" s="84" t="str">
        <f t="shared" ca="1" si="20"/>
        <v/>
      </c>
      <c r="V28" s="84" t="str">
        <f t="shared" ca="1" si="20"/>
        <v/>
      </c>
      <c r="W28" s="84" t="str">
        <f t="shared" ca="1" si="20"/>
        <v/>
      </c>
      <c r="X28" s="84" t="str">
        <f t="shared" ca="1" si="20"/>
        <v/>
      </c>
      <c r="Y28" s="84" t="str">
        <f t="shared" ca="1" si="20"/>
        <v>t</v>
      </c>
      <c r="Z28" s="84" t="str">
        <f t="shared" ca="1" si="20"/>
        <v/>
      </c>
      <c r="AA28" s="84" t="str">
        <f t="shared" ca="1" si="20"/>
        <v/>
      </c>
      <c r="AB28" s="84" t="str">
        <f t="shared" ca="1" si="20"/>
        <v/>
      </c>
      <c r="AC28" s="84" t="str">
        <f t="shared" ca="1" si="20"/>
        <v/>
      </c>
      <c r="AD28" s="84" t="str">
        <f t="shared" ca="1" si="20"/>
        <v/>
      </c>
      <c r="AE28" s="84" t="str">
        <f t="shared" ca="1" si="20"/>
        <v/>
      </c>
      <c r="AF28" s="84" t="str">
        <f t="shared" ca="1" si="20"/>
        <v/>
      </c>
      <c r="AG28" s="84" t="str">
        <f t="shared" ca="1" si="20"/>
        <v>x</v>
      </c>
      <c r="AH28" s="84" t="str">
        <f t="shared" ca="1" si="20"/>
        <v>x</v>
      </c>
      <c r="AI28" s="84" t="str">
        <f t="shared" ca="1" si="20"/>
        <v>x</v>
      </c>
      <c r="AJ28" s="84" t="str">
        <f t="shared" ca="1" si="20"/>
        <v>x</v>
      </c>
      <c r="AK28" s="84" t="str">
        <f t="shared" ca="1" si="20"/>
        <v>x</v>
      </c>
      <c r="AL28" s="84" t="str">
        <f t="shared" ca="1" si="20"/>
        <v>x</v>
      </c>
      <c r="AM28" s="84" t="str">
        <f t="shared" ca="1" si="20"/>
        <v>x</v>
      </c>
      <c r="AN28" s="84" t="str">
        <f t="shared" ca="1" si="20"/>
        <v>x</v>
      </c>
      <c r="AO28" s="84" t="str">
        <f t="shared" ca="1" si="20"/>
        <v>x</v>
      </c>
      <c r="AP28" s="84" t="str">
        <f t="shared" ca="1" si="20"/>
        <v>x</v>
      </c>
      <c r="AQ28" s="84" t="str">
        <f t="shared" ca="1" si="20"/>
        <v>x</v>
      </c>
      <c r="AR28" s="84" t="str">
        <f t="shared" ca="1" si="20"/>
        <v>x</v>
      </c>
      <c r="AS28" s="84" t="str">
        <f t="shared" ca="1" si="20"/>
        <v>x</v>
      </c>
      <c r="AT28" s="84" t="str">
        <f t="shared" ca="1" si="20"/>
        <v>x</v>
      </c>
      <c r="AU28" s="84" t="str">
        <f t="shared" ca="1" si="20"/>
        <v>x</v>
      </c>
      <c r="AV28" s="84" t="str">
        <f t="shared" ca="1" si="20"/>
        <v>x</v>
      </c>
      <c r="AW28" s="84" t="str">
        <f t="shared" ca="1" si="20"/>
        <v>x</v>
      </c>
      <c r="AX28" s="84" t="str">
        <f t="shared" ca="1" si="20"/>
        <v>x</v>
      </c>
      <c r="AY28" s="84" t="str">
        <f t="shared" ca="1" si="20"/>
        <v>x</v>
      </c>
      <c r="AZ28" s="84" t="str">
        <f t="shared" ca="1" si="20"/>
        <v>x</v>
      </c>
      <c r="BA28" s="84" t="str">
        <f t="shared" ca="1" si="20"/>
        <v>x</v>
      </c>
      <c r="BB28" s="84" t="str">
        <f t="shared" ca="1" si="20"/>
        <v>x</v>
      </c>
      <c r="BC28" s="84" t="str">
        <f t="shared" ca="1" si="20"/>
        <v>x</v>
      </c>
      <c r="BD28" s="84" t="str">
        <f t="shared" ca="1" si="20"/>
        <v>x</v>
      </c>
      <c r="BE28" s="84" t="str">
        <f t="shared" ca="1" si="20"/>
        <v>x</v>
      </c>
      <c r="BF28" s="84" t="str">
        <f t="shared" ca="1" si="20"/>
        <v>x</v>
      </c>
      <c r="BG28" s="84" t="str">
        <f t="shared" ca="1" si="20"/>
        <v>x</v>
      </c>
      <c r="BH28" s="84" t="str">
        <f t="shared" ca="1" si="20"/>
        <v>x</v>
      </c>
      <c r="BI28" s="84" t="str">
        <f t="shared" ca="1" si="20"/>
        <v>x</v>
      </c>
      <c r="BJ28" s="84" t="str">
        <f t="shared" ca="1" si="20"/>
        <v>x</v>
      </c>
      <c r="BK28" s="84" t="str">
        <f t="shared" ca="1" si="20"/>
        <v/>
      </c>
      <c r="BL28" s="84" t="str">
        <f t="shared" ca="1" si="20"/>
        <v/>
      </c>
      <c r="BM28" s="84" t="str">
        <f t="shared" ca="1" si="20"/>
        <v/>
      </c>
      <c r="BN28" s="84" t="str">
        <f t="shared" ca="1" si="20"/>
        <v/>
      </c>
    </row>
    <row r="29" spans="1:66" ht="12.5" x14ac:dyDescent="0.25">
      <c r="A29" s="85" t="str">
        <f t="shared" ref="A29:A37" ca="1" si="2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3.1</v>
      </c>
      <c r="B29" s="105" t="s">
        <v>145</v>
      </c>
      <c r="C29" s="105" t="s">
        <v>126</v>
      </c>
      <c r="D29" s="87">
        <f>$D$28</f>
        <v>43403</v>
      </c>
      <c r="E29" s="88">
        <f t="shared" ref="E29:E36" si="22">D29+F29-1</f>
        <v>43407</v>
      </c>
      <c r="F29" s="89">
        <v>5</v>
      </c>
      <c r="G29" s="90">
        <v>0</v>
      </c>
      <c r="H29" s="91">
        <v>8</v>
      </c>
      <c r="I29" s="91">
        <v>8</v>
      </c>
      <c r="J29" s="91">
        <v>8</v>
      </c>
      <c r="K29" s="92" t="str">
        <f t="shared" ref="K29:BN29" ca="1" si="23">IF(K$5=$D$5,"t",IF(AND(K$5&gt;=$D29,K$5&lt;$D29+$I29),"c",IF(AND(K$5&gt;=$D29,K$5&lt;=$D29+$F29-1),"x","")))</f>
        <v/>
      </c>
      <c r="L29" s="92" t="str">
        <f t="shared" ca="1" si="23"/>
        <v/>
      </c>
      <c r="M29" s="92" t="str">
        <f t="shared" ca="1" si="23"/>
        <v/>
      </c>
      <c r="N29" s="92" t="str">
        <f t="shared" ca="1" si="23"/>
        <v/>
      </c>
      <c r="O29" s="92" t="str">
        <f t="shared" ca="1" si="23"/>
        <v/>
      </c>
      <c r="P29" s="92" t="str">
        <f t="shared" ca="1" si="23"/>
        <v/>
      </c>
      <c r="Q29" s="92" t="str">
        <f t="shared" ca="1" si="23"/>
        <v/>
      </c>
      <c r="R29" s="92" t="str">
        <f t="shared" ca="1" si="23"/>
        <v/>
      </c>
      <c r="S29" s="92" t="str">
        <f t="shared" ca="1" si="23"/>
        <v/>
      </c>
      <c r="T29" s="92" t="str">
        <f t="shared" ca="1" si="23"/>
        <v/>
      </c>
      <c r="U29" s="92" t="str">
        <f t="shared" ca="1" si="23"/>
        <v/>
      </c>
      <c r="V29" s="92" t="str">
        <f t="shared" ca="1" si="23"/>
        <v/>
      </c>
      <c r="W29" s="92" t="str">
        <f t="shared" ca="1" si="23"/>
        <v/>
      </c>
      <c r="X29" s="92" t="str">
        <f t="shared" ca="1" si="23"/>
        <v/>
      </c>
      <c r="Y29" s="92" t="str">
        <f t="shared" ca="1" si="23"/>
        <v>t</v>
      </c>
      <c r="Z29" s="92" t="str">
        <f t="shared" ca="1" si="23"/>
        <v/>
      </c>
      <c r="AA29" s="92" t="str">
        <f t="shared" ca="1" si="23"/>
        <v/>
      </c>
      <c r="AB29" s="92" t="str">
        <f t="shared" ca="1" si="23"/>
        <v/>
      </c>
      <c r="AC29" s="92" t="str">
        <f t="shared" ca="1" si="23"/>
        <v/>
      </c>
      <c r="AD29" s="92" t="str">
        <f t="shared" ca="1" si="23"/>
        <v/>
      </c>
      <c r="AE29" s="92" t="str">
        <f t="shared" ca="1" si="23"/>
        <v/>
      </c>
      <c r="AF29" s="92" t="str">
        <f t="shared" ca="1" si="23"/>
        <v/>
      </c>
      <c r="AG29" s="92" t="str">
        <f t="shared" ca="1" si="23"/>
        <v>c</v>
      </c>
      <c r="AH29" s="92" t="str">
        <f t="shared" ca="1" si="23"/>
        <v>c</v>
      </c>
      <c r="AI29" s="92" t="str">
        <f t="shared" ca="1" si="23"/>
        <v>c</v>
      </c>
      <c r="AJ29" s="92" t="str">
        <f t="shared" ca="1" si="23"/>
        <v>c</v>
      </c>
      <c r="AK29" s="92" t="str">
        <f t="shared" ca="1" si="23"/>
        <v>c</v>
      </c>
      <c r="AL29" s="92" t="str">
        <f t="shared" ca="1" si="23"/>
        <v>c</v>
      </c>
      <c r="AM29" s="92" t="str">
        <f t="shared" ca="1" si="23"/>
        <v>c</v>
      </c>
      <c r="AN29" s="92" t="str">
        <f t="shared" ca="1" si="23"/>
        <v>c</v>
      </c>
      <c r="AO29" s="92" t="str">
        <f t="shared" ca="1" si="23"/>
        <v/>
      </c>
      <c r="AP29" s="92" t="str">
        <f t="shared" ca="1" si="23"/>
        <v/>
      </c>
      <c r="AQ29" s="92" t="str">
        <f t="shared" ca="1" si="23"/>
        <v/>
      </c>
      <c r="AR29" s="92" t="str">
        <f t="shared" ca="1" si="23"/>
        <v/>
      </c>
      <c r="AS29" s="92" t="str">
        <f t="shared" ca="1" si="23"/>
        <v/>
      </c>
      <c r="AT29" s="92" t="str">
        <f t="shared" ca="1" si="23"/>
        <v/>
      </c>
      <c r="AU29" s="92" t="str">
        <f t="shared" ca="1" si="23"/>
        <v/>
      </c>
      <c r="AV29" s="92" t="str">
        <f t="shared" ca="1" si="23"/>
        <v/>
      </c>
      <c r="AW29" s="92" t="str">
        <f t="shared" ca="1" si="23"/>
        <v/>
      </c>
      <c r="AX29" s="92" t="str">
        <f t="shared" ca="1" si="23"/>
        <v/>
      </c>
      <c r="AY29" s="92" t="str">
        <f t="shared" ca="1" si="23"/>
        <v/>
      </c>
      <c r="AZ29" s="92" t="str">
        <f t="shared" ca="1" si="23"/>
        <v/>
      </c>
      <c r="BA29" s="92" t="str">
        <f t="shared" ca="1" si="23"/>
        <v/>
      </c>
      <c r="BB29" s="92" t="str">
        <f t="shared" ca="1" si="23"/>
        <v/>
      </c>
      <c r="BC29" s="92" t="str">
        <f t="shared" ca="1" si="23"/>
        <v/>
      </c>
      <c r="BD29" s="92" t="str">
        <f t="shared" ca="1" si="23"/>
        <v/>
      </c>
      <c r="BE29" s="92" t="str">
        <f t="shared" ca="1" si="23"/>
        <v/>
      </c>
      <c r="BF29" s="92" t="str">
        <f t="shared" ca="1" si="23"/>
        <v/>
      </c>
      <c r="BG29" s="92" t="str">
        <f t="shared" ca="1" si="23"/>
        <v/>
      </c>
      <c r="BH29" s="92" t="str">
        <f t="shared" ca="1" si="23"/>
        <v/>
      </c>
      <c r="BI29" s="92" t="str">
        <f t="shared" ca="1" si="23"/>
        <v/>
      </c>
      <c r="BJ29" s="92" t="str">
        <f t="shared" ca="1" si="23"/>
        <v/>
      </c>
      <c r="BK29" s="92" t="str">
        <f t="shared" ca="1" si="23"/>
        <v/>
      </c>
      <c r="BL29" s="92" t="str">
        <f t="shared" ca="1" si="23"/>
        <v/>
      </c>
      <c r="BM29" s="92" t="str">
        <f t="shared" ca="1" si="23"/>
        <v/>
      </c>
      <c r="BN29" s="92" t="str">
        <f t="shared" ca="1" si="23"/>
        <v/>
      </c>
    </row>
    <row r="30" spans="1:66" s="113" customFormat="1" ht="12.5" x14ac:dyDescent="0.25">
      <c r="A30" s="103" t="str">
        <f t="shared" ca="1" si="21"/>
        <v>3.2</v>
      </c>
      <c r="B30" s="105" t="s">
        <v>153</v>
      </c>
      <c r="C30" s="105" t="s">
        <v>118</v>
      </c>
      <c r="D30" s="87">
        <f>$E$29+1</f>
        <v>43408</v>
      </c>
      <c r="E30" s="88">
        <f t="shared" si="22"/>
        <v>43408</v>
      </c>
      <c r="F30" s="89">
        <v>1</v>
      </c>
      <c r="G30" s="90"/>
      <c r="H30" s="93"/>
      <c r="I30" s="93"/>
      <c r="J30" s="93"/>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row>
    <row r="31" spans="1:66" ht="12.5" x14ac:dyDescent="0.25">
      <c r="A31" s="103" t="str">
        <f t="shared" ca="1" si="21"/>
        <v>3.3</v>
      </c>
      <c r="B31" s="105" t="s">
        <v>146</v>
      </c>
      <c r="C31" s="105" t="s">
        <v>144</v>
      </c>
      <c r="D31" s="87">
        <f>$E$30+1</f>
        <v>43409</v>
      </c>
      <c r="E31" s="88">
        <f t="shared" si="22"/>
        <v>43423</v>
      </c>
      <c r="F31" s="89">
        <v>15</v>
      </c>
      <c r="G31" s="90">
        <v>0</v>
      </c>
      <c r="H31" s="91">
        <v>8</v>
      </c>
      <c r="I31" s="91">
        <v>8</v>
      </c>
      <c r="J31" s="91">
        <v>8</v>
      </c>
      <c r="K31" s="92" t="str">
        <f t="shared" ref="K31:BN31" ca="1" si="24">IF(K$5=$D$5,"t",IF(AND(K$5&gt;=$D31,K$5&lt;$D31+$I31),"c",IF(AND(K$5&gt;=$D31,K$5&lt;=$D31+$F31-1),"x","")))</f>
        <v/>
      </c>
      <c r="L31" s="92" t="str">
        <f t="shared" ca="1" si="24"/>
        <v/>
      </c>
      <c r="M31" s="92" t="str">
        <f t="shared" ca="1" si="24"/>
        <v/>
      </c>
      <c r="N31" s="92" t="str">
        <f t="shared" ca="1" si="24"/>
        <v/>
      </c>
      <c r="O31" s="92" t="str">
        <f t="shared" ca="1" si="24"/>
        <v/>
      </c>
      <c r="P31" s="92" t="str">
        <f t="shared" ca="1" si="24"/>
        <v/>
      </c>
      <c r="Q31" s="92" t="str">
        <f t="shared" ca="1" si="24"/>
        <v/>
      </c>
      <c r="R31" s="92" t="str">
        <f t="shared" ca="1" si="24"/>
        <v/>
      </c>
      <c r="S31" s="92" t="str">
        <f t="shared" ca="1" si="24"/>
        <v/>
      </c>
      <c r="T31" s="92" t="str">
        <f t="shared" ca="1" si="24"/>
        <v/>
      </c>
      <c r="U31" s="92" t="str">
        <f t="shared" ca="1" si="24"/>
        <v/>
      </c>
      <c r="V31" s="92" t="str">
        <f t="shared" ca="1" si="24"/>
        <v/>
      </c>
      <c r="W31" s="92" t="str">
        <f t="shared" ca="1" si="24"/>
        <v/>
      </c>
      <c r="X31" s="92" t="str">
        <f t="shared" ca="1" si="24"/>
        <v/>
      </c>
      <c r="Y31" s="92" t="str">
        <f t="shared" ca="1" si="24"/>
        <v>t</v>
      </c>
      <c r="Z31" s="92" t="str">
        <f t="shared" ca="1" si="24"/>
        <v/>
      </c>
      <c r="AA31" s="92" t="str">
        <f t="shared" ca="1" si="24"/>
        <v/>
      </c>
      <c r="AB31" s="92" t="str">
        <f t="shared" ca="1" si="24"/>
        <v/>
      </c>
      <c r="AC31" s="92" t="str">
        <f t="shared" ca="1" si="24"/>
        <v/>
      </c>
      <c r="AD31" s="92" t="str">
        <f t="shared" ca="1" si="24"/>
        <v/>
      </c>
      <c r="AE31" s="92" t="str">
        <f t="shared" ca="1" si="24"/>
        <v/>
      </c>
      <c r="AF31" s="92" t="str">
        <f t="shared" ca="1" si="24"/>
        <v/>
      </c>
      <c r="AG31" s="92" t="str">
        <f t="shared" ca="1" si="24"/>
        <v/>
      </c>
      <c r="AH31" s="92" t="str">
        <f t="shared" ca="1" si="24"/>
        <v/>
      </c>
      <c r="AI31" s="92" t="str">
        <f t="shared" ca="1" si="24"/>
        <v/>
      </c>
      <c r="AJ31" s="92" t="str">
        <f t="shared" ca="1" si="24"/>
        <v/>
      </c>
      <c r="AK31" s="92" t="str">
        <f t="shared" ca="1" si="24"/>
        <v/>
      </c>
      <c r="AL31" s="92" t="str">
        <f t="shared" ca="1" si="24"/>
        <v/>
      </c>
      <c r="AM31" s="92" t="str">
        <f t="shared" ca="1" si="24"/>
        <v>c</v>
      </c>
      <c r="AN31" s="92" t="str">
        <f t="shared" ca="1" si="24"/>
        <v>c</v>
      </c>
      <c r="AO31" s="92" t="str">
        <f t="shared" ca="1" si="24"/>
        <v>c</v>
      </c>
      <c r="AP31" s="92" t="str">
        <f t="shared" ca="1" si="24"/>
        <v>c</v>
      </c>
      <c r="AQ31" s="92" t="str">
        <f t="shared" ca="1" si="24"/>
        <v>c</v>
      </c>
      <c r="AR31" s="92" t="str">
        <f t="shared" ca="1" si="24"/>
        <v>c</v>
      </c>
      <c r="AS31" s="92" t="str">
        <f t="shared" ca="1" si="24"/>
        <v>c</v>
      </c>
      <c r="AT31" s="92" t="str">
        <f t="shared" ca="1" si="24"/>
        <v>c</v>
      </c>
      <c r="AU31" s="92" t="str">
        <f t="shared" ca="1" si="24"/>
        <v>x</v>
      </c>
      <c r="AV31" s="92" t="str">
        <f t="shared" ca="1" si="24"/>
        <v>x</v>
      </c>
      <c r="AW31" s="92" t="str">
        <f t="shared" ca="1" si="24"/>
        <v>x</v>
      </c>
      <c r="AX31" s="92" t="str">
        <f t="shared" ca="1" si="24"/>
        <v>x</v>
      </c>
      <c r="AY31" s="92" t="str">
        <f t="shared" ca="1" si="24"/>
        <v>x</v>
      </c>
      <c r="AZ31" s="92" t="str">
        <f t="shared" ca="1" si="24"/>
        <v>x</v>
      </c>
      <c r="BA31" s="92" t="str">
        <f t="shared" ca="1" si="24"/>
        <v>x</v>
      </c>
      <c r="BB31" s="92" t="str">
        <f t="shared" ca="1" si="24"/>
        <v/>
      </c>
      <c r="BC31" s="92" t="str">
        <f t="shared" ca="1" si="24"/>
        <v/>
      </c>
      <c r="BD31" s="92" t="str">
        <f t="shared" ca="1" si="24"/>
        <v/>
      </c>
      <c r="BE31" s="92" t="str">
        <f t="shared" ca="1" si="24"/>
        <v/>
      </c>
      <c r="BF31" s="92" t="str">
        <f t="shared" ca="1" si="24"/>
        <v/>
      </c>
      <c r="BG31" s="92" t="str">
        <f t="shared" ca="1" si="24"/>
        <v/>
      </c>
      <c r="BH31" s="92" t="str">
        <f t="shared" ca="1" si="24"/>
        <v/>
      </c>
      <c r="BI31" s="92" t="str">
        <f t="shared" ca="1" si="24"/>
        <v/>
      </c>
      <c r="BJ31" s="92" t="str">
        <f t="shared" ca="1" si="24"/>
        <v/>
      </c>
      <c r="BK31" s="92" t="str">
        <f t="shared" ca="1" si="24"/>
        <v/>
      </c>
      <c r="BL31" s="92" t="str">
        <f t="shared" ca="1" si="24"/>
        <v/>
      </c>
      <c r="BM31" s="92" t="str">
        <f t="shared" ca="1" si="24"/>
        <v/>
      </c>
      <c r="BN31" s="92" t="str">
        <f t="shared" ca="1" si="24"/>
        <v/>
      </c>
    </row>
    <row r="32" spans="1:66" ht="12.5" x14ac:dyDescent="0.25">
      <c r="A32" s="103" t="str">
        <f t="shared" ca="1" si="21"/>
        <v>3.4</v>
      </c>
      <c r="B32" s="105" t="s">
        <v>147</v>
      </c>
      <c r="C32" s="105" t="s">
        <v>126</v>
      </c>
      <c r="D32" s="87">
        <f>$E$31</f>
        <v>43423</v>
      </c>
      <c r="E32" s="88">
        <f t="shared" si="22"/>
        <v>43423</v>
      </c>
      <c r="F32" s="89">
        <v>1</v>
      </c>
      <c r="G32" s="90">
        <v>0</v>
      </c>
      <c r="H32" s="91">
        <v>8</v>
      </c>
      <c r="I32" s="91">
        <v>8</v>
      </c>
      <c r="J32" s="91">
        <v>8</v>
      </c>
      <c r="K32" s="92" t="str">
        <f t="shared" ref="K32:BN32" ca="1" si="25">IF(K$5=$D$5,"t",IF(AND(K$5&gt;=$D32,K$5&lt;$D32+$I32),"c",IF(AND(K$5&gt;=$D32,K$5&lt;=$D32+$F32-1),"x","")))</f>
        <v/>
      </c>
      <c r="L32" s="92" t="str">
        <f t="shared" ca="1" si="25"/>
        <v/>
      </c>
      <c r="M32" s="92" t="str">
        <f t="shared" ca="1" si="25"/>
        <v/>
      </c>
      <c r="N32" s="92" t="str">
        <f t="shared" ca="1" si="25"/>
        <v/>
      </c>
      <c r="O32" s="92" t="str">
        <f t="shared" ca="1" si="25"/>
        <v/>
      </c>
      <c r="P32" s="92" t="str">
        <f t="shared" ca="1" si="25"/>
        <v/>
      </c>
      <c r="Q32" s="92" t="str">
        <f t="shared" ca="1" si="25"/>
        <v/>
      </c>
      <c r="R32" s="92" t="str">
        <f t="shared" ca="1" si="25"/>
        <v/>
      </c>
      <c r="S32" s="92" t="str">
        <f t="shared" ca="1" si="25"/>
        <v/>
      </c>
      <c r="T32" s="92" t="str">
        <f t="shared" ca="1" si="25"/>
        <v/>
      </c>
      <c r="U32" s="92" t="str">
        <f t="shared" ca="1" si="25"/>
        <v/>
      </c>
      <c r="V32" s="92" t="str">
        <f t="shared" ca="1" si="25"/>
        <v/>
      </c>
      <c r="W32" s="92" t="str">
        <f t="shared" ca="1" si="25"/>
        <v/>
      </c>
      <c r="X32" s="92" t="str">
        <f t="shared" ca="1" si="25"/>
        <v/>
      </c>
      <c r="Y32" s="92" t="str">
        <f t="shared" ca="1" si="25"/>
        <v>t</v>
      </c>
      <c r="Z32" s="92" t="str">
        <f t="shared" ca="1" si="25"/>
        <v/>
      </c>
      <c r="AA32" s="92" t="str">
        <f t="shared" ca="1" si="25"/>
        <v/>
      </c>
      <c r="AB32" s="92" t="str">
        <f t="shared" ca="1" si="25"/>
        <v/>
      </c>
      <c r="AC32" s="92" t="str">
        <f t="shared" ca="1" si="25"/>
        <v/>
      </c>
      <c r="AD32" s="92" t="str">
        <f t="shared" ca="1" si="25"/>
        <v/>
      </c>
      <c r="AE32" s="92" t="str">
        <f t="shared" ca="1" si="25"/>
        <v/>
      </c>
      <c r="AF32" s="92" t="str">
        <f t="shared" ca="1" si="25"/>
        <v/>
      </c>
      <c r="AG32" s="92" t="str">
        <f t="shared" ca="1" si="25"/>
        <v/>
      </c>
      <c r="AH32" s="92" t="str">
        <f t="shared" ca="1" si="25"/>
        <v/>
      </c>
      <c r="AI32" s="92" t="str">
        <f t="shared" ca="1" si="25"/>
        <v/>
      </c>
      <c r="AJ32" s="92" t="str">
        <f t="shared" ca="1" si="25"/>
        <v/>
      </c>
      <c r="AK32" s="92" t="str">
        <f t="shared" ca="1" si="25"/>
        <v/>
      </c>
      <c r="AL32" s="92" t="str">
        <f t="shared" ca="1" si="25"/>
        <v/>
      </c>
      <c r="AM32" s="92" t="str">
        <f t="shared" ca="1" si="25"/>
        <v/>
      </c>
      <c r="AN32" s="92" t="str">
        <f t="shared" ca="1" si="25"/>
        <v/>
      </c>
      <c r="AO32" s="92" t="str">
        <f t="shared" ca="1" si="25"/>
        <v/>
      </c>
      <c r="AP32" s="92" t="str">
        <f t="shared" ca="1" si="25"/>
        <v/>
      </c>
      <c r="AQ32" s="92" t="str">
        <f t="shared" ca="1" si="25"/>
        <v/>
      </c>
      <c r="AR32" s="92" t="str">
        <f t="shared" ca="1" si="25"/>
        <v/>
      </c>
      <c r="AS32" s="92" t="str">
        <f t="shared" ca="1" si="25"/>
        <v/>
      </c>
      <c r="AT32" s="92" t="str">
        <f t="shared" ca="1" si="25"/>
        <v/>
      </c>
      <c r="AU32" s="92" t="str">
        <f t="shared" ca="1" si="25"/>
        <v/>
      </c>
      <c r="AV32" s="92" t="str">
        <f t="shared" ca="1" si="25"/>
        <v/>
      </c>
      <c r="AW32" s="92" t="str">
        <f t="shared" ca="1" si="25"/>
        <v/>
      </c>
      <c r="AX32" s="92" t="str">
        <f t="shared" ca="1" si="25"/>
        <v/>
      </c>
      <c r="AY32" s="92" t="str">
        <f t="shared" ca="1" si="25"/>
        <v/>
      </c>
      <c r="AZ32" s="92" t="str">
        <f t="shared" ca="1" si="25"/>
        <v/>
      </c>
      <c r="BA32" s="92" t="str">
        <f t="shared" ca="1" si="25"/>
        <v>c</v>
      </c>
      <c r="BB32" s="92" t="str">
        <f t="shared" ca="1" si="25"/>
        <v>c</v>
      </c>
      <c r="BC32" s="92" t="str">
        <f t="shared" ca="1" si="25"/>
        <v>c</v>
      </c>
      <c r="BD32" s="92" t="str">
        <f t="shared" ca="1" si="25"/>
        <v>c</v>
      </c>
      <c r="BE32" s="92" t="str">
        <f t="shared" ca="1" si="25"/>
        <v>c</v>
      </c>
      <c r="BF32" s="92" t="str">
        <f t="shared" ca="1" si="25"/>
        <v>c</v>
      </c>
      <c r="BG32" s="92" t="str">
        <f t="shared" ca="1" si="25"/>
        <v>c</v>
      </c>
      <c r="BH32" s="92" t="str">
        <f t="shared" ca="1" si="25"/>
        <v>c</v>
      </c>
      <c r="BI32" s="92" t="str">
        <f t="shared" ca="1" si="25"/>
        <v/>
      </c>
      <c r="BJ32" s="92" t="str">
        <f t="shared" ca="1" si="25"/>
        <v/>
      </c>
      <c r="BK32" s="92" t="str">
        <f t="shared" ca="1" si="25"/>
        <v/>
      </c>
      <c r="BL32" s="92" t="str">
        <f t="shared" ca="1" si="25"/>
        <v/>
      </c>
      <c r="BM32" s="92" t="str">
        <f t="shared" ca="1" si="25"/>
        <v/>
      </c>
      <c r="BN32" s="92" t="str">
        <f t="shared" ca="1" si="25"/>
        <v/>
      </c>
    </row>
    <row r="33" spans="1:66" s="113" customFormat="1" ht="12.5" x14ac:dyDescent="0.25">
      <c r="A33" s="103" t="str">
        <f t="shared" ca="1" si="21"/>
        <v>3.5</v>
      </c>
      <c r="B33" s="105" t="s">
        <v>148</v>
      </c>
      <c r="C33" s="105" t="s">
        <v>144</v>
      </c>
      <c r="D33" s="87">
        <f>$E$32+1</f>
        <v>43424</v>
      </c>
      <c r="E33" s="88">
        <f t="shared" si="22"/>
        <v>43425</v>
      </c>
      <c r="F33" s="89">
        <v>2</v>
      </c>
      <c r="G33" s="90"/>
      <c r="H33" s="93"/>
      <c r="I33" s="93"/>
      <c r="J33" s="93"/>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row>
    <row r="34" spans="1:66" s="113" customFormat="1" ht="12.5" x14ac:dyDescent="0.25">
      <c r="A34" s="103" t="str">
        <f t="shared" ca="1" si="21"/>
        <v>3.6</v>
      </c>
      <c r="B34" s="105" t="s">
        <v>150</v>
      </c>
      <c r="C34" s="105" t="s">
        <v>132</v>
      </c>
      <c r="D34" s="87">
        <f>$E$33+1</f>
        <v>43426</v>
      </c>
      <c r="E34" s="88">
        <f t="shared" si="22"/>
        <v>43426</v>
      </c>
      <c r="F34" s="89">
        <v>1</v>
      </c>
      <c r="G34" s="90"/>
      <c r="H34" s="93"/>
      <c r="I34" s="93"/>
      <c r="J34" s="93"/>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row>
    <row r="35" spans="1:66" s="113" customFormat="1" ht="12.5" x14ac:dyDescent="0.25">
      <c r="A35" s="103" t="str">
        <f t="shared" ca="1" si="21"/>
        <v>3.7</v>
      </c>
      <c r="B35" s="105" t="s">
        <v>151</v>
      </c>
      <c r="C35" s="105" t="s">
        <v>144</v>
      </c>
      <c r="D35" s="87">
        <f>$E$34+1</f>
        <v>43427</v>
      </c>
      <c r="E35" s="88">
        <f t="shared" si="22"/>
        <v>43427</v>
      </c>
      <c r="F35" s="89">
        <v>1</v>
      </c>
      <c r="G35" s="90"/>
      <c r="H35" s="93"/>
      <c r="I35" s="93"/>
      <c r="J35" s="93"/>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row>
    <row r="36" spans="1:66" s="113" customFormat="1" ht="12.5" x14ac:dyDescent="0.25">
      <c r="A36" s="103" t="str">
        <f t="shared" ca="1" si="21"/>
        <v>3.8</v>
      </c>
      <c r="B36" s="105" t="s">
        <v>152</v>
      </c>
      <c r="C36" s="105" t="s">
        <v>118</v>
      </c>
      <c r="D36" s="87">
        <f>$E$35+1</f>
        <v>43428</v>
      </c>
      <c r="E36" s="88">
        <f t="shared" si="22"/>
        <v>43432</v>
      </c>
      <c r="F36" s="89">
        <v>5</v>
      </c>
      <c r="G36" s="90"/>
      <c r="H36" s="93"/>
      <c r="I36" s="93"/>
      <c r="J36" s="93"/>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row>
    <row r="37" spans="1:66" ht="12.5" x14ac:dyDescent="0.25">
      <c r="A37" s="85" t="str">
        <f t="shared" ca="1" si="21"/>
        <v>3.9</v>
      </c>
      <c r="B37" s="105"/>
      <c r="C37" s="105"/>
      <c r="D37" s="87"/>
      <c r="E37" s="88"/>
      <c r="F37" s="89"/>
      <c r="G37" s="90">
        <v>0</v>
      </c>
      <c r="H37" s="91">
        <v>8</v>
      </c>
      <c r="I37" s="91">
        <v>8</v>
      </c>
      <c r="J37" s="91">
        <v>8</v>
      </c>
      <c r="K37" s="92" t="str">
        <f t="shared" ref="K37:BN37" ca="1" si="26">IF(K$5=$D$5,"t",IF(AND(K$5&gt;=$D37,K$5&lt;$D37+$I37),"c",IF(AND(K$5&gt;=$D37,K$5&lt;=$D37+$F37-1),"x","")))</f>
        <v/>
      </c>
      <c r="L37" s="92" t="str">
        <f t="shared" ca="1" si="26"/>
        <v/>
      </c>
      <c r="M37" s="92" t="str">
        <f t="shared" ca="1" si="26"/>
        <v/>
      </c>
      <c r="N37" s="92" t="str">
        <f t="shared" ca="1" si="26"/>
        <v/>
      </c>
      <c r="O37" s="92" t="str">
        <f t="shared" ca="1" si="26"/>
        <v/>
      </c>
      <c r="P37" s="92" t="str">
        <f t="shared" ca="1" si="26"/>
        <v/>
      </c>
      <c r="Q37" s="92" t="str">
        <f t="shared" ca="1" si="26"/>
        <v/>
      </c>
      <c r="R37" s="92" t="str">
        <f t="shared" ca="1" si="26"/>
        <v/>
      </c>
      <c r="S37" s="92" t="str">
        <f t="shared" ca="1" si="26"/>
        <v/>
      </c>
      <c r="T37" s="92" t="str">
        <f t="shared" ca="1" si="26"/>
        <v/>
      </c>
      <c r="U37" s="92" t="str">
        <f t="shared" ca="1" si="26"/>
        <v/>
      </c>
      <c r="V37" s="92" t="str">
        <f t="shared" ca="1" si="26"/>
        <v/>
      </c>
      <c r="W37" s="92" t="str">
        <f t="shared" ca="1" si="26"/>
        <v/>
      </c>
      <c r="X37" s="92" t="str">
        <f t="shared" ca="1" si="26"/>
        <v/>
      </c>
      <c r="Y37" s="92" t="str">
        <f t="shared" ca="1" si="26"/>
        <v>t</v>
      </c>
      <c r="Z37" s="92" t="str">
        <f t="shared" ca="1" si="26"/>
        <v/>
      </c>
      <c r="AA37" s="92" t="str">
        <f t="shared" ca="1" si="26"/>
        <v/>
      </c>
      <c r="AB37" s="92" t="str">
        <f t="shared" ca="1" si="26"/>
        <v/>
      </c>
      <c r="AC37" s="92" t="str">
        <f t="shared" ca="1" si="26"/>
        <v/>
      </c>
      <c r="AD37" s="92" t="str">
        <f t="shared" ca="1" si="26"/>
        <v/>
      </c>
      <c r="AE37" s="92" t="str">
        <f t="shared" ca="1" si="26"/>
        <v/>
      </c>
      <c r="AF37" s="92" t="str">
        <f t="shared" ca="1" si="26"/>
        <v/>
      </c>
      <c r="AG37" s="92" t="str">
        <f t="shared" ca="1" si="26"/>
        <v/>
      </c>
      <c r="AH37" s="92" t="str">
        <f t="shared" ca="1" si="26"/>
        <v/>
      </c>
      <c r="AI37" s="92" t="str">
        <f t="shared" ca="1" si="26"/>
        <v/>
      </c>
      <c r="AJ37" s="92" t="str">
        <f t="shared" ca="1" si="26"/>
        <v/>
      </c>
      <c r="AK37" s="92" t="str">
        <f t="shared" ca="1" si="26"/>
        <v/>
      </c>
      <c r="AL37" s="92" t="str">
        <f t="shared" ca="1" si="26"/>
        <v/>
      </c>
      <c r="AM37" s="92" t="str">
        <f t="shared" ca="1" si="26"/>
        <v/>
      </c>
      <c r="AN37" s="92" t="str">
        <f t="shared" ca="1" si="26"/>
        <v/>
      </c>
      <c r="AO37" s="92" t="str">
        <f t="shared" ca="1" si="26"/>
        <v/>
      </c>
      <c r="AP37" s="92" t="str">
        <f t="shared" ca="1" si="26"/>
        <v/>
      </c>
      <c r="AQ37" s="92" t="str">
        <f t="shared" ca="1" si="26"/>
        <v/>
      </c>
      <c r="AR37" s="92" t="str">
        <f t="shared" ca="1" si="26"/>
        <v/>
      </c>
      <c r="AS37" s="92" t="str">
        <f t="shared" ca="1" si="26"/>
        <v/>
      </c>
      <c r="AT37" s="92" t="str">
        <f t="shared" ca="1" si="26"/>
        <v/>
      </c>
      <c r="AU37" s="92" t="str">
        <f t="shared" ca="1" si="26"/>
        <v/>
      </c>
      <c r="AV37" s="92" t="str">
        <f t="shared" ca="1" si="26"/>
        <v/>
      </c>
      <c r="AW37" s="92" t="str">
        <f t="shared" ca="1" si="26"/>
        <v/>
      </c>
      <c r="AX37" s="92" t="str">
        <f t="shared" ca="1" si="26"/>
        <v/>
      </c>
      <c r="AY37" s="92" t="str">
        <f t="shared" ca="1" si="26"/>
        <v/>
      </c>
      <c r="AZ37" s="92" t="str">
        <f t="shared" ca="1" si="26"/>
        <v/>
      </c>
      <c r="BA37" s="92" t="str">
        <f t="shared" ca="1" si="26"/>
        <v/>
      </c>
      <c r="BB37" s="92" t="str">
        <f t="shared" ca="1" si="26"/>
        <v/>
      </c>
      <c r="BC37" s="92" t="str">
        <f t="shared" ca="1" si="26"/>
        <v/>
      </c>
      <c r="BD37" s="92" t="str">
        <f t="shared" ca="1" si="26"/>
        <v/>
      </c>
      <c r="BE37" s="92" t="str">
        <f t="shared" ca="1" si="26"/>
        <v/>
      </c>
      <c r="BF37" s="92" t="str">
        <f t="shared" ca="1" si="26"/>
        <v/>
      </c>
      <c r="BG37" s="92" t="str">
        <f t="shared" ca="1" si="26"/>
        <v/>
      </c>
      <c r="BH37" s="92" t="str">
        <f t="shared" ca="1" si="26"/>
        <v/>
      </c>
      <c r="BI37" s="92" t="str">
        <f t="shared" ca="1" si="26"/>
        <v/>
      </c>
      <c r="BJ37" s="92" t="str">
        <f t="shared" ca="1" si="26"/>
        <v/>
      </c>
      <c r="BK37" s="92" t="str">
        <f t="shared" ca="1" si="26"/>
        <v/>
      </c>
      <c r="BL37" s="92" t="str">
        <f t="shared" ca="1" si="26"/>
        <v/>
      </c>
      <c r="BM37" s="92" t="str">
        <f t="shared" ca="1" si="26"/>
        <v/>
      </c>
      <c r="BN37" s="92" t="str">
        <f t="shared" ca="1" si="26"/>
        <v/>
      </c>
    </row>
    <row r="38" spans="1:66" ht="12.5" x14ac:dyDescent="0.25">
      <c r="A38" s="94" t="str">
        <f ca="1">IF(ISERROR(VALUE(SUBSTITUTE(OFFSET(A38,-1,0,1,1),".",""))),"1",IF(ISERROR(FIND("`",SUBSTITUTE(OFFSET(A38,-1,0,1,1),".","`",1))),TEXT(VALUE(OFFSET(A38,-1,0,1,1))+1,"#"),TEXT(VALUE(LEFT(OFFSET(A38,-1,0,1,1),FIND("`",SUBSTITUTE(OFFSET(A38,-1,0,1,1),".","`",1))-1))+1,"#")))</f>
        <v>4</v>
      </c>
      <c r="B38" s="108" t="s">
        <v>136</v>
      </c>
      <c r="C38" s="79" t="s">
        <v>126</v>
      </c>
      <c r="D38" s="80">
        <f>MIN(D39:D43)</f>
        <v>1</v>
      </c>
      <c r="E38" s="80">
        <f>MAX(E39:E43)</f>
        <v>9</v>
      </c>
      <c r="F38" s="83">
        <f>E38-D38+1</f>
        <v>9</v>
      </c>
      <c r="G38" s="82"/>
      <c r="H38" s="83">
        <f t="shared" ref="H38:H42" si="27">NETWORKDAYS(D38,E38)</f>
        <v>6</v>
      </c>
      <c r="I38" s="83"/>
      <c r="J38" s="83"/>
      <c r="K38" s="84" t="str">
        <f t="shared" ref="K38:BN38" ca="1" si="28">IF(K$5=$D$5,"t",IF(AND(K$5&gt;=$D38,K$5&lt;$D38+$I38),"c",IF(AND(K$5&gt;=$D38,K$5&lt;=$D38+$F38-1),"x","")))</f>
        <v/>
      </c>
      <c r="L38" s="84" t="str">
        <f t="shared" ca="1" si="28"/>
        <v/>
      </c>
      <c r="M38" s="84" t="str">
        <f t="shared" ca="1" si="28"/>
        <v/>
      </c>
      <c r="N38" s="84" t="str">
        <f t="shared" ca="1" si="28"/>
        <v/>
      </c>
      <c r="O38" s="84" t="str">
        <f t="shared" ca="1" si="28"/>
        <v/>
      </c>
      <c r="P38" s="84" t="str">
        <f t="shared" ca="1" si="28"/>
        <v/>
      </c>
      <c r="Q38" s="84" t="str">
        <f t="shared" ca="1" si="28"/>
        <v/>
      </c>
      <c r="R38" s="84" t="str">
        <f t="shared" ca="1" si="28"/>
        <v/>
      </c>
      <c r="S38" s="84" t="str">
        <f t="shared" ca="1" si="28"/>
        <v/>
      </c>
      <c r="T38" s="84" t="str">
        <f t="shared" ca="1" si="28"/>
        <v/>
      </c>
      <c r="U38" s="84" t="str">
        <f t="shared" ca="1" si="28"/>
        <v/>
      </c>
      <c r="V38" s="84" t="str">
        <f t="shared" ca="1" si="28"/>
        <v/>
      </c>
      <c r="W38" s="84" t="str">
        <f t="shared" ca="1" si="28"/>
        <v/>
      </c>
      <c r="X38" s="84" t="str">
        <f t="shared" ca="1" si="28"/>
        <v/>
      </c>
      <c r="Y38" s="84" t="str">
        <f t="shared" ca="1" si="28"/>
        <v>t</v>
      </c>
      <c r="Z38" s="84" t="str">
        <f t="shared" ca="1" si="28"/>
        <v/>
      </c>
      <c r="AA38" s="84" t="str">
        <f t="shared" ca="1" si="28"/>
        <v/>
      </c>
      <c r="AB38" s="84" t="str">
        <f t="shared" ca="1" si="28"/>
        <v/>
      </c>
      <c r="AC38" s="84" t="str">
        <f t="shared" ca="1" si="28"/>
        <v/>
      </c>
      <c r="AD38" s="84" t="str">
        <f t="shared" ca="1" si="28"/>
        <v/>
      </c>
      <c r="AE38" s="84" t="str">
        <f t="shared" ca="1" si="28"/>
        <v/>
      </c>
      <c r="AF38" s="84" t="str">
        <f t="shared" ca="1" si="28"/>
        <v/>
      </c>
      <c r="AG38" s="84" t="str">
        <f t="shared" ca="1" si="28"/>
        <v/>
      </c>
      <c r="AH38" s="84" t="str">
        <f t="shared" ca="1" si="28"/>
        <v/>
      </c>
      <c r="AI38" s="84" t="str">
        <f t="shared" ca="1" si="28"/>
        <v/>
      </c>
      <c r="AJ38" s="84" t="str">
        <f t="shared" ca="1" si="28"/>
        <v/>
      </c>
      <c r="AK38" s="84" t="str">
        <f t="shared" ca="1" si="28"/>
        <v/>
      </c>
      <c r="AL38" s="84" t="str">
        <f t="shared" ca="1" si="28"/>
        <v/>
      </c>
      <c r="AM38" s="84" t="str">
        <f t="shared" ca="1" si="28"/>
        <v/>
      </c>
      <c r="AN38" s="84" t="str">
        <f t="shared" ca="1" si="28"/>
        <v/>
      </c>
      <c r="AO38" s="84" t="str">
        <f t="shared" ca="1" si="28"/>
        <v/>
      </c>
      <c r="AP38" s="84" t="str">
        <f t="shared" ca="1" si="28"/>
        <v/>
      </c>
      <c r="AQ38" s="84" t="str">
        <f t="shared" ca="1" si="28"/>
        <v/>
      </c>
      <c r="AR38" s="84" t="str">
        <f t="shared" ca="1" si="28"/>
        <v/>
      </c>
      <c r="AS38" s="84" t="str">
        <f t="shared" ca="1" si="28"/>
        <v/>
      </c>
      <c r="AT38" s="84" t="str">
        <f t="shared" ca="1" si="28"/>
        <v/>
      </c>
      <c r="AU38" s="84" t="str">
        <f t="shared" ca="1" si="28"/>
        <v/>
      </c>
      <c r="AV38" s="84" t="str">
        <f t="shared" ca="1" si="28"/>
        <v/>
      </c>
      <c r="AW38" s="84" t="str">
        <f t="shared" ca="1" si="28"/>
        <v/>
      </c>
      <c r="AX38" s="84" t="str">
        <f t="shared" ca="1" si="28"/>
        <v/>
      </c>
      <c r="AY38" s="84" t="str">
        <f t="shared" ca="1" si="28"/>
        <v/>
      </c>
      <c r="AZ38" s="84" t="str">
        <f t="shared" ca="1" si="28"/>
        <v/>
      </c>
      <c r="BA38" s="84" t="str">
        <f t="shared" ca="1" si="28"/>
        <v/>
      </c>
      <c r="BB38" s="84" t="str">
        <f t="shared" ca="1" si="28"/>
        <v/>
      </c>
      <c r="BC38" s="84" t="str">
        <f t="shared" ca="1" si="28"/>
        <v/>
      </c>
      <c r="BD38" s="84" t="str">
        <f t="shared" ca="1" si="28"/>
        <v/>
      </c>
      <c r="BE38" s="84" t="str">
        <f t="shared" ca="1" si="28"/>
        <v/>
      </c>
      <c r="BF38" s="84" t="str">
        <f t="shared" ca="1" si="28"/>
        <v/>
      </c>
      <c r="BG38" s="84" t="str">
        <f t="shared" ca="1" si="28"/>
        <v/>
      </c>
      <c r="BH38" s="84" t="str">
        <f t="shared" ca="1" si="28"/>
        <v/>
      </c>
      <c r="BI38" s="84" t="str">
        <f t="shared" ca="1" si="28"/>
        <v/>
      </c>
      <c r="BJ38" s="84" t="str">
        <f t="shared" ca="1" si="28"/>
        <v/>
      </c>
      <c r="BK38" s="84" t="str">
        <f t="shared" ca="1" si="28"/>
        <v/>
      </c>
      <c r="BL38" s="84" t="str">
        <f t="shared" ca="1" si="28"/>
        <v/>
      </c>
      <c r="BM38" s="84" t="str">
        <f t="shared" ca="1" si="28"/>
        <v/>
      </c>
      <c r="BN38" s="84" t="str">
        <f t="shared" ca="1" si="28"/>
        <v/>
      </c>
    </row>
    <row r="39" spans="1:66" ht="12.5" x14ac:dyDescent="0.25">
      <c r="A39" s="85" t="str">
        <f t="shared" ref="A39:A43" ca="1" si="29">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4.1</v>
      </c>
      <c r="B39" s="105"/>
      <c r="C39" s="105"/>
      <c r="D39" s="87">
        <f>($E$37+1)</f>
        <v>1</v>
      </c>
      <c r="E39" s="88">
        <f t="shared" ref="E39:E42" si="30">D39+F39-1</f>
        <v>1</v>
      </c>
      <c r="F39" s="89">
        <v>1</v>
      </c>
      <c r="G39" s="90">
        <v>0</v>
      </c>
      <c r="H39" s="91">
        <f t="shared" si="27"/>
        <v>0</v>
      </c>
      <c r="I39" s="91">
        <f t="shared" ref="I39:I42" si="31">ROUNDDOWN(G39*F39,0)</f>
        <v>0</v>
      </c>
      <c r="J39" s="91">
        <f t="shared" ref="J39:J42" si="32">F39-I39</f>
        <v>1</v>
      </c>
      <c r="K39" s="92" t="str">
        <f t="shared" ref="K39:BN39" ca="1" si="33">IF(K$5=$D$5,"t",IF(AND(K$5&gt;=$D39,K$5&lt;$D39+$I39),"c",IF(AND(K$5&gt;=$D39,K$5&lt;=$D39+$F39-1),"x","")))</f>
        <v/>
      </c>
      <c r="L39" s="92" t="str">
        <f t="shared" ca="1" si="33"/>
        <v/>
      </c>
      <c r="M39" s="92" t="str">
        <f t="shared" ca="1" si="33"/>
        <v/>
      </c>
      <c r="N39" s="92" t="str">
        <f t="shared" ca="1" si="33"/>
        <v/>
      </c>
      <c r="O39" s="92" t="str">
        <f t="shared" ca="1" si="33"/>
        <v/>
      </c>
      <c r="P39" s="92" t="str">
        <f t="shared" ca="1" si="33"/>
        <v/>
      </c>
      <c r="Q39" s="92" t="str">
        <f t="shared" ca="1" si="33"/>
        <v/>
      </c>
      <c r="R39" s="92" t="str">
        <f t="shared" ca="1" si="33"/>
        <v/>
      </c>
      <c r="S39" s="92" t="str">
        <f t="shared" ca="1" si="33"/>
        <v/>
      </c>
      <c r="T39" s="92" t="str">
        <f t="shared" ca="1" si="33"/>
        <v/>
      </c>
      <c r="U39" s="92" t="str">
        <f t="shared" ca="1" si="33"/>
        <v/>
      </c>
      <c r="V39" s="92" t="str">
        <f t="shared" ca="1" si="33"/>
        <v/>
      </c>
      <c r="W39" s="92" t="str">
        <f t="shared" ca="1" si="33"/>
        <v/>
      </c>
      <c r="X39" s="92" t="str">
        <f t="shared" ca="1" si="33"/>
        <v/>
      </c>
      <c r="Y39" s="92" t="str">
        <f t="shared" ca="1" si="33"/>
        <v>t</v>
      </c>
      <c r="Z39" s="92" t="str">
        <f t="shared" ca="1" si="33"/>
        <v/>
      </c>
      <c r="AA39" s="92" t="str">
        <f t="shared" ca="1" si="33"/>
        <v/>
      </c>
      <c r="AB39" s="92" t="str">
        <f t="shared" ca="1" si="33"/>
        <v/>
      </c>
      <c r="AC39" s="92" t="str">
        <f t="shared" ca="1" si="33"/>
        <v/>
      </c>
      <c r="AD39" s="92" t="str">
        <f t="shared" ca="1" si="33"/>
        <v/>
      </c>
      <c r="AE39" s="92" t="str">
        <f t="shared" ca="1" si="33"/>
        <v/>
      </c>
      <c r="AF39" s="92" t="str">
        <f t="shared" ca="1" si="33"/>
        <v/>
      </c>
      <c r="AG39" s="92" t="str">
        <f t="shared" ca="1" si="33"/>
        <v/>
      </c>
      <c r="AH39" s="92" t="str">
        <f t="shared" ca="1" si="33"/>
        <v/>
      </c>
      <c r="AI39" s="92" t="str">
        <f t="shared" ca="1" si="33"/>
        <v/>
      </c>
      <c r="AJ39" s="92" t="str">
        <f t="shared" ca="1" si="33"/>
        <v/>
      </c>
      <c r="AK39" s="92" t="str">
        <f t="shared" ca="1" si="33"/>
        <v/>
      </c>
      <c r="AL39" s="92" t="str">
        <f t="shared" ca="1" si="33"/>
        <v/>
      </c>
      <c r="AM39" s="92" t="str">
        <f t="shared" ca="1" si="33"/>
        <v/>
      </c>
      <c r="AN39" s="92" t="str">
        <f t="shared" ca="1" si="33"/>
        <v/>
      </c>
      <c r="AO39" s="92" t="str">
        <f t="shared" ca="1" si="33"/>
        <v/>
      </c>
      <c r="AP39" s="92" t="str">
        <f t="shared" ca="1" si="33"/>
        <v/>
      </c>
      <c r="AQ39" s="92" t="str">
        <f t="shared" ca="1" si="33"/>
        <v/>
      </c>
      <c r="AR39" s="92" t="str">
        <f t="shared" ca="1" si="33"/>
        <v/>
      </c>
      <c r="AS39" s="92" t="str">
        <f t="shared" ca="1" si="33"/>
        <v/>
      </c>
      <c r="AT39" s="92" t="str">
        <f t="shared" ca="1" si="33"/>
        <v/>
      </c>
      <c r="AU39" s="92" t="str">
        <f t="shared" ca="1" si="33"/>
        <v/>
      </c>
      <c r="AV39" s="92" t="str">
        <f t="shared" ca="1" si="33"/>
        <v/>
      </c>
      <c r="AW39" s="92" t="str">
        <f t="shared" ca="1" si="33"/>
        <v/>
      </c>
      <c r="AX39" s="92" t="str">
        <f t="shared" ca="1" si="33"/>
        <v/>
      </c>
      <c r="AY39" s="92" t="str">
        <f t="shared" ca="1" si="33"/>
        <v/>
      </c>
      <c r="AZ39" s="92" t="str">
        <f t="shared" ca="1" si="33"/>
        <v/>
      </c>
      <c r="BA39" s="92" t="str">
        <f t="shared" ca="1" si="33"/>
        <v/>
      </c>
      <c r="BB39" s="92" t="str">
        <f t="shared" ca="1" si="33"/>
        <v/>
      </c>
      <c r="BC39" s="92" t="str">
        <f t="shared" ca="1" si="33"/>
        <v/>
      </c>
      <c r="BD39" s="92" t="str">
        <f t="shared" ca="1" si="33"/>
        <v/>
      </c>
      <c r="BE39" s="92" t="str">
        <f t="shared" ca="1" si="33"/>
        <v/>
      </c>
      <c r="BF39" s="92" t="str">
        <f t="shared" ca="1" si="33"/>
        <v/>
      </c>
      <c r="BG39" s="92" t="str">
        <f t="shared" ca="1" si="33"/>
        <v/>
      </c>
      <c r="BH39" s="92" t="str">
        <f t="shared" ca="1" si="33"/>
        <v/>
      </c>
      <c r="BI39" s="92" t="str">
        <f t="shared" ca="1" si="33"/>
        <v/>
      </c>
      <c r="BJ39" s="92" t="str">
        <f t="shared" ca="1" si="33"/>
        <v/>
      </c>
      <c r="BK39" s="92" t="str">
        <f t="shared" ca="1" si="33"/>
        <v/>
      </c>
      <c r="BL39" s="92" t="str">
        <f t="shared" ca="1" si="33"/>
        <v/>
      </c>
      <c r="BM39" s="92" t="str">
        <f t="shared" ca="1" si="33"/>
        <v/>
      </c>
      <c r="BN39" s="92" t="str">
        <f t="shared" ca="1" si="33"/>
        <v/>
      </c>
    </row>
    <row r="40" spans="1:66" ht="12.5" x14ac:dyDescent="0.25">
      <c r="A40" s="85" t="str">
        <f t="shared" ca="1" si="29"/>
        <v>4.2</v>
      </c>
      <c r="B40" s="105"/>
      <c r="C40" s="105"/>
      <c r="D40" s="87">
        <f t="shared" ref="D40" si="34">E39+1</f>
        <v>2</v>
      </c>
      <c r="E40" s="88">
        <f t="shared" si="30"/>
        <v>9</v>
      </c>
      <c r="F40" s="89">
        <v>8</v>
      </c>
      <c r="G40" s="90">
        <v>0</v>
      </c>
      <c r="H40" s="91">
        <f t="shared" si="27"/>
        <v>6</v>
      </c>
      <c r="I40" s="91">
        <f t="shared" si="31"/>
        <v>0</v>
      </c>
      <c r="J40" s="91">
        <f t="shared" si="32"/>
        <v>8</v>
      </c>
      <c r="K40" s="92" t="str">
        <f t="shared" ref="K40:BN40" ca="1" si="35">IF(K$5=$D$5,"t",IF(AND(K$5&gt;=$D40,K$5&lt;$D40+$I40),"c",IF(AND(K$5&gt;=$D40,K$5&lt;=$D40+$F40-1),"x","")))</f>
        <v/>
      </c>
      <c r="L40" s="92" t="str">
        <f t="shared" ca="1" si="35"/>
        <v/>
      </c>
      <c r="M40" s="92" t="str">
        <f t="shared" ca="1" si="35"/>
        <v/>
      </c>
      <c r="N40" s="92" t="str">
        <f t="shared" ca="1" si="35"/>
        <v/>
      </c>
      <c r="O40" s="92" t="str">
        <f t="shared" ca="1" si="35"/>
        <v/>
      </c>
      <c r="P40" s="92" t="str">
        <f t="shared" ca="1" si="35"/>
        <v/>
      </c>
      <c r="Q40" s="92" t="str">
        <f t="shared" ca="1" si="35"/>
        <v/>
      </c>
      <c r="R40" s="92" t="str">
        <f t="shared" ca="1" si="35"/>
        <v/>
      </c>
      <c r="S40" s="92" t="str">
        <f t="shared" ca="1" si="35"/>
        <v/>
      </c>
      <c r="T40" s="92" t="str">
        <f t="shared" ca="1" si="35"/>
        <v/>
      </c>
      <c r="U40" s="92" t="str">
        <f t="shared" ca="1" si="35"/>
        <v/>
      </c>
      <c r="V40" s="92" t="str">
        <f t="shared" ca="1" si="35"/>
        <v/>
      </c>
      <c r="W40" s="92" t="str">
        <f t="shared" ca="1" si="35"/>
        <v/>
      </c>
      <c r="X40" s="92" t="str">
        <f t="shared" ca="1" si="35"/>
        <v/>
      </c>
      <c r="Y40" s="92" t="str">
        <f t="shared" ca="1" si="35"/>
        <v>t</v>
      </c>
      <c r="Z40" s="92" t="str">
        <f t="shared" ca="1" si="35"/>
        <v/>
      </c>
      <c r="AA40" s="92" t="str">
        <f t="shared" ca="1" si="35"/>
        <v/>
      </c>
      <c r="AB40" s="92" t="str">
        <f t="shared" ca="1" si="35"/>
        <v/>
      </c>
      <c r="AC40" s="92" t="str">
        <f t="shared" ca="1" si="35"/>
        <v/>
      </c>
      <c r="AD40" s="92" t="str">
        <f t="shared" ca="1" si="35"/>
        <v/>
      </c>
      <c r="AE40" s="92" t="str">
        <f t="shared" ca="1" si="35"/>
        <v/>
      </c>
      <c r="AF40" s="92" t="str">
        <f t="shared" ca="1" si="35"/>
        <v/>
      </c>
      <c r="AG40" s="92" t="str">
        <f t="shared" ca="1" si="35"/>
        <v/>
      </c>
      <c r="AH40" s="92" t="str">
        <f t="shared" ca="1" si="35"/>
        <v/>
      </c>
      <c r="AI40" s="92" t="str">
        <f t="shared" ca="1" si="35"/>
        <v/>
      </c>
      <c r="AJ40" s="92" t="str">
        <f t="shared" ca="1" si="35"/>
        <v/>
      </c>
      <c r="AK40" s="92" t="str">
        <f t="shared" ca="1" si="35"/>
        <v/>
      </c>
      <c r="AL40" s="92" t="str">
        <f t="shared" ca="1" si="35"/>
        <v/>
      </c>
      <c r="AM40" s="92" t="str">
        <f t="shared" ca="1" si="35"/>
        <v/>
      </c>
      <c r="AN40" s="92" t="str">
        <f t="shared" ca="1" si="35"/>
        <v/>
      </c>
      <c r="AO40" s="92" t="str">
        <f t="shared" ca="1" si="35"/>
        <v/>
      </c>
      <c r="AP40" s="92" t="str">
        <f t="shared" ca="1" si="35"/>
        <v/>
      </c>
      <c r="AQ40" s="92" t="str">
        <f t="shared" ca="1" si="35"/>
        <v/>
      </c>
      <c r="AR40" s="92" t="str">
        <f t="shared" ca="1" si="35"/>
        <v/>
      </c>
      <c r="AS40" s="92" t="str">
        <f t="shared" ca="1" si="35"/>
        <v/>
      </c>
      <c r="AT40" s="92" t="str">
        <f t="shared" ca="1" si="35"/>
        <v/>
      </c>
      <c r="AU40" s="92" t="str">
        <f t="shared" ca="1" si="35"/>
        <v/>
      </c>
      <c r="AV40" s="92" t="str">
        <f t="shared" ca="1" si="35"/>
        <v/>
      </c>
      <c r="AW40" s="92" t="str">
        <f t="shared" ca="1" si="35"/>
        <v/>
      </c>
      <c r="AX40" s="92" t="str">
        <f t="shared" ca="1" si="35"/>
        <v/>
      </c>
      <c r="AY40" s="92" t="str">
        <f t="shared" ca="1" si="35"/>
        <v/>
      </c>
      <c r="AZ40" s="92" t="str">
        <f t="shared" ca="1" si="35"/>
        <v/>
      </c>
      <c r="BA40" s="92" t="str">
        <f t="shared" ca="1" si="35"/>
        <v/>
      </c>
      <c r="BB40" s="92" t="str">
        <f t="shared" ca="1" si="35"/>
        <v/>
      </c>
      <c r="BC40" s="92" t="str">
        <f t="shared" ca="1" si="35"/>
        <v/>
      </c>
      <c r="BD40" s="92" t="str">
        <f t="shared" ca="1" si="35"/>
        <v/>
      </c>
      <c r="BE40" s="92" t="str">
        <f t="shared" ca="1" si="35"/>
        <v/>
      </c>
      <c r="BF40" s="92" t="str">
        <f t="shared" ca="1" si="35"/>
        <v/>
      </c>
      <c r="BG40" s="92" t="str">
        <f t="shared" ca="1" si="35"/>
        <v/>
      </c>
      <c r="BH40" s="92" t="str">
        <f t="shared" ca="1" si="35"/>
        <v/>
      </c>
      <c r="BI40" s="92" t="str">
        <f t="shared" ca="1" si="35"/>
        <v/>
      </c>
      <c r="BJ40" s="92" t="str">
        <f t="shared" ca="1" si="35"/>
        <v/>
      </c>
      <c r="BK40" s="92" t="str">
        <f t="shared" ca="1" si="35"/>
        <v/>
      </c>
      <c r="BL40" s="92" t="str">
        <f t="shared" ca="1" si="35"/>
        <v/>
      </c>
      <c r="BM40" s="92" t="str">
        <f t="shared" ca="1" si="35"/>
        <v/>
      </c>
      <c r="BN40" s="92" t="str">
        <f t="shared" ca="1" si="35"/>
        <v/>
      </c>
    </row>
    <row r="41" spans="1:66" ht="12.5" x14ac:dyDescent="0.25">
      <c r="A41" s="85" t="str">
        <f t="shared" ca="1" si="29"/>
        <v>4.3</v>
      </c>
      <c r="B41" s="105"/>
      <c r="C41" s="105"/>
      <c r="D41" s="87">
        <f>E37+1</f>
        <v>1</v>
      </c>
      <c r="E41" s="88">
        <f t="shared" si="30"/>
        <v>9</v>
      </c>
      <c r="F41" s="89">
        <v>9</v>
      </c>
      <c r="G41" s="90">
        <v>0</v>
      </c>
      <c r="H41" s="91">
        <f t="shared" si="27"/>
        <v>6</v>
      </c>
      <c r="I41" s="91">
        <f t="shared" si="31"/>
        <v>0</v>
      </c>
      <c r="J41" s="91">
        <f t="shared" si="32"/>
        <v>9</v>
      </c>
      <c r="K41" s="92" t="str">
        <f t="shared" ref="K41:BN41" ca="1" si="36">IF(K$5=$D$5,"t",IF(AND(K$5&gt;=$D41,K$5&lt;$D41+$I41),"c",IF(AND(K$5&gt;=$D41,K$5&lt;=$D41+$F41-1),"x","")))</f>
        <v/>
      </c>
      <c r="L41" s="92" t="str">
        <f t="shared" ca="1" si="36"/>
        <v/>
      </c>
      <c r="M41" s="92" t="str">
        <f t="shared" ca="1" si="36"/>
        <v/>
      </c>
      <c r="N41" s="92" t="str">
        <f t="shared" ca="1" si="36"/>
        <v/>
      </c>
      <c r="O41" s="92" t="str">
        <f t="shared" ca="1" si="36"/>
        <v/>
      </c>
      <c r="P41" s="92" t="str">
        <f t="shared" ca="1" si="36"/>
        <v/>
      </c>
      <c r="Q41" s="92" t="str">
        <f t="shared" ca="1" si="36"/>
        <v/>
      </c>
      <c r="R41" s="92" t="str">
        <f t="shared" ca="1" si="36"/>
        <v/>
      </c>
      <c r="S41" s="92" t="str">
        <f t="shared" ca="1" si="36"/>
        <v/>
      </c>
      <c r="T41" s="92" t="str">
        <f t="shared" ca="1" si="36"/>
        <v/>
      </c>
      <c r="U41" s="92" t="str">
        <f t="shared" ca="1" si="36"/>
        <v/>
      </c>
      <c r="V41" s="92" t="str">
        <f t="shared" ca="1" si="36"/>
        <v/>
      </c>
      <c r="W41" s="92" t="str">
        <f t="shared" ca="1" si="36"/>
        <v/>
      </c>
      <c r="X41" s="92" t="str">
        <f t="shared" ca="1" si="36"/>
        <v/>
      </c>
      <c r="Y41" s="92" t="str">
        <f t="shared" ca="1" si="36"/>
        <v>t</v>
      </c>
      <c r="Z41" s="92" t="str">
        <f t="shared" ca="1" si="36"/>
        <v/>
      </c>
      <c r="AA41" s="92" t="str">
        <f t="shared" ca="1" si="36"/>
        <v/>
      </c>
      <c r="AB41" s="92" t="str">
        <f t="shared" ca="1" si="36"/>
        <v/>
      </c>
      <c r="AC41" s="92" t="str">
        <f t="shared" ca="1" si="36"/>
        <v/>
      </c>
      <c r="AD41" s="92" t="str">
        <f t="shared" ca="1" si="36"/>
        <v/>
      </c>
      <c r="AE41" s="92" t="str">
        <f t="shared" ca="1" si="36"/>
        <v/>
      </c>
      <c r="AF41" s="92" t="str">
        <f t="shared" ca="1" si="36"/>
        <v/>
      </c>
      <c r="AG41" s="92" t="str">
        <f t="shared" ca="1" si="36"/>
        <v/>
      </c>
      <c r="AH41" s="92" t="str">
        <f t="shared" ca="1" si="36"/>
        <v/>
      </c>
      <c r="AI41" s="92" t="str">
        <f t="shared" ca="1" si="36"/>
        <v/>
      </c>
      <c r="AJ41" s="92" t="str">
        <f t="shared" ca="1" si="36"/>
        <v/>
      </c>
      <c r="AK41" s="92" t="str">
        <f t="shared" ca="1" si="36"/>
        <v/>
      </c>
      <c r="AL41" s="92" t="str">
        <f t="shared" ca="1" si="36"/>
        <v/>
      </c>
      <c r="AM41" s="92" t="str">
        <f t="shared" ca="1" si="36"/>
        <v/>
      </c>
      <c r="AN41" s="92" t="str">
        <f t="shared" ca="1" si="36"/>
        <v/>
      </c>
      <c r="AO41" s="92" t="str">
        <f t="shared" ca="1" si="36"/>
        <v/>
      </c>
      <c r="AP41" s="92" t="str">
        <f t="shared" ca="1" si="36"/>
        <v/>
      </c>
      <c r="AQ41" s="92" t="str">
        <f t="shared" ca="1" si="36"/>
        <v/>
      </c>
      <c r="AR41" s="92" t="str">
        <f t="shared" ca="1" si="36"/>
        <v/>
      </c>
      <c r="AS41" s="92" t="str">
        <f t="shared" ca="1" si="36"/>
        <v/>
      </c>
      <c r="AT41" s="92" t="str">
        <f t="shared" ca="1" si="36"/>
        <v/>
      </c>
      <c r="AU41" s="92" t="str">
        <f t="shared" ca="1" si="36"/>
        <v/>
      </c>
      <c r="AV41" s="92" t="str">
        <f t="shared" ca="1" si="36"/>
        <v/>
      </c>
      <c r="AW41" s="92" t="str">
        <f t="shared" ca="1" si="36"/>
        <v/>
      </c>
      <c r="AX41" s="92" t="str">
        <f t="shared" ca="1" si="36"/>
        <v/>
      </c>
      <c r="AY41" s="92" t="str">
        <f t="shared" ca="1" si="36"/>
        <v/>
      </c>
      <c r="AZ41" s="92" t="str">
        <f t="shared" ca="1" si="36"/>
        <v/>
      </c>
      <c r="BA41" s="92" t="str">
        <f t="shared" ca="1" si="36"/>
        <v/>
      </c>
      <c r="BB41" s="92" t="str">
        <f t="shared" ca="1" si="36"/>
        <v/>
      </c>
      <c r="BC41" s="92" t="str">
        <f t="shared" ca="1" si="36"/>
        <v/>
      </c>
      <c r="BD41" s="92" t="str">
        <f t="shared" ca="1" si="36"/>
        <v/>
      </c>
      <c r="BE41" s="92" t="str">
        <f t="shared" ca="1" si="36"/>
        <v/>
      </c>
      <c r="BF41" s="92" t="str">
        <f t="shared" ca="1" si="36"/>
        <v/>
      </c>
      <c r="BG41" s="92" t="str">
        <f t="shared" ca="1" si="36"/>
        <v/>
      </c>
      <c r="BH41" s="92" t="str">
        <f t="shared" ca="1" si="36"/>
        <v/>
      </c>
      <c r="BI41" s="92" t="str">
        <f t="shared" ca="1" si="36"/>
        <v/>
      </c>
      <c r="BJ41" s="92" t="str">
        <f t="shared" ca="1" si="36"/>
        <v/>
      </c>
      <c r="BK41" s="92" t="str">
        <f t="shared" ca="1" si="36"/>
        <v/>
      </c>
      <c r="BL41" s="92" t="str">
        <f t="shared" ca="1" si="36"/>
        <v/>
      </c>
      <c r="BM41" s="92" t="str">
        <f t="shared" ca="1" si="36"/>
        <v/>
      </c>
      <c r="BN41" s="92" t="str">
        <f t="shared" ca="1" si="36"/>
        <v/>
      </c>
    </row>
    <row r="42" spans="1:66" ht="12.5" x14ac:dyDescent="0.25">
      <c r="A42" s="85" t="str">
        <f t="shared" ca="1" si="29"/>
        <v>4.4</v>
      </c>
      <c r="B42" s="105"/>
      <c r="C42" s="105"/>
      <c r="D42" s="87">
        <f>E37+1</f>
        <v>1</v>
      </c>
      <c r="E42" s="88">
        <f t="shared" si="30"/>
        <v>9</v>
      </c>
      <c r="F42" s="89">
        <v>9</v>
      </c>
      <c r="G42" s="90">
        <v>0</v>
      </c>
      <c r="H42" s="91">
        <f t="shared" si="27"/>
        <v>6</v>
      </c>
      <c r="I42" s="91">
        <f t="shared" si="31"/>
        <v>0</v>
      </c>
      <c r="J42" s="91">
        <f t="shared" si="32"/>
        <v>9</v>
      </c>
      <c r="K42" s="92" t="str">
        <f t="shared" ref="K42:BN42" ca="1" si="37">IF(K$5=$D$5,"t",IF(AND(K$5&gt;=$D42,K$5&lt;$D42+$I42),"c",IF(AND(K$5&gt;=$D42,K$5&lt;=$D42+$F42-1),"x","")))</f>
        <v/>
      </c>
      <c r="L42" s="92" t="str">
        <f t="shared" ca="1" si="37"/>
        <v/>
      </c>
      <c r="M42" s="92" t="str">
        <f t="shared" ca="1" si="37"/>
        <v/>
      </c>
      <c r="N42" s="92" t="str">
        <f t="shared" ca="1" si="37"/>
        <v/>
      </c>
      <c r="O42" s="92" t="str">
        <f t="shared" ca="1" si="37"/>
        <v/>
      </c>
      <c r="P42" s="92" t="str">
        <f t="shared" ca="1" si="37"/>
        <v/>
      </c>
      <c r="Q42" s="92" t="str">
        <f t="shared" ca="1" si="37"/>
        <v/>
      </c>
      <c r="R42" s="92" t="str">
        <f t="shared" ca="1" si="37"/>
        <v/>
      </c>
      <c r="S42" s="92" t="str">
        <f t="shared" ca="1" si="37"/>
        <v/>
      </c>
      <c r="T42" s="92" t="str">
        <f t="shared" ca="1" si="37"/>
        <v/>
      </c>
      <c r="U42" s="92" t="str">
        <f t="shared" ca="1" si="37"/>
        <v/>
      </c>
      <c r="V42" s="92" t="str">
        <f t="shared" ca="1" si="37"/>
        <v/>
      </c>
      <c r="W42" s="92" t="str">
        <f t="shared" ca="1" si="37"/>
        <v/>
      </c>
      <c r="X42" s="92" t="str">
        <f t="shared" ca="1" si="37"/>
        <v/>
      </c>
      <c r="Y42" s="92" t="str">
        <f t="shared" ca="1" si="37"/>
        <v>t</v>
      </c>
      <c r="Z42" s="92" t="str">
        <f t="shared" ca="1" si="37"/>
        <v/>
      </c>
      <c r="AA42" s="92" t="str">
        <f t="shared" ca="1" si="37"/>
        <v/>
      </c>
      <c r="AB42" s="92" t="str">
        <f t="shared" ca="1" si="37"/>
        <v/>
      </c>
      <c r="AC42" s="92" t="str">
        <f t="shared" ca="1" si="37"/>
        <v/>
      </c>
      <c r="AD42" s="92" t="str">
        <f t="shared" ca="1" si="37"/>
        <v/>
      </c>
      <c r="AE42" s="92" t="str">
        <f t="shared" ca="1" si="37"/>
        <v/>
      </c>
      <c r="AF42" s="92" t="str">
        <f t="shared" ca="1" si="37"/>
        <v/>
      </c>
      <c r="AG42" s="92" t="str">
        <f t="shared" ca="1" si="37"/>
        <v/>
      </c>
      <c r="AH42" s="92" t="str">
        <f t="shared" ca="1" si="37"/>
        <v/>
      </c>
      <c r="AI42" s="92" t="str">
        <f t="shared" ca="1" si="37"/>
        <v/>
      </c>
      <c r="AJ42" s="92" t="str">
        <f t="shared" ca="1" si="37"/>
        <v/>
      </c>
      <c r="AK42" s="92" t="str">
        <f t="shared" ca="1" si="37"/>
        <v/>
      </c>
      <c r="AL42" s="92" t="str">
        <f t="shared" ca="1" si="37"/>
        <v/>
      </c>
      <c r="AM42" s="92" t="str">
        <f t="shared" ca="1" si="37"/>
        <v/>
      </c>
      <c r="AN42" s="92" t="str">
        <f t="shared" ca="1" si="37"/>
        <v/>
      </c>
      <c r="AO42" s="92" t="str">
        <f t="shared" ca="1" si="37"/>
        <v/>
      </c>
      <c r="AP42" s="92" t="str">
        <f t="shared" ca="1" si="37"/>
        <v/>
      </c>
      <c r="AQ42" s="92" t="str">
        <f t="shared" ca="1" si="37"/>
        <v/>
      </c>
      <c r="AR42" s="92" t="str">
        <f t="shared" ca="1" si="37"/>
        <v/>
      </c>
      <c r="AS42" s="92" t="str">
        <f t="shared" ca="1" si="37"/>
        <v/>
      </c>
      <c r="AT42" s="92" t="str">
        <f t="shared" ca="1" si="37"/>
        <v/>
      </c>
      <c r="AU42" s="92" t="str">
        <f t="shared" ca="1" si="37"/>
        <v/>
      </c>
      <c r="AV42" s="92" t="str">
        <f t="shared" ca="1" si="37"/>
        <v/>
      </c>
      <c r="AW42" s="92" t="str">
        <f t="shared" ca="1" si="37"/>
        <v/>
      </c>
      <c r="AX42" s="92" t="str">
        <f t="shared" ca="1" si="37"/>
        <v/>
      </c>
      <c r="AY42" s="92" t="str">
        <f t="shared" ca="1" si="37"/>
        <v/>
      </c>
      <c r="AZ42" s="92" t="str">
        <f t="shared" ca="1" si="37"/>
        <v/>
      </c>
      <c r="BA42" s="92" t="str">
        <f t="shared" ca="1" si="37"/>
        <v/>
      </c>
      <c r="BB42" s="92" t="str">
        <f t="shared" ca="1" si="37"/>
        <v/>
      </c>
      <c r="BC42" s="92" t="str">
        <f t="shared" ca="1" si="37"/>
        <v/>
      </c>
      <c r="BD42" s="92" t="str">
        <f t="shared" ca="1" si="37"/>
        <v/>
      </c>
      <c r="BE42" s="92" t="str">
        <f t="shared" ca="1" si="37"/>
        <v/>
      </c>
      <c r="BF42" s="92" t="str">
        <f t="shared" ca="1" si="37"/>
        <v/>
      </c>
      <c r="BG42" s="92" t="str">
        <f t="shared" ca="1" si="37"/>
        <v/>
      </c>
      <c r="BH42" s="92" t="str">
        <f t="shared" ca="1" si="37"/>
        <v/>
      </c>
      <c r="BI42" s="92" t="str">
        <f t="shared" ca="1" si="37"/>
        <v/>
      </c>
      <c r="BJ42" s="92" t="str">
        <f t="shared" ca="1" si="37"/>
        <v/>
      </c>
      <c r="BK42" s="92" t="str">
        <f t="shared" ca="1" si="37"/>
        <v/>
      </c>
      <c r="BL42" s="92" t="str">
        <f t="shared" ca="1" si="37"/>
        <v/>
      </c>
      <c r="BM42" s="92" t="str">
        <f t="shared" ca="1" si="37"/>
        <v/>
      </c>
      <c r="BN42" s="92" t="str">
        <f t="shared" ca="1" si="37"/>
        <v/>
      </c>
    </row>
    <row r="43" spans="1:66" ht="12.5" x14ac:dyDescent="0.25">
      <c r="A43" s="85" t="str">
        <f t="shared" ca="1" si="29"/>
        <v>4.5</v>
      </c>
      <c r="B43" s="86"/>
      <c r="C43" s="105"/>
      <c r="D43" s="98"/>
      <c r="E43" s="98"/>
      <c r="F43" s="99"/>
      <c r="G43" s="100"/>
      <c r="H43" s="99"/>
      <c r="I43" s="99"/>
      <c r="J43" s="99"/>
      <c r="K43" s="101" t="str">
        <f t="shared" ref="K43:BN43" ca="1" si="38">IF(K$5=$D$5,"t",IF(AND(K$5&gt;=$D43,K$5&lt;$D43+$I43),"c",IF(AND(K$5&gt;=$D43,K$5&lt;=$D43+$F43-1),"x","")))</f>
        <v/>
      </c>
      <c r="L43" s="92" t="str">
        <f t="shared" ca="1" si="38"/>
        <v/>
      </c>
      <c r="M43" s="92" t="str">
        <f t="shared" ca="1" si="38"/>
        <v/>
      </c>
      <c r="N43" s="92" t="str">
        <f t="shared" ca="1" si="38"/>
        <v/>
      </c>
      <c r="O43" s="92" t="str">
        <f t="shared" ca="1" si="38"/>
        <v/>
      </c>
      <c r="P43" s="92" t="str">
        <f t="shared" ca="1" si="38"/>
        <v/>
      </c>
      <c r="Q43" s="92" t="str">
        <f t="shared" ca="1" si="38"/>
        <v/>
      </c>
      <c r="R43" s="92" t="str">
        <f t="shared" ca="1" si="38"/>
        <v/>
      </c>
      <c r="S43" s="92" t="str">
        <f t="shared" ca="1" si="38"/>
        <v/>
      </c>
      <c r="T43" s="92" t="str">
        <f t="shared" ca="1" si="38"/>
        <v/>
      </c>
      <c r="U43" s="92" t="str">
        <f t="shared" ca="1" si="38"/>
        <v/>
      </c>
      <c r="V43" s="92" t="str">
        <f t="shared" ca="1" si="38"/>
        <v/>
      </c>
      <c r="W43" s="92" t="str">
        <f t="shared" ca="1" si="38"/>
        <v/>
      </c>
      <c r="X43" s="92" t="str">
        <f t="shared" ca="1" si="38"/>
        <v/>
      </c>
      <c r="Y43" s="92" t="str">
        <f t="shared" ca="1" si="38"/>
        <v>t</v>
      </c>
      <c r="Z43" s="92" t="str">
        <f t="shared" ca="1" si="38"/>
        <v/>
      </c>
      <c r="AA43" s="92" t="str">
        <f t="shared" ca="1" si="38"/>
        <v/>
      </c>
      <c r="AB43" s="92" t="str">
        <f t="shared" ca="1" si="38"/>
        <v/>
      </c>
      <c r="AC43" s="92" t="str">
        <f t="shared" ca="1" si="38"/>
        <v/>
      </c>
      <c r="AD43" s="92" t="str">
        <f t="shared" ca="1" si="38"/>
        <v/>
      </c>
      <c r="AE43" s="92" t="str">
        <f t="shared" ca="1" si="38"/>
        <v/>
      </c>
      <c r="AF43" s="92" t="str">
        <f t="shared" ca="1" si="38"/>
        <v/>
      </c>
      <c r="AG43" s="92" t="str">
        <f t="shared" ca="1" si="38"/>
        <v/>
      </c>
      <c r="AH43" s="92" t="str">
        <f t="shared" ca="1" si="38"/>
        <v/>
      </c>
      <c r="AI43" s="92" t="str">
        <f t="shared" ca="1" si="38"/>
        <v/>
      </c>
      <c r="AJ43" s="92" t="str">
        <f t="shared" ca="1" si="38"/>
        <v/>
      </c>
      <c r="AK43" s="92" t="str">
        <f t="shared" ca="1" si="38"/>
        <v/>
      </c>
      <c r="AL43" s="92" t="str">
        <f t="shared" ca="1" si="38"/>
        <v/>
      </c>
      <c r="AM43" s="92" t="str">
        <f t="shared" ca="1" si="38"/>
        <v/>
      </c>
      <c r="AN43" s="92" t="str">
        <f t="shared" ca="1" si="38"/>
        <v/>
      </c>
      <c r="AO43" s="92" t="str">
        <f t="shared" ca="1" si="38"/>
        <v/>
      </c>
      <c r="AP43" s="92" t="str">
        <f t="shared" ca="1" si="38"/>
        <v/>
      </c>
      <c r="AQ43" s="92" t="str">
        <f t="shared" ca="1" si="38"/>
        <v/>
      </c>
      <c r="AR43" s="92" t="str">
        <f t="shared" ca="1" si="38"/>
        <v/>
      </c>
      <c r="AS43" s="92" t="str">
        <f t="shared" ca="1" si="38"/>
        <v/>
      </c>
      <c r="AT43" s="92" t="str">
        <f t="shared" ca="1" si="38"/>
        <v/>
      </c>
      <c r="AU43" s="92" t="str">
        <f t="shared" ca="1" si="38"/>
        <v/>
      </c>
      <c r="AV43" s="92" t="str">
        <f t="shared" ca="1" si="38"/>
        <v/>
      </c>
      <c r="AW43" s="92" t="str">
        <f t="shared" ca="1" si="38"/>
        <v/>
      </c>
      <c r="AX43" s="92" t="str">
        <f t="shared" ca="1" si="38"/>
        <v/>
      </c>
      <c r="AY43" s="92" t="str">
        <f t="shared" ca="1" si="38"/>
        <v/>
      </c>
      <c r="AZ43" s="92" t="str">
        <f t="shared" ca="1" si="38"/>
        <v/>
      </c>
      <c r="BA43" s="92" t="str">
        <f t="shared" ca="1" si="38"/>
        <v/>
      </c>
      <c r="BB43" s="92" t="str">
        <f t="shared" ca="1" si="38"/>
        <v/>
      </c>
      <c r="BC43" s="92" t="str">
        <f t="shared" ca="1" si="38"/>
        <v/>
      </c>
      <c r="BD43" s="92" t="str">
        <f t="shared" ca="1" si="38"/>
        <v/>
      </c>
      <c r="BE43" s="92" t="str">
        <f t="shared" ca="1" si="38"/>
        <v/>
      </c>
      <c r="BF43" s="92" t="str">
        <f t="shared" ca="1" si="38"/>
        <v/>
      </c>
      <c r="BG43" s="92" t="str">
        <f t="shared" ca="1" si="38"/>
        <v/>
      </c>
      <c r="BH43" s="92" t="str">
        <f t="shared" ca="1" si="38"/>
        <v/>
      </c>
      <c r="BI43" s="92" t="str">
        <f t="shared" ca="1" si="38"/>
        <v/>
      </c>
      <c r="BJ43" s="92" t="str">
        <f t="shared" ca="1" si="38"/>
        <v/>
      </c>
      <c r="BK43" s="92" t="str">
        <f t="shared" ca="1" si="38"/>
        <v/>
      </c>
      <c r="BL43" s="92" t="str">
        <f t="shared" ca="1" si="38"/>
        <v/>
      </c>
      <c r="BM43" s="92" t="str">
        <f t="shared" ca="1" si="38"/>
        <v/>
      </c>
      <c r="BN43" s="92" t="str">
        <f t="shared" ca="1" si="38"/>
        <v/>
      </c>
    </row>
    <row r="44" spans="1:66" ht="12.5" x14ac:dyDescent="0.25">
      <c r="A44" s="94" t="str">
        <f ca="1">IF(ISERROR(VALUE(SUBSTITUTE(OFFSET(A44,-1,0,1,1),".",""))),"1",IF(ISERROR(FIND("`",SUBSTITUTE(OFFSET(A44,-1,0,1,1),".","`",1))),TEXT(VALUE(OFFSET(A44,-1,0,1,1))+1,"#"),TEXT(VALUE(LEFT(OFFSET(A44,-1,0,1,1),FIND("`",SUBSTITUTE(OFFSET(A44,-1,0,1,1),".","`",1))-1))+1,"#")))</f>
        <v>5</v>
      </c>
      <c r="B44" s="102"/>
      <c r="C44" s="105"/>
      <c r="D44" s="80">
        <f>MIN(D45:D50)</f>
        <v>10</v>
      </c>
      <c r="E44" s="80">
        <f>MAX(E45:E50)</f>
        <v>17</v>
      </c>
      <c r="F44" s="83">
        <f>E44-D44+1</f>
        <v>8</v>
      </c>
      <c r="G44" s="82"/>
      <c r="H44" s="83">
        <f t="shared" ref="H44:H49" si="39">NETWORKDAYS(D44,E44)</f>
        <v>6</v>
      </c>
      <c r="I44" s="83"/>
      <c r="J44" s="83"/>
      <c r="K44" s="84" t="str">
        <f t="shared" ref="K44:BN44" ca="1" si="40">IF(K$5=$D$5,"t",IF(AND(K$5&gt;=$D44,K$5&lt;$D44+$I44),"c",IF(AND(K$5&gt;=$D44,K$5&lt;=$D44+$F44-1),"x","")))</f>
        <v/>
      </c>
      <c r="L44" s="84" t="str">
        <f t="shared" ca="1" si="40"/>
        <v/>
      </c>
      <c r="M44" s="84" t="str">
        <f t="shared" ca="1" si="40"/>
        <v/>
      </c>
      <c r="N44" s="84" t="str">
        <f t="shared" ca="1" si="40"/>
        <v/>
      </c>
      <c r="O44" s="84" t="str">
        <f t="shared" ca="1" si="40"/>
        <v/>
      </c>
      <c r="P44" s="84" t="str">
        <f t="shared" ca="1" si="40"/>
        <v/>
      </c>
      <c r="Q44" s="84" t="str">
        <f t="shared" ca="1" si="40"/>
        <v/>
      </c>
      <c r="R44" s="84" t="str">
        <f t="shared" ca="1" si="40"/>
        <v/>
      </c>
      <c r="S44" s="84" t="str">
        <f t="shared" ca="1" si="40"/>
        <v/>
      </c>
      <c r="T44" s="84" t="str">
        <f t="shared" ca="1" si="40"/>
        <v/>
      </c>
      <c r="U44" s="84" t="str">
        <f t="shared" ca="1" si="40"/>
        <v/>
      </c>
      <c r="V44" s="84" t="str">
        <f t="shared" ca="1" si="40"/>
        <v/>
      </c>
      <c r="W44" s="84" t="str">
        <f t="shared" ca="1" si="40"/>
        <v/>
      </c>
      <c r="X44" s="84" t="str">
        <f t="shared" ca="1" si="40"/>
        <v/>
      </c>
      <c r="Y44" s="84" t="str">
        <f t="shared" ca="1" si="40"/>
        <v>t</v>
      </c>
      <c r="Z44" s="84" t="str">
        <f t="shared" ca="1" si="40"/>
        <v/>
      </c>
      <c r="AA44" s="84" t="str">
        <f t="shared" ca="1" si="40"/>
        <v/>
      </c>
      <c r="AB44" s="84" t="str">
        <f t="shared" ca="1" si="40"/>
        <v/>
      </c>
      <c r="AC44" s="84" t="str">
        <f t="shared" ca="1" si="40"/>
        <v/>
      </c>
      <c r="AD44" s="84" t="str">
        <f t="shared" ca="1" si="40"/>
        <v/>
      </c>
      <c r="AE44" s="84" t="str">
        <f t="shared" ca="1" si="40"/>
        <v/>
      </c>
      <c r="AF44" s="84" t="str">
        <f t="shared" ca="1" si="40"/>
        <v/>
      </c>
      <c r="AG44" s="84" t="str">
        <f t="shared" ca="1" si="40"/>
        <v/>
      </c>
      <c r="AH44" s="84" t="str">
        <f t="shared" ca="1" si="40"/>
        <v/>
      </c>
      <c r="AI44" s="84" t="str">
        <f t="shared" ca="1" si="40"/>
        <v/>
      </c>
      <c r="AJ44" s="84" t="str">
        <f t="shared" ca="1" si="40"/>
        <v/>
      </c>
      <c r="AK44" s="84" t="str">
        <f t="shared" ca="1" si="40"/>
        <v/>
      </c>
      <c r="AL44" s="84" t="str">
        <f t="shared" ca="1" si="40"/>
        <v/>
      </c>
      <c r="AM44" s="84" t="str">
        <f t="shared" ca="1" si="40"/>
        <v/>
      </c>
      <c r="AN44" s="84" t="str">
        <f t="shared" ca="1" si="40"/>
        <v/>
      </c>
      <c r="AO44" s="84" t="str">
        <f t="shared" ca="1" si="40"/>
        <v/>
      </c>
      <c r="AP44" s="84" t="str">
        <f t="shared" ca="1" si="40"/>
        <v/>
      </c>
      <c r="AQ44" s="84" t="str">
        <f t="shared" ca="1" si="40"/>
        <v/>
      </c>
      <c r="AR44" s="84" t="str">
        <f t="shared" ca="1" si="40"/>
        <v/>
      </c>
      <c r="AS44" s="84" t="str">
        <f t="shared" ca="1" si="40"/>
        <v/>
      </c>
      <c r="AT44" s="84" t="str">
        <f t="shared" ca="1" si="40"/>
        <v/>
      </c>
      <c r="AU44" s="84" t="str">
        <f t="shared" ca="1" si="40"/>
        <v/>
      </c>
      <c r="AV44" s="84" t="str">
        <f t="shared" ca="1" si="40"/>
        <v/>
      </c>
      <c r="AW44" s="84" t="str">
        <f t="shared" ca="1" si="40"/>
        <v/>
      </c>
      <c r="AX44" s="84" t="str">
        <f t="shared" ca="1" si="40"/>
        <v/>
      </c>
      <c r="AY44" s="84" t="str">
        <f t="shared" ca="1" si="40"/>
        <v/>
      </c>
      <c r="AZ44" s="84" t="str">
        <f t="shared" ca="1" si="40"/>
        <v/>
      </c>
      <c r="BA44" s="84" t="str">
        <f t="shared" ca="1" si="40"/>
        <v/>
      </c>
      <c r="BB44" s="84" t="str">
        <f t="shared" ca="1" si="40"/>
        <v/>
      </c>
      <c r="BC44" s="84" t="str">
        <f t="shared" ca="1" si="40"/>
        <v/>
      </c>
      <c r="BD44" s="84" t="str">
        <f t="shared" ca="1" si="40"/>
        <v/>
      </c>
      <c r="BE44" s="84" t="str">
        <f t="shared" ca="1" si="40"/>
        <v/>
      </c>
      <c r="BF44" s="84" t="str">
        <f t="shared" ca="1" si="40"/>
        <v/>
      </c>
      <c r="BG44" s="84" t="str">
        <f t="shared" ca="1" si="40"/>
        <v/>
      </c>
      <c r="BH44" s="84" t="str">
        <f t="shared" ca="1" si="40"/>
        <v/>
      </c>
      <c r="BI44" s="84" t="str">
        <f t="shared" ca="1" si="40"/>
        <v/>
      </c>
      <c r="BJ44" s="84" t="str">
        <f t="shared" ca="1" si="40"/>
        <v/>
      </c>
      <c r="BK44" s="84" t="str">
        <f t="shared" ca="1" si="40"/>
        <v/>
      </c>
      <c r="BL44" s="84" t="str">
        <f t="shared" ca="1" si="40"/>
        <v/>
      </c>
      <c r="BM44" s="84" t="str">
        <f t="shared" ca="1" si="40"/>
        <v/>
      </c>
      <c r="BN44" s="84" t="str">
        <f t="shared" ca="1" si="40"/>
        <v/>
      </c>
    </row>
    <row r="45" spans="1:66" ht="12.5" x14ac:dyDescent="0.25">
      <c r="A45" s="85" t="str">
        <f t="shared" ref="A45:A67" ca="1" si="41">IF(ISERROR(VALUE(SUBSTITUTE(OFFSET(A45,-1,0,1,1),".",""))),"0.1",IF(ISERROR(FIND("`",SUBSTITUTE(OFFSET(A45,-1,0,1,1),".","`",1))),OFFSET(A45,-1,0,1,1)&amp;".1",LEFT(OFFSET(A45,-1,0,1,1),FIND("`",SUBSTITUTE(OFFSET(A45,-1,0,1,1),".","`",1)))&amp;IF(ISERROR(FIND("`",SUBSTITUTE(OFFSET(A45,-1,0,1,1),".","`",2))),VALUE(RIGHT(OFFSET(A45,-1,0,1,1),LEN(OFFSET(A45,-1,0,1,1))-FIND("`",SUBSTITUTE(OFFSET(A45,-1,0,1,1),".","`",1))))+1,VALUE(MID(OFFSET(A45,-1,0,1,1),FIND("`",SUBSTITUTE(OFFSET(A45,-1,0,1,1),".","`",1))+1,(FIND("`",SUBSTITUTE(OFFSET(A45,-1,0,1,1),".","`",2))-FIND("`",SUBSTITUTE(OFFSET(A45,-1,0,1,1),".","`",1))-1)))+1)))</f>
        <v>5.1</v>
      </c>
      <c r="B45" s="105"/>
      <c r="C45" s="105"/>
      <c r="D45" s="87">
        <f>E42+1</f>
        <v>10</v>
      </c>
      <c r="E45" s="88">
        <f t="shared" ref="E45:E49" si="42">D45+F45-1</f>
        <v>10</v>
      </c>
      <c r="F45" s="89">
        <v>1</v>
      </c>
      <c r="G45" s="90">
        <v>0</v>
      </c>
      <c r="H45" s="91">
        <f t="shared" si="39"/>
        <v>1</v>
      </c>
      <c r="I45" s="91">
        <f t="shared" ref="I45:I49" si="43">ROUNDDOWN(G45*F45,0)</f>
        <v>0</v>
      </c>
      <c r="J45" s="91">
        <f t="shared" ref="J45:J49" si="44">F45-I45</f>
        <v>1</v>
      </c>
      <c r="K45" s="92" t="str">
        <f t="shared" ref="K45:BN45" ca="1" si="45">IF(K$5=$D$5,"t",IF(AND(K$5&gt;=$D45,K$5&lt;$D45+$I45),"c",IF(AND(K$5&gt;=$D45,K$5&lt;=$D45+$F45-1),"x","")))</f>
        <v/>
      </c>
      <c r="L45" s="92" t="str">
        <f t="shared" ca="1" si="45"/>
        <v/>
      </c>
      <c r="M45" s="92" t="str">
        <f t="shared" ca="1" si="45"/>
        <v/>
      </c>
      <c r="N45" s="92" t="str">
        <f t="shared" ca="1" si="45"/>
        <v/>
      </c>
      <c r="O45" s="92" t="str">
        <f t="shared" ca="1" si="45"/>
        <v/>
      </c>
      <c r="P45" s="92" t="str">
        <f t="shared" ca="1" si="45"/>
        <v/>
      </c>
      <c r="Q45" s="92" t="str">
        <f t="shared" ca="1" si="45"/>
        <v/>
      </c>
      <c r="R45" s="92" t="str">
        <f t="shared" ca="1" si="45"/>
        <v/>
      </c>
      <c r="S45" s="92" t="str">
        <f t="shared" ca="1" si="45"/>
        <v/>
      </c>
      <c r="T45" s="92" t="str">
        <f t="shared" ca="1" si="45"/>
        <v/>
      </c>
      <c r="U45" s="92" t="str">
        <f t="shared" ca="1" si="45"/>
        <v/>
      </c>
      <c r="V45" s="92" t="str">
        <f t="shared" ca="1" si="45"/>
        <v/>
      </c>
      <c r="W45" s="92" t="str">
        <f t="shared" ca="1" si="45"/>
        <v/>
      </c>
      <c r="X45" s="92" t="str">
        <f t="shared" ca="1" si="45"/>
        <v/>
      </c>
      <c r="Y45" s="92" t="str">
        <f t="shared" ca="1" si="45"/>
        <v>t</v>
      </c>
      <c r="Z45" s="92" t="str">
        <f t="shared" ca="1" si="45"/>
        <v/>
      </c>
      <c r="AA45" s="92" t="str">
        <f t="shared" ca="1" si="45"/>
        <v/>
      </c>
      <c r="AB45" s="92" t="str">
        <f t="shared" ca="1" si="45"/>
        <v/>
      </c>
      <c r="AC45" s="92" t="str">
        <f t="shared" ca="1" si="45"/>
        <v/>
      </c>
      <c r="AD45" s="92" t="str">
        <f t="shared" ca="1" si="45"/>
        <v/>
      </c>
      <c r="AE45" s="92" t="str">
        <f t="shared" ca="1" si="45"/>
        <v/>
      </c>
      <c r="AF45" s="92" t="str">
        <f t="shared" ca="1" si="45"/>
        <v/>
      </c>
      <c r="AG45" s="92" t="str">
        <f t="shared" ca="1" si="45"/>
        <v/>
      </c>
      <c r="AH45" s="92" t="str">
        <f t="shared" ca="1" si="45"/>
        <v/>
      </c>
      <c r="AI45" s="92" t="str">
        <f t="shared" ca="1" si="45"/>
        <v/>
      </c>
      <c r="AJ45" s="92" t="str">
        <f t="shared" ca="1" si="45"/>
        <v/>
      </c>
      <c r="AK45" s="92" t="str">
        <f t="shared" ca="1" si="45"/>
        <v/>
      </c>
      <c r="AL45" s="92" t="str">
        <f t="shared" ca="1" si="45"/>
        <v/>
      </c>
      <c r="AM45" s="92" t="str">
        <f t="shared" ca="1" si="45"/>
        <v/>
      </c>
      <c r="AN45" s="92" t="str">
        <f t="shared" ca="1" si="45"/>
        <v/>
      </c>
      <c r="AO45" s="92" t="str">
        <f t="shared" ca="1" si="45"/>
        <v/>
      </c>
      <c r="AP45" s="92" t="str">
        <f t="shared" ca="1" si="45"/>
        <v/>
      </c>
      <c r="AQ45" s="92" t="str">
        <f t="shared" ca="1" si="45"/>
        <v/>
      </c>
      <c r="AR45" s="92" t="str">
        <f t="shared" ca="1" si="45"/>
        <v/>
      </c>
      <c r="AS45" s="92" t="str">
        <f t="shared" ca="1" si="45"/>
        <v/>
      </c>
      <c r="AT45" s="92" t="str">
        <f t="shared" ca="1" si="45"/>
        <v/>
      </c>
      <c r="AU45" s="92" t="str">
        <f t="shared" ca="1" si="45"/>
        <v/>
      </c>
      <c r="AV45" s="92" t="str">
        <f t="shared" ca="1" si="45"/>
        <v/>
      </c>
      <c r="AW45" s="92" t="str">
        <f t="shared" ca="1" si="45"/>
        <v/>
      </c>
      <c r="AX45" s="92" t="str">
        <f t="shared" ca="1" si="45"/>
        <v/>
      </c>
      <c r="AY45" s="92" t="str">
        <f t="shared" ca="1" si="45"/>
        <v/>
      </c>
      <c r="AZ45" s="92" t="str">
        <f t="shared" ca="1" si="45"/>
        <v/>
      </c>
      <c r="BA45" s="92" t="str">
        <f t="shared" ca="1" si="45"/>
        <v/>
      </c>
      <c r="BB45" s="92" t="str">
        <f t="shared" ca="1" si="45"/>
        <v/>
      </c>
      <c r="BC45" s="92" t="str">
        <f t="shared" ca="1" si="45"/>
        <v/>
      </c>
      <c r="BD45" s="92" t="str">
        <f t="shared" ca="1" si="45"/>
        <v/>
      </c>
      <c r="BE45" s="92" t="str">
        <f t="shared" ca="1" si="45"/>
        <v/>
      </c>
      <c r="BF45" s="92" t="str">
        <f t="shared" ca="1" si="45"/>
        <v/>
      </c>
      <c r="BG45" s="92" t="str">
        <f t="shared" ca="1" si="45"/>
        <v/>
      </c>
      <c r="BH45" s="92" t="str">
        <f t="shared" ca="1" si="45"/>
        <v/>
      </c>
      <c r="BI45" s="92" t="str">
        <f t="shared" ca="1" si="45"/>
        <v/>
      </c>
      <c r="BJ45" s="92" t="str">
        <f t="shared" ca="1" si="45"/>
        <v/>
      </c>
      <c r="BK45" s="92" t="str">
        <f t="shared" ca="1" si="45"/>
        <v/>
      </c>
      <c r="BL45" s="92" t="str">
        <f t="shared" ca="1" si="45"/>
        <v/>
      </c>
      <c r="BM45" s="92" t="str">
        <f t="shared" ca="1" si="45"/>
        <v/>
      </c>
      <c r="BN45" s="92" t="str">
        <f t="shared" ca="1" si="45"/>
        <v/>
      </c>
    </row>
    <row r="46" spans="1:66" ht="12.5" x14ac:dyDescent="0.25">
      <c r="A46" s="85" t="str">
        <f t="shared" ca="1" si="41"/>
        <v>5.2</v>
      </c>
      <c r="B46" s="105"/>
      <c r="C46" s="105"/>
      <c r="D46" s="87">
        <f t="shared" ref="D46:D49" si="46">E45+1</f>
        <v>11</v>
      </c>
      <c r="E46" s="88">
        <f t="shared" si="42"/>
        <v>12</v>
      </c>
      <c r="F46" s="89">
        <v>2</v>
      </c>
      <c r="G46" s="90">
        <v>0</v>
      </c>
      <c r="H46" s="91">
        <f t="shared" si="39"/>
        <v>2</v>
      </c>
      <c r="I46" s="91">
        <f t="shared" si="43"/>
        <v>0</v>
      </c>
      <c r="J46" s="91">
        <f t="shared" si="44"/>
        <v>2</v>
      </c>
      <c r="K46" s="92" t="str">
        <f t="shared" ref="K46:BN46" ca="1" si="47">IF(K$5=$D$5,"t",IF(AND(K$5&gt;=$D46,K$5&lt;$D46+$I46),"c",IF(AND(K$5&gt;=$D46,K$5&lt;=$D46+$F46-1),"x","")))</f>
        <v/>
      </c>
      <c r="L46" s="92" t="str">
        <f t="shared" ca="1" si="47"/>
        <v/>
      </c>
      <c r="M46" s="92" t="str">
        <f t="shared" ca="1" si="47"/>
        <v/>
      </c>
      <c r="N46" s="92" t="str">
        <f t="shared" ca="1" si="47"/>
        <v/>
      </c>
      <c r="O46" s="92" t="str">
        <f t="shared" ca="1" si="47"/>
        <v/>
      </c>
      <c r="P46" s="92" t="str">
        <f t="shared" ca="1" si="47"/>
        <v/>
      </c>
      <c r="Q46" s="92" t="str">
        <f t="shared" ca="1" si="47"/>
        <v/>
      </c>
      <c r="R46" s="92" t="str">
        <f t="shared" ca="1" si="47"/>
        <v/>
      </c>
      <c r="S46" s="92" t="str">
        <f t="shared" ca="1" si="47"/>
        <v/>
      </c>
      <c r="T46" s="92" t="str">
        <f t="shared" ca="1" si="47"/>
        <v/>
      </c>
      <c r="U46" s="92" t="str">
        <f t="shared" ca="1" si="47"/>
        <v/>
      </c>
      <c r="V46" s="92" t="str">
        <f t="shared" ca="1" si="47"/>
        <v/>
      </c>
      <c r="W46" s="92" t="str">
        <f t="shared" ca="1" si="47"/>
        <v/>
      </c>
      <c r="X46" s="92" t="str">
        <f t="shared" ca="1" si="47"/>
        <v/>
      </c>
      <c r="Y46" s="92" t="str">
        <f t="shared" ca="1" si="47"/>
        <v>t</v>
      </c>
      <c r="Z46" s="92" t="str">
        <f t="shared" ca="1" si="47"/>
        <v/>
      </c>
      <c r="AA46" s="92" t="str">
        <f t="shared" ca="1" si="47"/>
        <v/>
      </c>
      <c r="AB46" s="92" t="str">
        <f t="shared" ca="1" si="47"/>
        <v/>
      </c>
      <c r="AC46" s="92" t="str">
        <f t="shared" ca="1" si="47"/>
        <v/>
      </c>
      <c r="AD46" s="92" t="str">
        <f t="shared" ca="1" si="47"/>
        <v/>
      </c>
      <c r="AE46" s="92" t="str">
        <f t="shared" ca="1" si="47"/>
        <v/>
      </c>
      <c r="AF46" s="92" t="str">
        <f t="shared" ca="1" si="47"/>
        <v/>
      </c>
      <c r="AG46" s="92" t="str">
        <f t="shared" ca="1" si="47"/>
        <v/>
      </c>
      <c r="AH46" s="92" t="str">
        <f t="shared" ca="1" si="47"/>
        <v/>
      </c>
      <c r="AI46" s="92" t="str">
        <f t="shared" ca="1" si="47"/>
        <v/>
      </c>
      <c r="AJ46" s="92" t="str">
        <f t="shared" ca="1" si="47"/>
        <v/>
      </c>
      <c r="AK46" s="92" t="str">
        <f t="shared" ca="1" si="47"/>
        <v/>
      </c>
      <c r="AL46" s="92" t="str">
        <f t="shared" ca="1" si="47"/>
        <v/>
      </c>
      <c r="AM46" s="92" t="str">
        <f t="shared" ca="1" si="47"/>
        <v/>
      </c>
      <c r="AN46" s="92" t="str">
        <f t="shared" ca="1" si="47"/>
        <v/>
      </c>
      <c r="AO46" s="92" t="str">
        <f t="shared" ca="1" si="47"/>
        <v/>
      </c>
      <c r="AP46" s="92" t="str">
        <f t="shared" ca="1" si="47"/>
        <v/>
      </c>
      <c r="AQ46" s="92" t="str">
        <f t="shared" ca="1" si="47"/>
        <v/>
      </c>
      <c r="AR46" s="92" t="str">
        <f t="shared" ca="1" si="47"/>
        <v/>
      </c>
      <c r="AS46" s="92" t="str">
        <f t="shared" ca="1" si="47"/>
        <v/>
      </c>
      <c r="AT46" s="92" t="str">
        <f t="shared" ca="1" si="47"/>
        <v/>
      </c>
      <c r="AU46" s="92" t="str">
        <f t="shared" ca="1" si="47"/>
        <v/>
      </c>
      <c r="AV46" s="92" t="str">
        <f t="shared" ca="1" si="47"/>
        <v/>
      </c>
      <c r="AW46" s="92" t="str">
        <f t="shared" ca="1" si="47"/>
        <v/>
      </c>
      <c r="AX46" s="92" t="str">
        <f t="shared" ca="1" si="47"/>
        <v/>
      </c>
      <c r="AY46" s="92" t="str">
        <f t="shared" ca="1" si="47"/>
        <v/>
      </c>
      <c r="AZ46" s="92" t="str">
        <f t="shared" ca="1" si="47"/>
        <v/>
      </c>
      <c r="BA46" s="92" t="str">
        <f t="shared" ca="1" si="47"/>
        <v/>
      </c>
      <c r="BB46" s="92" t="str">
        <f t="shared" ca="1" si="47"/>
        <v/>
      </c>
      <c r="BC46" s="92" t="str">
        <f t="shared" ca="1" si="47"/>
        <v/>
      </c>
      <c r="BD46" s="92" t="str">
        <f t="shared" ca="1" si="47"/>
        <v/>
      </c>
      <c r="BE46" s="92" t="str">
        <f t="shared" ca="1" si="47"/>
        <v/>
      </c>
      <c r="BF46" s="92" t="str">
        <f t="shared" ca="1" si="47"/>
        <v/>
      </c>
      <c r="BG46" s="92" t="str">
        <f t="shared" ca="1" si="47"/>
        <v/>
      </c>
      <c r="BH46" s="92" t="str">
        <f t="shared" ca="1" si="47"/>
        <v/>
      </c>
      <c r="BI46" s="92" t="str">
        <f t="shared" ca="1" si="47"/>
        <v/>
      </c>
      <c r="BJ46" s="92" t="str">
        <f t="shared" ca="1" si="47"/>
        <v/>
      </c>
      <c r="BK46" s="92" t="str">
        <f t="shared" ca="1" si="47"/>
        <v/>
      </c>
      <c r="BL46" s="92" t="str">
        <f t="shared" ca="1" si="47"/>
        <v/>
      </c>
      <c r="BM46" s="92" t="str">
        <f t="shared" ca="1" si="47"/>
        <v/>
      </c>
      <c r="BN46" s="92" t="str">
        <f t="shared" ca="1" si="47"/>
        <v/>
      </c>
    </row>
    <row r="47" spans="1:66" ht="12.5" x14ac:dyDescent="0.25">
      <c r="A47" s="85" t="str">
        <f t="shared" ca="1" si="41"/>
        <v>5.3</v>
      </c>
      <c r="B47" s="105"/>
      <c r="C47" s="105"/>
      <c r="D47" s="87">
        <f t="shared" si="46"/>
        <v>13</v>
      </c>
      <c r="E47" s="88">
        <f t="shared" si="42"/>
        <v>15</v>
      </c>
      <c r="F47" s="89">
        <v>3</v>
      </c>
      <c r="G47" s="90">
        <v>0</v>
      </c>
      <c r="H47" s="91">
        <f t="shared" si="39"/>
        <v>1</v>
      </c>
      <c r="I47" s="91">
        <f t="shared" si="43"/>
        <v>0</v>
      </c>
      <c r="J47" s="91">
        <f t="shared" si="44"/>
        <v>3</v>
      </c>
      <c r="K47" s="92" t="str">
        <f t="shared" ref="K47:BN47" ca="1" si="48">IF(K$5=$D$5,"t",IF(AND(K$5&gt;=$D47,K$5&lt;$D47+$I47),"c",IF(AND(K$5&gt;=$D47,K$5&lt;=$D47+$F47-1),"x","")))</f>
        <v/>
      </c>
      <c r="L47" s="92" t="str">
        <f t="shared" ca="1" si="48"/>
        <v/>
      </c>
      <c r="M47" s="92" t="str">
        <f t="shared" ca="1" si="48"/>
        <v/>
      </c>
      <c r="N47" s="92" t="str">
        <f t="shared" ca="1" si="48"/>
        <v/>
      </c>
      <c r="O47" s="92" t="str">
        <f t="shared" ca="1" si="48"/>
        <v/>
      </c>
      <c r="P47" s="92" t="str">
        <f t="shared" ca="1" si="48"/>
        <v/>
      </c>
      <c r="Q47" s="92" t="str">
        <f t="shared" ca="1" si="48"/>
        <v/>
      </c>
      <c r="R47" s="92" t="str">
        <f t="shared" ca="1" si="48"/>
        <v/>
      </c>
      <c r="S47" s="92" t="str">
        <f t="shared" ca="1" si="48"/>
        <v/>
      </c>
      <c r="T47" s="92" t="str">
        <f t="shared" ca="1" si="48"/>
        <v/>
      </c>
      <c r="U47" s="92" t="str">
        <f t="shared" ca="1" si="48"/>
        <v/>
      </c>
      <c r="V47" s="92" t="str">
        <f t="shared" ca="1" si="48"/>
        <v/>
      </c>
      <c r="W47" s="92" t="str">
        <f t="shared" ca="1" si="48"/>
        <v/>
      </c>
      <c r="X47" s="92" t="str">
        <f t="shared" ca="1" si="48"/>
        <v/>
      </c>
      <c r="Y47" s="92" t="str">
        <f t="shared" ca="1" si="48"/>
        <v>t</v>
      </c>
      <c r="Z47" s="92" t="str">
        <f t="shared" ca="1" si="48"/>
        <v/>
      </c>
      <c r="AA47" s="92" t="str">
        <f t="shared" ca="1" si="48"/>
        <v/>
      </c>
      <c r="AB47" s="92" t="str">
        <f t="shared" ca="1" si="48"/>
        <v/>
      </c>
      <c r="AC47" s="92" t="str">
        <f t="shared" ca="1" si="48"/>
        <v/>
      </c>
      <c r="AD47" s="92" t="str">
        <f t="shared" ca="1" si="48"/>
        <v/>
      </c>
      <c r="AE47" s="92" t="str">
        <f t="shared" ca="1" si="48"/>
        <v/>
      </c>
      <c r="AF47" s="92" t="str">
        <f t="shared" ca="1" si="48"/>
        <v/>
      </c>
      <c r="AG47" s="92" t="str">
        <f t="shared" ca="1" si="48"/>
        <v/>
      </c>
      <c r="AH47" s="92" t="str">
        <f t="shared" ca="1" si="48"/>
        <v/>
      </c>
      <c r="AI47" s="92" t="str">
        <f t="shared" ca="1" si="48"/>
        <v/>
      </c>
      <c r="AJ47" s="92" t="str">
        <f t="shared" ca="1" si="48"/>
        <v/>
      </c>
      <c r="AK47" s="92" t="str">
        <f t="shared" ca="1" si="48"/>
        <v/>
      </c>
      <c r="AL47" s="92" t="str">
        <f t="shared" ca="1" si="48"/>
        <v/>
      </c>
      <c r="AM47" s="92" t="str">
        <f t="shared" ca="1" si="48"/>
        <v/>
      </c>
      <c r="AN47" s="92" t="str">
        <f t="shared" ca="1" si="48"/>
        <v/>
      </c>
      <c r="AO47" s="92" t="str">
        <f t="shared" ca="1" si="48"/>
        <v/>
      </c>
      <c r="AP47" s="92" t="str">
        <f t="shared" ca="1" si="48"/>
        <v/>
      </c>
      <c r="AQ47" s="92" t="str">
        <f t="shared" ca="1" si="48"/>
        <v/>
      </c>
      <c r="AR47" s="92" t="str">
        <f t="shared" ca="1" si="48"/>
        <v/>
      </c>
      <c r="AS47" s="92" t="str">
        <f t="shared" ca="1" si="48"/>
        <v/>
      </c>
      <c r="AT47" s="92" t="str">
        <f t="shared" ca="1" si="48"/>
        <v/>
      </c>
      <c r="AU47" s="92" t="str">
        <f t="shared" ca="1" si="48"/>
        <v/>
      </c>
      <c r="AV47" s="92" t="str">
        <f t="shared" ca="1" si="48"/>
        <v/>
      </c>
      <c r="AW47" s="92" t="str">
        <f t="shared" ca="1" si="48"/>
        <v/>
      </c>
      <c r="AX47" s="92" t="str">
        <f t="shared" ca="1" si="48"/>
        <v/>
      </c>
      <c r="AY47" s="92" t="str">
        <f t="shared" ca="1" si="48"/>
        <v/>
      </c>
      <c r="AZ47" s="92" t="str">
        <f t="shared" ca="1" si="48"/>
        <v/>
      </c>
      <c r="BA47" s="92" t="str">
        <f t="shared" ca="1" si="48"/>
        <v/>
      </c>
      <c r="BB47" s="92" t="str">
        <f t="shared" ca="1" si="48"/>
        <v/>
      </c>
      <c r="BC47" s="92" t="str">
        <f t="shared" ca="1" si="48"/>
        <v/>
      </c>
      <c r="BD47" s="92" t="str">
        <f t="shared" ca="1" si="48"/>
        <v/>
      </c>
      <c r="BE47" s="92" t="str">
        <f t="shared" ca="1" si="48"/>
        <v/>
      </c>
      <c r="BF47" s="92" t="str">
        <f t="shared" ca="1" si="48"/>
        <v/>
      </c>
      <c r="BG47" s="92" t="str">
        <f t="shared" ca="1" si="48"/>
        <v/>
      </c>
      <c r="BH47" s="92" t="str">
        <f t="shared" ca="1" si="48"/>
        <v/>
      </c>
      <c r="BI47" s="92" t="str">
        <f t="shared" ca="1" si="48"/>
        <v/>
      </c>
      <c r="BJ47" s="92" t="str">
        <f t="shared" ca="1" si="48"/>
        <v/>
      </c>
      <c r="BK47" s="92" t="str">
        <f t="shared" ca="1" si="48"/>
        <v/>
      </c>
      <c r="BL47" s="92" t="str">
        <f t="shared" ca="1" si="48"/>
        <v/>
      </c>
      <c r="BM47" s="92" t="str">
        <f t="shared" ca="1" si="48"/>
        <v/>
      </c>
      <c r="BN47" s="92" t="str">
        <f t="shared" ca="1" si="48"/>
        <v/>
      </c>
    </row>
    <row r="48" spans="1:66" ht="12.5" x14ac:dyDescent="0.25">
      <c r="A48" s="85" t="str">
        <f t="shared" ca="1" si="41"/>
        <v>5.4</v>
      </c>
      <c r="B48" s="105"/>
      <c r="C48" s="105"/>
      <c r="D48" s="87">
        <f t="shared" si="46"/>
        <v>16</v>
      </c>
      <c r="E48" s="88">
        <f t="shared" si="42"/>
        <v>16</v>
      </c>
      <c r="F48" s="89">
        <v>1</v>
      </c>
      <c r="G48" s="90">
        <v>0</v>
      </c>
      <c r="H48" s="91">
        <f t="shared" si="39"/>
        <v>1</v>
      </c>
      <c r="I48" s="91">
        <f t="shared" si="43"/>
        <v>0</v>
      </c>
      <c r="J48" s="91">
        <f t="shared" si="44"/>
        <v>1</v>
      </c>
      <c r="K48" s="92" t="str">
        <f t="shared" ref="K48:BN48" ca="1" si="49">IF(K$5=$D$5,"t",IF(AND(K$5&gt;=$D48,K$5&lt;$D48+$I48),"c",IF(AND(K$5&gt;=$D48,K$5&lt;=$D48+$F48-1),"x","")))</f>
        <v/>
      </c>
      <c r="L48" s="92" t="str">
        <f t="shared" ca="1" si="49"/>
        <v/>
      </c>
      <c r="M48" s="92" t="str">
        <f t="shared" ca="1" si="49"/>
        <v/>
      </c>
      <c r="N48" s="92" t="str">
        <f t="shared" ca="1" si="49"/>
        <v/>
      </c>
      <c r="O48" s="92" t="str">
        <f t="shared" ca="1" si="49"/>
        <v/>
      </c>
      <c r="P48" s="92" t="str">
        <f t="shared" ca="1" si="49"/>
        <v/>
      </c>
      <c r="Q48" s="92" t="str">
        <f t="shared" ca="1" si="49"/>
        <v/>
      </c>
      <c r="R48" s="92" t="str">
        <f t="shared" ca="1" si="49"/>
        <v/>
      </c>
      <c r="S48" s="92" t="str">
        <f t="shared" ca="1" si="49"/>
        <v/>
      </c>
      <c r="T48" s="92" t="str">
        <f t="shared" ca="1" si="49"/>
        <v/>
      </c>
      <c r="U48" s="92" t="str">
        <f t="shared" ca="1" si="49"/>
        <v/>
      </c>
      <c r="V48" s="92" t="str">
        <f t="shared" ca="1" si="49"/>
        <v/>
      </c>
      <c r="W48" s="92" t="str">
        <f t="shared" ca="1" si="49"/>
        <v/>
      </c>
      <c r="X48" s="92" t="str">
        <f t="shared" ca="1" si="49"/>
        <v/>
      </c>
      <c r="Y48" s="92" t="str">
        <f t="shared" ca="1" si="49"/>
        <v>t</v>
      </c>
      <c r="Z48" s="92" t="str">
        <f t="shared" ca="1" si="49"/>
        <v/>
      </c>
      <c r="AA48" s="92" t="str">
        <f t="shared" ca="1" si="49"/>
        <v/>
      </c>
      <c r="AB48" s="92" t="str">
        <f t="shared" ca="1" si="49"/>
        <v/>
      </c>
      <c r="AC48" s="92" t="str">
        <f t="shared" ca="1" si="49"/>
        <v/>
      </c>
      <c r="AD48" s="92" t="str">
        <f t="shared" ca="1" si="49"/>
        <v/>
      </c>
      <c r="AE48" s="92" t="str">
        <f t="shared" ca="1" si="49"/>
        <v/>
      </c>
      <c r="AF48" s="92" t="str">
        <f t="shared" ca="1" si="49"/>
        <v/>
      </c>
      <c r="AG48" s="92" t="str">
        <f t="shared" ca="1" si="49"/>
        <v/>
      </c>
      <c r="AH48" s="92" t="str">
        <f t="shared" ca="1" si="49"/>
        <v/>
      </c>
      <c r="AI48" s="92" t="str">
        <f t="shared" ca="1" si="49"/>
        <v/>
      </c>
      <c r="AJ48" s="92" t="str">
        <f t="shared" ca="1" si="49"/>
        <v/>
      </c>
      <c r="AK48" s="92" t="str">
        <f t="shared" ca="1" si="49"/>
        <v/>
      </c>
      <c r="AL48" s="92" t="str">
        <f t="shared" ca="1" si="49"/>
        <v/>
      </c>
      <c r="AM48" s="92" t="str">
        <f t="shared" ca="1" si="49"/>
        <v/>
      </c>
      <c r="AN48" s="92" t="str">
        <f t="shared" ca="1" si="49"/>
        <v/>
      </c>
      <c r="AO48" s="92" t="str">
        <f t="shared" ca="1" si="49"/>
        <v/>
      </c>
      <c r="AP48" s="92" t="str">
        <f t="shared" ca="1" si="49"/>
        <v/>
      </c>
      <c r="AQ48" s="92" t="str">
        <f t="shared" ca="1" si="49"/>
        <v/>
      </c>
      <c r="AR48" s="92" t="str">
        <f t="shared" ca="1" si="49"/>
        <v/>
      </c>
      <c r="AS48" s="92" t="str">
        <f t="shared" ca="1" si="49"/>
        <v/>
      </c>
      <c r="AT48" s="92" t="str">
        <f t="shared" ca="1" si="49"/>
        <v/>
      </c>
      <c r="AU48" s="92" t="str">
        <f t="shared" ca="1" si="49"/>
        <v/>
      </c>
      <c r="AV48" s="92" t="str">
        <f t="shared" ca="1" si="49"/>
        <v/>
      </c>
      <c r="AW48" s="92" t="str">
        <f t="shared" ca="1" si="49"/>
        <v/>
      </c>
      <c r="AX48" s="92" t="str">
        <f t="shared" ca="1" si="49"/>
        <v/>
      </c>
      <c r="AY48" s="92" t="str">
        <f t="shared" ca="1" si="49"/>
        <v/>
      </c>
      <c r="AZ48" s="92" t="str">
        <f t="shared" ca="1" si="49"/>
        <v/>
      </c>
      <c r="BA48" s="92" t="str">
        <f t="shared" ca="1" si="49"/>
        <v/>
      </c>
      <c r="BB48" s="92" t="str">
        <f t="shared" ca="1" si="49"/>
        <v/>
      </c>
      <c r="BC48" s="92" t="str">
        <f t="shared" ca="1" si="49"/>
        <v/>
      </c>
      <c r="BD48" s="92" t="str">
        <f t="shared" ca="1" si="49"/>
        <v/>
      </c>
      <c r="BE48" s="92" t="str">
        <f t="shared" ca="1" si="49"/>
        <v/>
      </c>
      <c r="BF48" s="92" t="str">
        <f t="shared" ca="1" si="49"/>
        <v/>
      </c>
      <c r="BG48" s="92" t="str">
        <f t="shared" ca="1" si="49"/>
        <v/>
      </c>
      <c r="BH48" s="92" t="str">
        <f t="shared" ca="1" si="49"/>
        <v/>
      </c>
      <c r="BI48" s="92" t="str">
        <f t="shared" ca="1" si="49"/>
        <v/>
      </c>
      <c r="BJ48" s="92" t="str">
        <f t="shared" ca="1" si="49"/>
        <v/>
      </c>
      <c r="BK48" s="92" t="str">
        <f t="shared" ca="1" si="49"/>
        <v/>
      </c>
      <c r="BL48" s="92" t="str">
        <f t="shared" ca="1" si="49"/>
        <v/>
      </c>
      <c r="BM48" s="92" t="str">
        <f t="shared" ca="1" si="49"/>
        <v/>
      </c>
      <c r="BN48" s="92" t="str">
        <f t="shared" ca="1" si="49"/>
        <v/>
      </c>
    </row>
    <row r="49" spans="1:66" ht="12.5" x14ac:dyDescent="0.25">
      <c r="A49" s="85" t="str">
        <f t="shared" ca="1" si="41"/>
        <v>5.5</v>
      </c>
      <c r="B49" s="105"/>
      <c r="C49" s="105"/>
      <c r="D49" s="87">
        <f t="shared" si="46"/>
        <v>17</v>
      </c>
      <c r="E49" s="88">
        <f t="shared" si="42"/>
        <v>17</v>
      </c>
      <c r="F49" s="89">
        <v>1</v>
      </c>
      <c r="G49" s="90">
        <v>0</v>
      </c>
      <c r="H49" s="91">
        <f t="shared" si="39"/>
        <v>1</v>
      </c>
      <c r="I49" s="91">
        <f t="shared" si="43"/>
        <v>0</v>
      </c>
      <c r="J49" s="91">
        <f t="shared" si="44"/>
        <v>1</v>
      </c>
      <c r="K49" s="92" t="str">
        <f t="shared" ref="K49:BN49" ca="1" si="50">IF(K$5=$D$5,"t",IF(AND(K$5&gt;=$D49,K$5&lt;$D49+$I49),"c",IF(AND(K$5&gt;=$D49,K$5&lt;=$D49+$F49-1),"x","")))</f>
        <v/>
      </c>
      <c r="L49" s="92" t="str">
        <f t="shared" ca="1" si="50"/>
        <v/>
      </c>
      <c r="M49" s="92" t="str">
        <f t="shared" ca="1" si="50"/>
        <v/>
      </c>
      <c r="N49" s="92" t="str">
        <f t="shared" ca="1" si="50"/>
        <v/>
      </c>
      <c r="O49" s="92" t="str">
        <f t="shared" ca="1" si="50"/>
        <v/>
      </c>
      <c r="P49" s="92" t="str">
        <f t="shared" ca="1" si="50"/>
        <v/>
      </c>
      <c r="Q49" s="92" t="str">
        <f t="shared" ca="1" si="50"/>
        <v/>
      </c>
      <c r="R49" s="92" t="str">
        <f t="shared" ca="1" si="50"/>
        <v/>
      </c>
      <c r="S49" s="92" t="str">
        <f t="shared" ca="1" si="50"/>
        <v/>
      </c>
      <c r="T49" s="92" t="str">
        <f t="shared" ca="1" si="50"/>
        <v/>
      </c>
      <c r="U49" s="92" t="str">
        <f t="shared" ca="1" si="50"/>
        <v/>
      </c>
      <c r="V49" s="92" t="str">
        <f t="shared" ca="1" si="50"/>
        <v/>
      </c>
      <c r="W49" s="92" t="str">
        <f t="shared" ca="1" si="50"/>
        <v/>
      </c>
      <c r="X49" s="92" t="str">
        <f t="shared" ca="1" si="50"/>
        <v/>
      </c>
      <c r="Y49" s="92" t="str">
        <f t="shared" ca="1" si="50"/>
        <v>t</v>
      </c>
      <c r="Z49" s="92" t="str">
        <f t="shared" ca="1" si="50"/>
        <v/>
      </c>
      <c r="AA49" s="92" t="str">
        <f t="shared" ca="1" si="50"/>
        <v/>
      </c>
      <c r="AB49" s="92" t="str">
        <f t="shared" ca="1" si="50"/>
        <v/>
      </c>
      <c r="AC49" s="92" t="str">
        <f t="shared" ca="1" si="50"/>
        <v/>
      </c>
      <c r="AD49" s="92" t="str">
        <f t="shared" ca="1" si="50"/>
        <v/>
      </c>
      <c r="AE49" s="92" t="str">
        <f t="shared" ca="1" si="50"/>
        <v/>
      </c>
      <c r="AF49" s="92" t="str">
        <f t="shared" ca="1" si="50"/>
        <v/>
      </c>
      <c r="AG49" s="92" t="str">
        <f t="shared" ca="1" si="50"/>
        <v/>
      </c>
      <c r="AH49" s="92" t="str">
        <f t="shared" ca="1" si="50"/>
        <v/>
      </c>
      <c r="AI49" s="92" t="str">
        <f t="shared" ca="1" si="50"/>
        <v/>
      </c>
      <c r="AJ49" s="92" t="str">
        <f t="shared" ca="1" si="50"/>
        <v/>
      </c>
      <c r="AK49" s="92" t="str">
        <f t="shared" ca="1" si="50"/>
        <v/>
      </c>
      <c r="AL49" s="92" t="str">
        <f t="shared" ca="1" si="50"/>
        <v/>
      </c>
      <c r="AM49" s="92" t="str">
        <f t="shared" ca="1" si="50"/>
        <v/>
      </c>
      <c r="AN49" s="92" t="str">
        <f t="shared" ca="1" si="50"/>
        <v/>
      </c>
      <c r="AO49" s="92" t="str">
        <f t="shared" ca="1" si="50"/>
        <v/>
      </c>
      <c r="AP49" s="92" t="str">
        <f t="shared" ca="1" si="50"/>
        <v/>
      </c>
      <c r="AQ49" s="92" t="str">
        <f t="shared" ca="1" si="50"/>
        <v/>
      </c>
      <c r="AR49" s="92" t="str">
        <f t="shared" ca="1" si="50"/>
        <v/>
      </c>
      <c r="AS49" s="92" t="str">
        <f t="shared" ca="1" si="50"/>
        <v/>
      </c>
      <c r="AT49" s="92" t="str">
        <f t="shared" ca="1" si="50"/>
        <v/>
      </c>
      <c r="AU49" s="92" t="str">
        <f t="shared" ca="1" si="50"/>
        <v/>
      </c>
      <c r="AV49" s="92" t="str">
        <f t="shared" ca="1" si="50"/>
        <v/>
      </c>
      <c r="AW49" s="92" t="str">
        <f t="shared" ca="1" si="50"/>
        <v/>
      </c>
      <c r="AX49" s="92" t="str">
        <f t="shared" ca="1" si="50"/>
        <v/>
      </c>
      <c r="AY49" s="92" t="str">
        <f t="shared" ca="1" si="50"/>
        <v/>
      </c>
      <c r="AZ49" s="92" t="str">
        <f t="shared" ca="1" si="50"/>
        <v/>
      </c>
      <c r="BA49" s="92" t="str">
        <f t="shared" ca="1" si="50"/>
        <v/>
      </c>
      <c r="BB49" s="92" t="str">
        <f t="shared" ca="1" si="50"/>
        <v/>
      </c>
      <c r="BC49" s="92" t="str">
        <f t="shared" ca="1" si="50"/>
        <v/>
      </c>
      <c r="BD49" s="92" t="str">
        <f t="shared" ca="1" si="50"/>
        <v/>
      </c>
      <c r="BE49" s="92" t="str">
        <f t="shared" ca="1" si="50"/>
        <v/>
      </c>
      <c r="BF49" s="92" t="str">
        <f t="shared" ca="1" si="50"/>
        <v/>
      </c>
      <c r="BG49" s="92" t="str">
        <f t="shared" ca="1" si="50"/>
        <v/>
      </c>
      <c r="BH49" s="92" t="str">
        <f t="shared" ca="1" si="50"/>
        <v/>
      </c>
      <c r="BI49" s="92" t="str">
        <f t="shared" ca="1" si="50"/>
        <v/>
      </c>
      <c r="BJ49" s="92" t="str">
        <f t="shared" ca="1" si="50"/>
        <v/>
      </c>
      <c r="BK49" s="92" t="str">
        <f t="shared" ca="1" si="50"/>
        <v/>
      </c>
      <c r="BL49" s="92" t="str">
        <f t="shared" ca="1" si="50"/>
        <v/>
      </c>
      <c r="BM49" s="92" t="str">
        <f t="shared" ca="1" si="50"/>
        <v/>
      </c>
      <c r="BN49" s="92" t="str">
        <f t="shared" ca="1" si="50"/>
        <v/>
      </c>
    </row>
    <row r="50" spans="1:66" ht="12.5" x14ac:dyDescent="0.25">
      <c r="A50" s="85" t="str">
        <f t="shared" ca="1" si="41"/>
        <v>5.6</v>
      </c>
      <c r="B50" s="86" t="s">
        <v>119</v>
      </c>
      <c r="C50" s="105"/>
      <c r="D50" s="98"/>
      <c r="E50" s="98"/>
      <c r="F50" s="99"/>
      <c r="G50" s="100"/>
      <c r="H50" s="99"/>
      <c r="I50" s="99"/>
      <c r="J50" s="99"/>
      <c r="K50" s="101" t="str">
        <f t="shared" ref="K50:BN54" ca="1" si="51">IF(K$5=$D$5,"t",IF(AND(K$5&gt;=$D50,K$5&lt;$D50+$I50),"c",IF(AND(K$5&gt;=$D50,K$5&lt;=$D50+$F50-1),"x","")))</f>
        <v/>
      </c>
      <c r="L50" s="92" t="str">
        <f t="shared" ca="1" si="51"/>
        <v/>
      </c>
      <c r="M50" s="92" t="str">
        <f t="shared" ca="1" si="51"/>
        <v/>
      </c>
      <c r="N50" s="92" t="str">
        <f t="shared" ca="1" si="51"/>
        <v/>
      </c>
      <c r="O50" s="92" t="str">
        <f t="shared" ca="1" si="51"/>
        <v/>
      </c>
      <c r="P50" s="92" t="str">
        <f t="shared" ca="1" si="51"/>
        <v/>
      </c>
      <c r="Q50" s="92" t="str">
        <f t="shared" ca="1" si="51"/>
        <v/>
      </c>
      <c r="R50" s="92" t="str">
        <f t="shared" ca="1" si="51"/>
        <v/>
      </c>
      <c r="S50" s="92" t="str">
        <f t="shared" ca="1" si="51"/>
        <v/>
      </c>
      <c r="T50" s="92" t="str">
        <f t="shared" ca="1" si="51"/>
        <v/>
      </c>
      <c r="U50" s="92" t="str">
        <f t="shared" ca="1" si="51"/>
        <v/>
      </c>
      <c r="V50" s="92" t="str">
        <f t="shared" ca="1" si="51"/>
        <v/>
      </c>
      <c r="W50" s="92" t="str">
        <f t="shared" ca="1" si="51"/>
        <v/>
      </c>
      <c r="X50" s="92" t="str">
        <f t="shared" ca="1" si="51"/>
        <v/>
      </c>
      <c r="Y50" s="92" t="str">
        <f t="shared" ca="1" si="51"/>
        <v>t</v>
      </c>
      <c r="Z50" s="92" t="str">
        <f t="shared" ca="1" si="51"/>
        <v/>
      </c>
      <c r="AA50" s="92" t="str">
        <f t="shared" ca="1" si="51"/>
        <v/>
      </c>
      <c r="AB50" s="92" t="str">
        <f t="shared" ca="1" si="51"/>
        <v/>
      </c>
      <c r="AC50" s="92" t="str">
        <f t="shared" ca="1" si="51"/>
        <v/>
      </c>
      <c r="AD50" s="92" t="str">
        <f t="shared" ca="1" si="51"/>
        <v/>
      </c>
      <c r="AE50" s="92" t="str">
        <f t="shared" ca="1" si="51"/>
        <v/>
      </c>
      <c r="AF50" s="92" t="str">
        <f t="shared" ca="1" si="51"/>
        <v/>
      </c>
      <c r="AG50" s="92" t="str">
        <f t="shared" ca="1" si="51"/>
        <v/>
      </c>
      <c r="AH50" s="92" t="str">
        <f t="shared" ca="1" si="51"/>
        <v/>
      </c>
      <c r="AI50" s="92" t="str">
        <f t="shared" ca="1" si="51"/>
        <v/>
      </c>
      <c r="AJ50" s="92" t="str">
        <f t="shared" ca="1" si="51"/>
        <v/>
      </c>
      <c r="AK50" s="92" t="str">
        <f t="shared" ca="1" si="51"/>
        <v/>
      </c>
      <c r="AL50" s="92" t="str">
        <f t="shared" ca="1" si="51"/>
        <v/>
      </c>
      <c r="AM50" s="92" t="str">
        <f t="shared" ca="1" si="51"/>
        <v/>
      </c>
      <c r="AN50" s="92" t="str">
        <f t="shared" ca="1" si="51"/>
        <v/>
      </c>
      <c r="AO50" s="92" t="str">
        <f t="shared" ca="1" si="51"/>
        <v/>
      </c>
      <c r="AP50" s="92" t="str">
        <f t="shared" ca="1" si="51"/>
        <v/>
      </c>
      <c r="AQ50" s="92" t="str">
        <f t="shared" ca="1" si="51"/>
        <v/>
      </c>
      <c r="AR50" s="92" t="str">
        <f t="shared" ca="1" si="51"/>
        <v/>
      </c>
      <c r="AS50" s="92" t="str">
        <f t="shared" ca="1" si="51"/>
        <v/>
      </c>
      <c r="AT50" s="92" t="str">
        <f t="shared" ca="1" si="51"/>
        <v/>
      </c>
      <c r="AU50" s="92" t="str">
        <f t="shared" ca="1" si="51"/>
        <v/>
      </c>
      <c r="AV50" s="92" t="str">
        <f t="shared" ca="1" si="51"/>
        <v/>
      </c>
      <c r="AW50" s="92" t="str">
        <f t="shared" ca="1" si="51"/>
        <v/>
      </c>
      <c r="AX50" s="92" t="str">
        <f t="shared" ca="1" si="51"/>
        <v/>
      </c>
      <c r="AY50" s="92" t="str">
        <f t="shared" ca="1" si="51"/>
        <v/>
      </c>
      <c r="AZ50" s="92" t="str">
        <f t="shared" ca="1" si="51"/>
        <v/>
      </c>
      <c r="BA50" s="92" t="str">
        <f t="shared" ca="1" si="51"/>
        <v/>
      </c>
      <c r="BB50" s="92" t="str">
        <f t="shared" ca="1" si="51"/>
        <v/>
      </c>
      <c r="BC50" s="92" t="str">
        <f t="shared" ca="1" si="51"/>
        <v/>
      </c>
      <c r="BD50" s="92" t="str">
        <f t="shared" ca="1" si="51"/>
        <v/>
      </c>
      <c r="BE50" s="92" t="str">
        <f t="shared" ca="1" si="51"/>
        <v/>
      </c>
      <c r="BF50" s="92" t="str">
        <f t="shared" ca="1" si="51"/>
        <v/>
      </c>
      <c r="BG50" s="92" t="str">
        <f t="shared" ca="1" si="51"/>
        <v/>
      </c>
      <c r="BH50" s="92" t="str">
        <f t="shared" ca="1" si="51"/>
        <v/>
      </c>
      <c r="BI50" s="92" t="str">
        <f t="shared" ca="1" si="51"/>
        <v/>
      </c>
      <c r="BJ50" s="92" t="str">
        <f t="shared" ca="1" si="51"/>
        <v/>
      </c>
      <c r="BK50" s="92" t="str">
        <f t="shared" ca="1" si="51"/>
        <v/>
      </c>
      <c r="BL50" s="92" t="str">
        <f t="shared" ca="1" si="51"/>
        <v/>
      </c>
      <c r="BM50" s="92" t="str">
        <f t="shared" ca="1" si="51"/>
        <v/>
      </c>
      <c r="BN50" s="92" t="str">
        <f t="shared" ca="1" si="51"/>
        <v/>
      </c>
    </row>
    <row r="51" spans="1:66" s="104" customFormat="1" ht="12.5" x14ac:dyDescent="0.25">
      <c r="A51" s="94" t="str">
        <f ca="1">IF(ISERROR(VALUE(SUBSTITUTE(OFFSET(A51,-1,0,1,1),".",""))),"1",IF(ISERROR(FIND("`",SUBSTITUTE(OFFSET(A51,-1,0,1,1),".","`",1))),TEXT(VALUE(OFFSET(A51,-1,0,1,1))+1,"#"),TEXT(VALUE(LEFT(OFFSET(A51,-1,0,1,1),FIND("`",SUBSTITUTE(OFFSET(A51,-1,0,1,1),".","`",1))-1))+1,"#")))</f>
        <v>6</v>
      </c>
      <c r="B51" s="102"/>
      <c r="C51" s="105"/>
      <c r="D51" s="80">
        <f>MIN(D52:D63)</f>
        <v>10</v>
      </c>
      <c r="E51" s="80">
        <f>MAX(E52:E63)</f>
        <v>36</v>
      </c>
      <c r="F51" s="83">
        <f>E51-D51+1</f>
        <v>27</v>
      </c>
      <c r="G51" s="82"/>
      <c r="H51" s="83">
        <f t="shared" ref="H51:H56" si="52">NETWORKDAYS(D51,E51)</f>
        <v>19</v>
      </c>
      <c r="I51" s="83"/>
      <c r="J51" s="83"/>
      <c r="K51" s="84" t="str">
        <f t="shared" ca="1" si="51"/>
        <v/>
      </c>
      <c r="L51" s="84" t="str">
        <f t="shared" ca="1" si="51"/>
        <v/>
      </c>
      <c r="M51" s="84" t="str">
        <f t="shared" ca="1" si="51"/>
        <v/>
      </c>
      <c r="N51" s="84" t="str">
        <f t="shared" ca="1" si="51"/>
        <v/>
      </c>
      <c r="O51" s="84" t="str">
        <f t="shared" ca="1" si="51"/>
        <v/>
      </c>
      <c r="P51" s="84" t="str">
        <f t="shared" ca="1" si="51"/>
        <v/>
      </c>
      <c r="Q51" s="84" t="str">
        <f t="shared" ca="1" si="51"/>
        <v/>
      </c>
      <c r="R51" s="84" t="str">
        <f t="shared" ca="1" si="51"/>
        <v/>
      </c>
      <c r="S51" s="84" t="str">
        <f t="shared" ca="1" si="51"/>
        <v/>
      </c>
      <c r="T51" s="84" t="str">
        <f t="shared" ca="1" si="51"/>
        <v/>
      </c>
      <c r="U51" s="84" t="str">
        <f t="shared" ca="1" si="51"/>
        <v/>
      </c>
      <c r="V51" s="84" t="str">
        <f t="shared" ca="1" si="51"/>
        <v/>
      </c>
      <c r="W51" s="84" t="str">
        <f t="shared" ca="1" si="51"/>
        <v/>
      </c>
      <c r="X51" s="84" t="str">
        <f t="shared" ca="1" si="51"/>
        <v/>
      </c>
      <c r="Y51" s="84" t="str">
        <f t="shared" ca="1" si="51"/>
        <v>t</v>
      </c>
      <c r="Z51" s="84" t="str">
        <f t="shared" ca="1" si="51"/>
        <v/>
      </c>
      <c r="AA51" s="84" t="str">
        <f t="shared" ca="1" si="51"/>
        <v/>
      </c>
      <c r="AB51" s="84" t="str">
        <f t="shared" ca="1" si="51"/>
        <v/>
      </c>
      <c r="AC51" s="84" t="str">
        <f t="shared" ca="1" si="51"/>
        <v/>
      </c>
      <c r="AD51" s="84" t="str">
        <f t="shared" ca="1" si="51"/>
        <v/>
      </c>
      <c r="AE51" s="84" t="str">
        <f t="shared" ca="1" si="51"/>
        <v/>
      </c>
      <c r="AF51" s="84" t="str">
        <f t="shared" ca="1" si="51"/>
        <v/>
      </c>
      <c r="AG51" s="84" t="str">
        <f t="shared" ca="1" si="51"/>
        <v/>
      </c>
      <c r="AH51" s="84" t="str">
        <f t="shared" ca="1" si="51"/>
        <v/>
      </c>
      <c r="AI51" s="84" t="str">
        <f t="shared" ca="1" si="51"/>
        <v/>
      </c>
      <c r="AJ51" s="84" t="str">
        <f t="shared" ca="1" si="51"/>
        <v/>
      </c>
      <c r="AK51" s="84" t="str">
        <f t="shared" ca="1" si="51"/>
        <v/>
      </c>
      <c r="AL51" s="84" t="str">
        <f t="shared" ca="1" si="51"/>
        <v/>
      </c>
      <c r="AM51" s="84" t="str">
        <f t="shared" ca="1" si="51"/>
        <v/>
      </c>
      <c r="AN51" s="84" t="str">
        <f t="shared" ca="1" si="51"/>
        <v/>
      </c>
      <c r="AO51" s="84" t="str">
        <f t="shared" ca="1" si="51"/>
        <v/>
      </c>
      <c r="AP51" s="84" t="str">
        <f t="shared" ca="1" si="51"/>
        <v/>
      </c>
      <c r="AQ51" s="84" t="str">
        <f t="shared" ca="1" si="51"/>
        <v/>
      </c>
      <c r="AR51" s="84" t="str">
        <f t="shared" ca="1" si="51"/>
        <v/>
      </c>
      <c r="AS51" s="84" t="str">
        <f t="shared" ca="1" si="51"/>
        <v/>
      </c>
      <c r="AT51" s="84" t="str">
        <f t="shared" ca="1" si="51"/>
        <v/>
      </c>
      <c r="AU51" s="84" t="str">
        <f t="shared" ca="1" si="51"/>
        <v/>
      </c>
      <c r="AV51" s="84" t="str">
        <f t="shared" ca="1" si="51"/>
        <v/>
      </c>
      <c r="AW51" s="84" t="str">
        <f t="shared" ca="1" si="51"/>
        <v/>
      </c>
      <c r="AX51" s="84" t="str">
        <f t="shared" ca="1" si="51"/>
        <v/>
      </c>
      <c r="AY51" s="84" t="str">
        <f t="shared" ca="1" si="51"/>
        <v/>
      </c>
      <c r="AZ51" s="84" t="str">
        <f t="shared" ca="1" si="51"/>
        <v/>
      </c>
      <c r="BA51" s="84" t="str">
        <f t="shared" ca="1" si="51"/>
        <v/>
      </c>
      <c r="BB51" s="84" t="str">
        <f t="shared" ca="1" si="51"/>
        <v/>
      </c>
      <c r="BC51" s="84" t="str">
        <f t="shared" ca="1" si="51"/>
        <v/>
      </c>
      <c r="BD51" s="84" t="str">
        <f t="shared" ca="1" si="51"/>
        <v/>
      </c>
      <c r="BE51" s="84" t="str">
        <f t="shared" ca="1" si="51"/>
        <v/>
      </c>
      <c r="BF51" s="84" t="str">
        <f t="shared" ca="1" si="51"/>
        <v/>
      </c>
      <c r="BG51" s="84" t="str">
        <f t="shared" ca="1" si="51"/>
        <v/>
      </c>
      <c r="BH51" s="84" t="str">
        <f t="shared" ca="1" si="51"/>
        <v/>
      </c>
      <c r="BI51" s="84" t="str">
        <f t="shared" ca="1" si="51"/>
        <v/>
      </c>
      <c r="BJ51" s="84" t="str">
        <f t="shared" ca="1" si="51"/>
        <v/>
      </c>
      <c r="BK51" s="84" t="str">
        <f t="shared" ca="1" si="51"/>
        <v/>
      </c>
      <c r="BL51" s="84" t="str">
        <f t="shared" ca="1" si="51"/>
        <v/>
      </c>
      <c r="BM51" s="84" t="str">
        <f t="shared" ca="1" si="51"/>
        <v/>
      </c>
      <c r="BN51" s="84" t="str">
        <f t="shared" ca="1" si="51"/>
        <v/>
      </c>
    </row>
    <row r="52" spans="1:66" s="104" customFormat="1" ht="12.5" x14ac:dyDescent="0.25">
      <c r="A52" s="103" t="str">
        <f t="shared" ca="1" si="41"/>
        <v>6.1</v>
      </c>
      <c r="B52" s="107"/>
      <c r="C52" s="105"/>
      <c r="D52" s="87">
        <f>E40+1</f>
        <v>10</v>
      </c>
      <c r="E52" s="88">
        <f t="shared" ref="E52:E62" si="53">D52+F52-1</f>
        <v>16</v>
      </c>
      <c r="F52" s="89">
        <v>7</v>
      </c>
      <c r="G52" s="90">
        <v>0</v>
      </c>
      <c r="H52" s="93">
        <f t="shared" si="52"/>
        <v>5</v>
      </c>
      <c r="I52" s="93">
        <f t="shared" ref="I52:I56" si="54">ROUNDDOWN(G52*F52,0)</f>
        <v>0</v>
      </c>
      <c r="J52" s="93">
        <f t="shared" ref="J52:J56" si="55">F52-I52</f>
        <v>7</v>
      </c>
      <c r="K52" s="92" t="str">
        <f t="shared" ca="1" si="51"/>
        <v/>
      </c>
      <c r="L52" s="92" t="str">
        <f t="shared" ca="1" si="51"/>
        <v/>
      </c>
      <c r="M52" s="92" t="str">
        <f t="shared" ca="1" si="51"/>
        <v/>
      </c>
      <c r="N52" s="92" t="str">
        <f t="shared" ca="1" si="51"/>
        <v/>
      </c>
      <c r="O52" s="92" t="str">
        <f t="shared" ca="1" si="51"/>
        <v/>
      </c>
      <c r="P52" s="92" t="str">
        <f t="shared" ca="1" si="51"/>
        <v/>
      </c>
      <c r="Q52" s="92" t="str">
        <f t="shared" ca="1" si="51"/>
        <v/>
      </c>
      <c r="R52" s="92" t="str">
        <f t="shared" ca="1" si="51"/>
        <v/>
      </c>
      <c r="S52" s="92" t="str">
        <f t="shared" ca="1" si="51"/>
        <v/>
      </c>
      <c r="T52" s="92" t="str">
        <f t="shared" ca="1" si="51"/>
        <v/>
      </c>
      <c r="U52" s="92" t="str">
        <f t="shared" ca="1" si="51"/>
        <v/>
      </c>
      <c r="V52" s="92" t="str">
        <f t="shared" ca="1" si="51"/>
        <v/>
      </c>
      <c r="W52" s="92" t="str">
        <f t="shared" ca="1" si="51"/>
        <v/>
      </c>
      <c r="X52" s="92" t="str">
        <f t="shared" ca="1" si="51"/>
        <v/>
      </c>
      <c r="Y52" s="92" t="str">
        <f t="shared" ca="1" si="51"/>
        <v>t</v>
      </c>
      <c r="Z52" s="92" t="str">
        <f t="shared" ca="1" si="51"/>
        <v/>
      </c>
      <c r="AA52" s="92" t="str">
        <f t="shared" ca="1" si="51"/>
        <v/>
      </c>
      <c r="AB52" s="92" t="str">
        <f t="shared" ca="1" si="51"/>
        <v/>
      </c>
      <c r="AC52" s="92" t="str">
        <f t="shared" ca="1" si="51"/>
        <v/>
      </c>
      <c r="AD52" s="92" t="str">
        <f t="shared" ca="1" si="51"/>
        <v/>
      </c>
      <c r="AE52" s="92" t="str">
        <f t="shared" ca="1" si="51"/>
        <v/>
      </c>
      <c r="AF52" s="92" t="str">
        <f t="shared" ca="1" si="51"/>
        <v/>
      </c>
      <c r="AG52" s="92" t="str">
        <f t="shared" ca="1" si="51"/>
        <v/>
      </c>
      <c r="AH52" s="92" t="str">
        <f t="shared" ca="1" si="51"/>
        <v/>
      </c>
      <c r="AI52" s="92" t="str">
        <f t="shared" ca="1" si="51"/>
        <v/>
      </c>
      <c r="AJ52" s="92" t="str">
        <f t="shared" ca="1" si="51"/>
        <v/>
      </c>
      <c r="AK52" s="92" t="str">
        <f t="shared" ca="1" si="51"/>
        <v/>
      </c>
      <c r="AL52" s="92" t="str">
        <f t="shared" ca="1" si="51"/>
        <v/>
      </c>
      <c r="AM52" s="92" t="str">
        <f t="shared" ca="1" si="51"/>
        <v/>
      </c>
      <c r="AN52" s="92" t="str">
        <f t="shared" ca="1" si="51"/>
        <v/>
      </c>
      <c r="AO52" s="92" t="str">
        <f t="shared" ca="1" si="51"/>
        <v/>
      </c>
      <c r="AP52" s="92" t="str">
        <f t="shared" ca="1" si="51"/>
        <v/>
      </c>
      <c r="AQ52" s="92" t="str">
        <f t="shared" ca="1" si="51"/>
        <v/>
      </c>
      <c r="AR52" s="92" t="str">
        <f t="shared" ca="1" si="51"/>
        <v/>
      </c>
      <c r="AS52" s="92" t="str">
        <f t="shared" ca="1" si="51"/>
        <v/>
      </c>
      <c r="AT52" s="92" t="str">
        <f t="shared" ca="1" si="51"/>
        <v/>
      </c>
      <c r="AU52" s="92" t="str">
        <f t="shared" ca="1" si="51"/>
        <v/>
      </c>
      <c r="AV52" s="92" t="str">
        <f t="shared" ca="1" si="51"/>
        <v/>
      </c>
      <c r="AW52" s="92" t="str">
        <f t="shared" ca="1" si="51"/>
        <v/>
      </c>
      <c r="AX52" s="92" t="str">
        <f t="shared" ca="1" si="51"/>
        <v/>
      </c>
      <c r="AY52" s="92" t="str">
        <f t="shared" ca="1" si="51"/>
        <v/>
      </c>
      <c r="AZ52" s="92" t="str">
        <f t="shared" ca="1" si="51"/>
        <v/>
      </c>
      <c r="BA52" s="92" t="str">
        <f t="shared" ca="1" si="51"/>
        <v/>
      </c>
      <c r="BB52" s="92" t="str">
        <f t="shared" ca="1" si="51"/>
        <v/>
      </c>
      <c r="BC52" s="92" t="str">
        <f t="shared" ca="1" si="51"/>
        <v/>
      </c>
      <c r="BD52" s="92" t="str">
        <f t="shared" ca="1" si="51"/>
        <v/>
      </c>
      <c r="BE52" s="92" t="str">
        <f t="shared" ca="1" si="51"/>
        <v/>
      </c>
      <c r="BF52" s="92" t="str">
        <f t="shared" ca="1" si="51"/>
        <v/>
      </c>
      <c r="BG52" s="92" t="str">
        <f t="shared" ca="1" si="51"/>
        <v/>
      </c>
      <c r="BH52" s="92" t="str">
        <f t="shared" ca="1" si="51"/>
        <v/>
      </c>
      <c r="BI52" s="92" t="str">
        <f t="shared" ca="1" si="51"/>
        <v/>
      </c>
      <c r="BJ52" s="92" t="str">
        <f t="shared" ca="1" si="51"/>
        <v/>
      </c>
      <c r="BK52" s="92" t="str">
        <f t="shared" ca="1" si="51"/>
        <v/>
      </c>
      <c r="BL52" s="92" t="str">
        <f t="shared" ca="1" si="51"/>
        <v/>
      </c>
      <c r="BM52" s="92" t="str">
        <f t="shared" ca="1" si="51"/>
        <v/>
      </c>
      <c r="BN52" s="92" t="str">
        <f t="shared" ca="1" si="51"/>
        <v/>
      </c>
    </row>
    <row r="53" spans="1:66" s="104" customFormat="1" ht="12.5" x14ac:dyDescent="0.25">
      <c r="A53" s="103" t="str">
        <f t="shared" ca="1" si="41"/>
        <v>6.2</v>
      </c>
      <c r="B53" s="107"/>
      <c r="C53" s="105"/>
      <c r="D53" s="87">
        <f t="shared" ref="D53:D55" si="56">E52+1</f>
        <v>17</v>
      </c>
      <c r="E53" s="88">
        <f t="shared" si="53"/>
        <v>23</v>
      </c>
      <c r="F53" s="89">
        <v>7</v>
      </c>
      <c r="G53" s="90">
        <v>0</v>
      </c>
      <c r="H53" s="93">
        <f t="shared" si="52"/>
        <v>5</v>
      </c>
      <c r="I53" s="93">
        <f t="shared" si="54"/>
        <v>0</v>
      </c>
      <c r="J53" s="93">
        <f t="shared" si="55"/>
        <v>7</v>
      </c>
      <c r="K53" s="92" t="str">
        <f t="shared" ca="1" si="51"/>
        <v/>
      </c>
      <c r="L53" s="92" t="str">
        <f t="shared" ca="1" si="51"/>
        <v/>
      </c>
      <c r="M53" s="92" t="str">
        <f t="shared" ca="1" si="51"/>
        <v/>
      </c>
      <c r="N53" s="92" t="str">
        <f t="shared" ca="1" si="51"/>
        <v/>
      </c>
      <c r="O53" s="92" t="str">
        <f t="shared" ca="1" si="51"/>
        <v/>
      </c>
      <c r="P53" s="92" t="str">
        <f t="shared" ca="1" si="51"/>
        <v/>
      </c>
      <c r="Q53" s="92" t="str">
        <f t="shared" ca="1" si="51"/>
        <v/>
      </c>
      <c r="R53" s="92" t="str">
        <f t="shared" ca="1" si="51"/>
        <v/>
      </c>
      <c r="S53" s="92" t="str">
        <f t="shared" ca="1" si="51"/>
        <v/>
      </c>
      <c r="T53" s="92" t="str">
        <f t="shared" ca="1" si="51"/>
        <v/>
      </c>
      <c r="U53" s="92" t="str">
        <f t="shared" ca="1" si="51"/>
        <v/>
      </c>
      <c r="V53" s="92" t="str">
        <f t="shared" ca="1" si="51"/>
        <v/>
      </c>
      <c r="W53" s="92" t="str">
        <f t="shared" ca="1" si="51"/>
        <v/>
      </c>
      <c r="X53" s="92" t="str">
        <f t="shared" ca="1" si="51"/>
        <v/>
      </c>
      <c r="Y53" s="92" t="str">
        <f t="shared" ca="1" si="51"/>
        <v>t</v>
      </c>
      <c r="Z53" s="92" t="str">
        <f t="shared" ca="1" si="51"/>
        <v/>
      </c>
      <c r="AA53" s="92" t="str">
        <f t="shared" ca="1" si="51"/>
        <v/>
      </c>
      <c r="AB53" s="92" t="str">
        <f t="shared" ca="1" si="51"/>
        <v/>
      </c>
      <c r="AC53" s="92" t="str">
        <f t="shared" ca="1" si="51"/>
        <v/>
      </c>
      <c r="AD53" s="92" t="str">
        <f t="shared" ca="1" si="51"/>
        <v/>
      </c>
      <c r="AE53" s="92" t="str">
        <f t="shared" ca="1" si="51"/>
        <v/>
      </c>
      <c r="AF53" s="92" t="str">
        <f t="shared" ca="1" si="51"/>
        <v/>
      </c>
      <c r="AG53" s="92" t="str">
        <f t="shared" ca="1" si="51"/>
        <v/>
      </c>
      <c r="AH53" s="92" t="str">
        <f t="shared" ca="1" si="51"/>
        <v/>
      </c>
      <c r="AI53" s="92" t="str">
        <f t="shared" ca="1" si="51"/>
        <v/>
      </c>
      <c r="AJ53" s="92" t="str">
        <f t="shared" ca="1" si="51"/>
        <v/>
      </c>
      <c r="AK53" s="92" t="str">
        <f t="shared" ca="1" si="51"/>
        <v/>
      </c>
      <c r="AL53" s="92" t="str">
        <f t="shared" ca="1" si="51"/>
        <v/>
      </c>
      <c r="AM53" s="92" t="str">
        <f t="shared" ca="1" si="51"/>
        <v/>
      </c>
      <c r="AN53" s="92" t="str">
        <f t="shared" ca="1" si="51"/>
        <v/>
      </c>
      <c r="AO53" s="92" t="str">
        <f t="shared" ca="1" si="51"/>
        <v/>
      </c>
      <c r="AP53" s="92" t="str">
        <f t="shared" ca="1" si="51"/>
        <v/>
      </c>
      <c r="AQ53" s="92" t="str">
        <f t="shared" ca="1" si="51"/>
        <v/>
      </c>
      <c r="AR53" s="92" t="str">
        <f t="shared" ca="1" si="51"/>
        <v/>
      </c>
      <c r="AS53" s="92" t="str">
        <f t="shared" ca="1" si="51"/>
        <v/>
      </c>
      <c r="AT53" s="92" t="str">
        <f t="shared" ca="1" si="51"/>
        <v/>
      </c>
      <c r="AU53" s="92" t="str">
        <f t="shared" ca="1" si="51"/>
        <v/>
      </c>
      <c r="AV53" s="92" t="str">
        <f t="shared" ca="1" si="51"/>
        <v/>
      </c>
      <c r="AW53" s="92" t="str">
        <f t="shared" ca="1" si="51"/>
        <v/>
      </c>
      <c r="AX53" s="92" t="str">
        <f t="shared" ca="1" si="51"/>
        <v/>
      </c>
      <c r="AY53" s="92" t="str">
        <f t="shared" ca="1" si="51"/>
        <v/>
      </c>
      <c r="AZ53" s="92" t="str">
        <f t="shared" ca="1" si="51"/>
        <v/>
      </c>
      <c r="BA53" s="92" t="str">
        <f t="shared" ca="1" si="51"/>
        <v/>
      </c>
      <c r="BB53" s="92" t="str">
        <f t="shared" ca="1" si="51"/>
        <v/>
      </c>
      <c r="BC53" s="92" t="str">
        <f t="shared" ca="1" si="51"/>
        <v/>
      </c>
      <c r="BD53" s="92" t="str">
        <f t="shared" ca="1" si="51"/>
        <v/>
      </c>
      <c r="BE53" s="92" t="str">
        <f t="shared" ca="1" si="51"/>
        <v/>
      </c>
      <c r="BF53" s="92" t="str">
        <f t="shared" ca="1" si="51"/>
        <v/>
      </c>
      <c r="BG53" s="92" t="str">
        <f t="shared" ca="1" si="51"/>
        <v/>
      </c>
      <c r="BH53" s="92" t="str">
        <f t="shared" ca="1" si="51"/>
        <v/>
      </c>
      <c r="BI53" s="92" t="str">
        <f t="shared" ca="1" si="51"/>
        <v/>
      </c>
      <c r="BJ53" s="92" t="str">
        <f t="shared" ca="1" si="51"/>
        <v/>
      </c>
      <c r="BK53" s="92" t="str">
        <f t="shared" ca="1" si="51"/>
        <v/>
      </c>
      <c r="BL53" s="92" t="str">
        <f t="shared" ca="1" si="51"/>
        <v/>
      </c>
      <c r="BM53" s="92" t="str">
        <f t="shared" ca="1" si="51"/>
        <v/>
      </c>
      <c r="BN53" s="92" t="str">
        <f t="shared" ca="1" si="51"/>
        <v/>
      </c>
    </row>
    <row r="54" spans="1:66" s="104" customFormat="1" ht="12.5" x14ac:dyDescent="0.25">
      <c r="A54" s="103" t="str">
        <f t="shared" ca="1" si="41"/>
        <v>6.3</v>
      </c>
      <c r="B54" s="107"/>
      <c r="C54" s="105"/>
      <c r="D54" s="87">
        <f>E41+1</f>
        <v>10</v>
      </c>
      <c r="E54" s="88">
        <f t="shared" si="53"/>
        <v>16</v>
      </c>
      <c r="F54" s="89">
        <v>7</v>
      </c>
      <c r="G54" s="90">
        <v>0</v>
      </c>
      <c r="H54" s="93">
        <f t="shared" si="52"/>
        <v>5</v>
      </c>
      <c r="I54" s="93">
        <f t="shared" si="54"/>
        <v>0</v>
      </c>
      <c r="J54" s="93">
        <f t="shared" si="55"/>
        <v>7</v>
      </c>
      <c r="K54" s="92" t="str">
        <f t="shared" ca="1" si="51"/>
        <v/>
      </c>
      <c r="L54" s="92" t="str">
        <f t="shared" ca="1" si="51"/>
        <v/>
      </c>
      <c r="M54" s="92" t="str">
        <f t="shared" ca="1" si="51"/>
        <v/>
      </c>
      <c r="N54" s="92" t="str">
        <f t="shared" ca="1" si="51"/>
        <v/>
      </c>
      <c r="O54" s="92" t="str">
        <f t="shared" ca="1" si="51"/>
        <v/>
      </c>
      <c r="P54" s="92" t="str">
        <f t="shared" ca="1" si="51"/>
        <v/>
      </c>
      <c r="Q54" s="92" t="str">
        <f t="shared" ca="1" si="51"/>
        <v/>
      </c>
      <c r="R54" s="92" t="str">
        <f t="shared" ca="1" si="51"/>
        <v/>
      </c>
      <c r="S54" s="92" t="str">
        <f t="shared" ca="1" si="51"/>
        <v/>
      </c>
      <c r="T54" s="92" t="str">
        <f t="shared" ca="1" si="51"/>
        <v/>
      </c>
      <c r="U54" s="92" t="str">
        <f t="shared" ca="1" si="51"/>
        <v/>
      </c>
      <c r="V54" s="92" t="str">
        <f t="shared" ca="1" si="51"/>
        <v/>
      </c>
      <c r="W54" s="92" t="str">
        <f t="shared" ca="1" si="51"/>
        <v/>
      </c>
      <c r="X54" s="92" t="str">
        <f t="shared" ca="1" si="51"/>
        <v/>
      </c>
      <c r="Y54" s="92" t="str">
        <f t="shared" ca="1" si="51"/>
        <v>t</v>
      </c>
      <c r="Z54" s="92" t="str">
        <f t="shared" ca="1" si="51"/>
        <v/>
      </c>
      <c r="AA54" s="92" t="str">
        <f t="shared" ca="1" si="51"/>
        <v/>
      </c>
      <c r="AB54" s="92" t="str">
        <f t="shared" ca="1" si="51"/>
        <v/>
      </c>
      <c r="AC54" s="92" t="str">
        <f t="shared" ca="1" si="51"/>
        <v/>
      </c>
      <c r="AD54" s="92" t="str">
        <f t="shared" ca="1" si="51"/>
        <v/>
      </c>
      <c r="AE54" s="92" t="str">
        <f t="shared" ca="1" si="51"/>
        <v/>
      </c>
      <c r="AF54" s="92" t="str">
        <f t="shared" ca="1" si="51"/>
        <v/>
      </c>
      <c r="AG54" s="92" t="str">
        <f t="shared" ca="1" si="51"/>
        <v/>
      </c>
      <c r="AH54" s="92" t="str">
        <f t="shared" ca="1" si="51"/>
        <v/>
      </c>
      <c r="AI54" s="92" t="str">
        <f t="shared" ca="1" si="51"/>
        <v/>
      </c>
      <c r="AJ54" s="92" t="str">
        <f t="shared" ca="1" si="51"/>
        <v/>
      </c>
      <c r="AK54" s="92" t="str">
        <f t="shared" ca="1" si="51"/>
        <v/>
      </c>
      <c r="AL54" s="92" t="str">
        <f t="shared" ca="1" si="51"/>
        <v/>
      </c>
      <c r="AM54" s="92" t="str">
        <f t="shared" ca="1" si="51"/>
        <v/>
      </c>
      <c r="AN54" s="92" t="str">
        <f t="shared" ca="1" si="51"/>
        <v/>
      </c>
      <c r="AO54" s="92" t="str">
        <f t="shared" ca="1" si="51"/>
        <v/>
      </c>
      <c r="AP54" s="92" t="str">
        <f t="shared" ref="AP54:BN54" ca="1" si="57">IF(AP$5=$D$5,"t",IF(AND(AP$5&gt;=$D54,AP$5&lt;$D54+$I54),"c",IF(AND(AP$5&gt;=$D54,AP$5&lt;=$D54+$F54-1),"x","")))</f>
        <v/>
      </c>
      <c r="AQ54" s="92" t="str">
        <f t="shared" ca="1" si="57"/>
        <v/>
      </c>
      <c r="AR54" s="92" t="str">
        <f t="shared" ca="1" si="57"/>
        <v/>
      </c>
      <c r="AS54" s="92" t="str">
        <f t="shared" ca="1" si="57"/>
        <v/>
      </c>
      <c r="AT54" s="92" t="str">
        <f t="shared" ca="1" si="57"/>
        <v/>
      </c>
      <c r="AU54" s="92" t="str">
        <f t="shared" ca="1" si="57"/>
        <v/>
      </c>
      <c r="AV54" s="92" t="str">
        <f t="shared" ca="1" si="57"/>
        <v/>
      </c>
      <c r="AW54" s="92" t="str">
        <f t="shared" ca="1" si="57"/>
        <v/>
      </c>
      <c r="AX54" s="92" t="str">
        <f t="shared" ca="1" si="57"/>
        <v/>
      </c>
      <c r="AY54" s="92" t="str">
        <f t="shared" ca="1" si="57"/>
        <v/>
      </c>
      <c r="AZ54" s="92" t="str">
        <f t="shared" ca="1" si="57"/>
        <v/>
      </c>
      <c r="BA54" s="92" t="str">
        <f t="shared" ca="1" si="57"/>
        <v/>
      </c>
      <c r="BB54" s="92" t="str">
        <f t="shared" ca="1" si="57"/>
        <v/>
      </c>
      <c r="BC54" s="92" t="str">
        <f t="shared" ca="1" si="57"/>
        <v/>
      </c>
      <c r="BD54" s="92" t="str">
        <f t="shared" ca="1" si="57"/>
        <v/>
      </c>
      <c r="BE54" s="92" t="str">
        <f t="shared" ca="1" si="57"/>
        <v/>
      </c>
      <c r="BF54" s="92" t="str">
        <f t="shared" ca="1" si="57"/>
        <v/>
      </c>
      <c r="BG54" s="92" t="str">
        <f t="shared" ca="1" si="57"/>
        <v/>
      </c>
      <c r="BH54" s="92" t="str">
        <f t="shared" ca="1" si="57"/>
        <v/>
      </c>
      <c r="BI54" s="92" t="str">
        <f t="shared" ca="1" si="57"/>
        <v/>
      </c>
      <c r="BJ54" s="92" t="str">
        <f t="shared" ca="1" si="57"/>
        <v/>
      </c>
      <c r="BK54" s="92" t="str">
        <f t="shared" ca="1" si="57"/>
        <v/>
      </c>
      <c r="BL54" s="92" t="str">
        <f t="shared" ca="1" si="57"/>
        <v/>
      </c>
      <c r="BM54" s="92" t="str">
        <f t="shared" ca="1" si="57"/>
        <v/>
      </c>
      <c r="BN54" s="92" t="str">
        <f t="shared" ca="1" si="57"/>
        <v/>
      </c>
    </row>
    <row r="55" spans="1:66" s="104" customFormat="1" ht="12.5" x14ac:dyDescent="0.25">
      <c r="A55" s="103" t="str">
        <f t="shared" ca="1" si="41"/>
        <v>6.4</v>
      </c>
      <c r="B55" s="107"/>
      <c r="C55" s="105"/>
      <c r="D55" s="87">
        <f t="shared" si="56"/>
        <v>17</v>
      </c>
      <c r="E55" s="88">
        <f t="shared" si="53"/>
        <v>23</v>
      </c>
      <c r="F55" s="89">
        <v>7</v>
      </c>
      <c r="G55" s="90">
        <v>0</v>
      </c>
      <c r="H55" s="93">
        <f t="shared" si="52"/>
        <v>5</v>
      </c>
      <c r="I55" s="93">
        <f t="shared" si="54"/>
        <v>0</v>
      </c>
      <c r="J55" s="93">
        <f t="shared" si="55"/>
        <v>7</v>
      </c>
      <c r="K55" s="92" t="str">
        <f t="shared" ref="K55:BN63" ca="1" si="58">IF(K$5=$D$5,"t",IF(AND(K$5&gt;=$D55,K$5&lt;$D55+$I55),"c",IF(AND(K$5&gt;=$D55,K$5&lt;=$D55+$F55-1),"x","")))</f>
        <v/>
      </c>
      <c r="L55" s="92" t="str">
        <f t="shared" ca="1" si="58"/>
        <v/>
      </c>
      <c r="M55" s="92" t="str">
        <f t="shared" ca="1" si="58"/>
        <v/>
      </c>
      <c r="N55" s="92" t="str">
        <f t="shared" ca="1" si="58"/>
        <v/>
      </c>
      <c r="O55" s="92" t="str">
        <f t="shared" ca="1" si="58"/>
        <v/>
      </c>
      <c r="P55" s="92" t="str">
        <f t="shared" ca="1" si="58"/>
        <v/>
      </c>
      <c r="Q55" s="92" t="str">
        <f t="shared" ca="1" si="58"/>
        <v/>
      </c>
      <c r="R55" s="92" t="str">
        <f t="shared" ca="1" si="58"/>
        <v/>
      </c>
      <c r="S55" s="92" t="str">
        <f t="shared" ca="1" si="58"/>
        <v/>
      </c>
      <c r="T55" s="92" t="str">
        <f t="shared" ca="1" si="58"/>
        <v/>
      </c>
      <c r="U55" s="92" t="str">
        <f t="shared" ca="1" si="58"/>
        <v/>
      </c>
      <c r="V55" s="92" t="str">
        <f t="shared" ca="1" si="58"/>
        <v/>
      </c>
      <c r="W55" s="92" t="str">
        <f t="shared" ca="1" si="58"/>
        <v/>
      </c>
      <c r="X55" s="92" t="str">
        <f t="shared" ca="1" si="58"/>
        <v/>
      </c>
      <c r="Y55" s="92" t="str">
        <f t="shared" ca="1" si="58"/>
        <v>t</v>
      </c>
      <c r="Z55" s="92" t="str">
        <f t="shared" ca="1" si="58"/>
        <v/>
      </c>
      <c r="AA55" s="92" t="str">
        <f t="shared" ca="1" si="58"/>
        <v/>
      </c>
      <c r="AB55" s="92" t="str">
        <f t="shared" ca="1" si="58"/>
        <v/>
      </c>
      <c r="AC55" s="92" t="str">
        <f t="shared" ca="1" si="58"/>
        <v/>
      </c>
      <c r="AD55" s="92" t="str">
        <f t="shared" ca="1" si="58"/>
        <v/>
      </c>
      <c r="AE55" s="92" t="str">
        <f t="shared" ca="1" si="58"/>
        <v/>
      </c>
      <c r="AF55" s="92" t="str">
        <f t="shared" ca="1" si="58"/>
        <v/>
      </c>
      <c r="AG55" s="92" t="str">
        <f t="shared" ca="1" si="58"/>
        <v/>
      </c>
      <c r="AH55" s="92" t="str">
        <f t="shared" ca="1" si="58"/>
        <v/>
      </c>
      <c r="AI55" s="92" t="str">
        <f t="shared" ca="1" si="58"/>
        <v/>
      </c>
      <c r="AJ55" s="92" t="str">
        <f t="shared" ca="1" si="58"/>
        <v/>
      </c>
      <c r="AK55" s="92" t="str">
        <f t="shared" ca="1" si="58"/>
        <v/>
      </c>
      <c r="AL55" s="92" t="str">
        <f t="shared" ca="1" si="58"/>
        <v/>
      </c>
      <c r="AM55" s="92" t="str">
        <f t="shared" ca="1" si="58"/>
        <v/>
      </c>
      <c r="AN55" s="92" t="str">
        <f t="shared" ca="1" si="58"/>
        <v/>
      </c>
      <c r="AO55" s="92" t="str">
        <f t="shared" ca="1" si="58"/>
        <v/>
      </c>
      <c r="AP55" s="92" t="str">
        <f t="shared" ca="1" si="58"/>
        <v/>
      </c>
      <c r="AQ55" s="92" t="str">
        <f t="shared" ca="1" si="58"/>
        <v/>
      </c>
      <c r="AR55" s="92" t="str">
        <f t="shared" ca="1" si="58"/>
        <v/>
      </c>
      <c r="AS55" s="92" t="str">
        <f t="shared" ca="1" si="58"/>
        <v/>
      </c>
      <c r="AT55" s="92" t="str">
        <f t="shared" ca="1" si="58"/>
        <v/>
      </c>
      <c r="AU55" s="92" t="str">
        <f t="shared" ca="1" si="58"/>
        <v/>
      </c>
      <c r="AV55" s="92" t="str">
        <f t="shared" ca="1" si="58"/>
        <v/>
      </c>
      <c r="AW55" s="92" t="str">
        <f t="shared" ca="1" si="58"/>
        <v/>
      </c>
      <c r="AX55" s="92" t="str">
        <f t="shared" ca="1" si="58"/>
        <v/>
      </c>
      <c r="AY55" s="92" t="str">
        <f t="shared" ca="1" si="58"/>
        <v/>
      </c>
      <c r="AZ55" s="92" t="str">
        <f t="shared" ca="1" si="58"/>
        <v/>
      </c>
      <c r="BA55" s="92" t="str">
        <f t="shared" ca="1" si="58"/>
        <v/>
      </c>
      <c r="BB55" s="92" t="str">
        <f t="shared" ca="1" si="58"/>
        <v/>
      </c>
      <c r="BC55" s="92" t="str">
        <f t="shared" ca="1" si="58"/>
        <v/>
      </c>
      <c r="BD55" s="92" t="str">
        <f t="shared" ca="1" si="58"/>
        <v/>
      </c>
      <c r="BE55" s="92" t="str">
        <f t="shared" ca="1" si="58"/>
        <v/>
      </c>
      <c r="BF55" s="92" t="str">
        <f t="shared" ca="1" si="58"/>
        <v/>
      </c>
      <c r="BG55" s="92" t="str">
        <f t="shared" ca="1" si="58"/>
        <v/>
      </c>
      <c r="BH55" s="92" t="str">
        <f t="shared" ca="1" si="58"/>
        <v/>
      </c>
      <c r="BI55" s="92" t="str">
        <f t="shared" ca="1" si="58"/>
        <v/>
      </c>
      <c r="BJ55" s="92" t="str">
        <f t="shared" ca="1" si="58"/>
        <v/>
      </c>
      <c r="BK55" s="92" t="str">
        <f t="shared" ca="1" si="58"/>
        <v/>
      </c>
      <c r="BL55" s="92" t="str">
        <f t="shared" ca="1" si="58"/>
        <v/>
      </c>
      <c r="BM55" s="92" t="str">
        <f t="shared" ca="1" si="58"/>
        <v/>
      </c>
      <c r="BN55" s="92" t="str">
        <f t="shared" ca="1" si="58"/>
        <v/>
      </c>
    </row>
    <row r="56" spans="1:66" s="104" customFormat="1" ht="12.5" x14ac:dyDescent="0.25">
      <c r="A56" s="103" t="str">
        <f t="shared" ca="1" si="41"/>
        <v>6.5</v>
      </c>
      <c r="B56" s="107"/>
      <c r="C56" s="105"/>
      <c r="D56" s="87">
        <f>E49+1</f>
        <v>18</v>
      </c>
      <c r="E56" s="88">
        <f t="shared" si="53"/>
        <v>26</v>
      </c>
      <c r="F56" s="89">
        <v>9</v>
      </c>
      <c r="G56" s="90">
        <v>0</v>
      </c>
      <c r="H56" s="93">
        <f t="shared" si="52"/>
        <v>7</v>
      </c>
      <c r="I56" s="93">
        <f t="shared" si="54"/>
        <v>0</v>
      </c>
      <c r="J56" s="93">
        <f t="shared" si="55"/>
        <v>9</v>
      </c>
      <c r="K56" s="92" t="str">
        <f t="shared" ca="1" si="58"/>
        <v/>
      </c>
      <c r="L56" s="92" t="str">
        <f t="shared" ca="1" si="58"/>
        <v/>
      </c>
      <c r="M56" s="92" t="str">
        <f t="shared" ca="1" si="58"/>
        <v/>
      </c>
      <c r="N56" s="92" t="str">
        <f t="shared" ca="1" si="58"/>
        <v/>
      </c>
      <c r="O56" s="92" t="str">
        <f t="shared" ca="1" si="58"/>
        <v/>
      </c>
      <c r="P56" s="92" t="str">
        <f t="shared" ca="1" si="58"/>
        <v/>
      </c>
      <c r="Q56" s="92" t="str">
        <f t="shared" ca="1" si="58"/>
        <v/>
      </c>
      <c r="R56" s="92" t="str">
        <f t="shared" ca="1" si="58"/>
        <v/>
      </c>
      <c r="S56" s="92" t="str">
        <f t="shared" ca="1" si="58"/>
        <v/>
      </c>
      <c r="T56" s="92" t="str">
        <f t="shared" ca="1" si="58"/>
        <v/>
      </c>
      <c r="U56" s="92" t="str">
        <f t="shared" ca="1" si="58"/>
        <v/>
      </c>
      <c r="V56" s="92" t="str">
        <f t="shared" ca="1" si="58"/>
        <v/>
      </c>
      <c r="W56" s="92" t="str">
        <f t="shared" ca="1" si="58"/>
        <v/>
      </c>
      <c r="X56" s="92" t="str">
        <f t="shared" ca="1" si="58"/>
        <v/>
      </c>
      <c r="Y56" s="92" t="str">
        <f t="shared" ca="1" si="58"/>
        <v>t</v>
      </c>
      <c r="Z56" s="92" t="str">
        <f t="shared" ca="1" si="58"/>
        <v/>
      </c>
      <c r="AA56" s="92" t="str">
        <f t="shared" ca="1" si="58"/>
        <v/>
      </c>
      <c r="AB56" s="92" t="str">
        <f t="shared" ca="1" si="58"/>
        <v/>
      </c>
      <c r="AC56" s="92" t="str">
        <f t="shared" ca="1" si="58"/>
        <v/>
      </c>
      <c r="AD56" s="92" t="str">
        <f t="shared" ca="1" si="58"/>
        <v/>
      </c>
      <c r="AE56" s="92" t="str">
        <f t="shared" ca="1" si="58"/>
        <v/>
      </c>
      <c r="AF56" s="92" t="str">
        <f t="shared" ca="1" si="58"/>
        <v/>
      </c>
      <c r="AG56" s="92" t="str">
        <f t="shared" ca="1" si="58"/>
        <v/>
      </c>
      <c r="AH56" s="92" t="str">
        <f t="shared" ca="1" si="58"/>
        <v/>
      </c>
      <c r="AI56" s="92" t="str">
        <f t="shared" ca="1" si="58"/>
        <v/>
      </c>
      <c r="AJ56" s="92" t="str">
        <f t="shared" ca="1" si="58"/>
        <v/>
      </c>
      <c r="AK56" s="92" t="str">
        <f t="shared" ca="1" si="58"/>
        <v/>
      </c>
      <c r="AL56" s="92" t="str">
        <f t="shared" ca="1" si="58"/>
        <v/>
      </c>
      <c r="AM56" s="92" t="str">
        <f t="shared" ca="1" si="58"/>
        <v/>
      </c>
      <c r="AN56" s="92" t="str">
        <f t="shared" ca="1" si="58"/>
        <v/>
      </c>
      <c r="AO56" s="92" t="str">
        <f t="shared" ca="1" si="58"/>
        <v/>
      </c>
      <c r="AP56" s="92" t="str">
        <f t="shared" ca="1" si="58"/>
        <v/>
      </c>
      <c r="AQ56" s="92" t="str">
        <f t="shared" ca="1" si="58"/>
        <v/>
      </c>
      <c r="AR56" s="92" t="str">
        <f t="shared" ca="1" si="58"/>
        <v/>
      </c>
      <c r="AS56" s="92" t="str">
        <f t="shared" ca="1" si="58"/>
        <v/>
      </c>
      <c r="AT56" s="92" t="str">
        <f t="shared" ca="1" si="58"/>
        <v/>
      </c>
      <c r="AU56" s="92" t="str">
        <f t="shared" ca="1" si="58"/>
        <v/>
      </c>
      <c r="AV56" s="92" t="str">
        <f t="shared" ca="1" si="58"/>
        <v/>
      </c>
      <c r="AW56" s="92" t="str">
        <f t="shared" ca="1" si="58"/>
        <v/>
      </c>
      <c r="AX56" s="92" t="str">
        <f t="shared" ca="1" si="58"/>
        <v/>
      </c>
      <c r="AY56" s="92" t="str">
        <f t="shared" ca="1" si="58"/>
        <v/>
      </c>
      <c r="AZ56" s="92" t="str">
        <f t="shared" ca="1" si="58"/>
        <v/>
      </c>
      <c r="BA56" s="92" t="str">
        <f t="shared" ca="1" si="58"/>
        <v/>
      </c>
      <c r="BB56" s="92" t="str">
        <f t="shared" ca="1" si="58"/>
        <v/>
      </c>
      <c r="BC56" s="92" t="str">
        <f t="shared" ca="1" si="58"/>
        <v/>
      </c>
      <c r="BD56" s="92" t="str">
        <f t="shared" ca="1" si="58"/>
        <v/>
      </c>
      <c r="BE56" s="92" t="str">
        <f t="shared" ca="1" si="58"/>
        <v/>
      </c>
      <c r="BF56" s="92" t="str">
        <f t="shared" ca="1" si="58"/>
        <v/>
      </c>
      <c r="BG56" s="92" t="str">
        <f t="shared" ca="1" si="58"/>
        <v/>
      </c>
      <c r="BH56" s="92" t="str">
        <f t="shared" ca="1" si="58"/>
        <v/>
      </c>
      <c r="BI56" s="92" t="str">
        <f t="shared" ca="1" si="58"/>
        <v/>
      </c>
      <c r="BJ56" s="92" t="str">
        <f t="shared" ca="1" si="58"/>
        <v/>
      </c>
      <c r="BK56" s="92" t="str">
        <f t="shared" ca="1" si="58"/>
        <v/>
      </c>
      <c r="BL56" s="92" t="str">
        <f t="shared" ca="1" si="58"/>
        <v/>
      </c>
      <c r="BM56" s="92" t="str">
        <f t="shared" ca="1" si="58"/>
        <v/>
      </c>
      <c r="BN56" s="92" t="str">
        <f t="shared" ca="1" si="58"/>
        <v/>
      </c>
    </row>
    <row r="57" spans="1:66" s="104" customFormat="1" ht="12.5" x14ac:dyDescent="0.25">
      <c r="A57" s="103" t="str">
        <f t="shared" ca="1" si="41"/>
        <v>6.6</v>
      </c>
      <c r="B57" s="109"/>
      <c r="C57" s="105"/>
      <c r="D57" s="87">
        <f>E53+1</f>
        <v>24</v>
      </c>
      <c r="E57" s="88">
        <f t="shared" si="53"/>
        <v>29</v>
      </c>
      <c r="F57" s="89">
        <v>6</v>
      </c>
      <c r="G57" s="90"/>
      <c r="H57" s="93"/>
      <c r="I57" s="93"/>
      <c r="J57" s="93"/>
      <c r="K57" s="92"/>
      <c r="L57" s="92"/>
      <c r="M57" s="92"/>
      <c r="N57" s="92"/>
      <c r="O57" s="92"/>
      <c r="P57" s="92"/>
      <c r="Q57" s="92"/>
      <c r="R57" s="92" t="str">
        <f t="shared" ref="R57:R62" ca="1" si="59">IF(R$5=$D$5,"t",IF(AND(R$5&gt;=$D57,R$5&lt;$D57+$I57),"c",IF(AND(R$5&gt;=$D57,R$5&lt;=$D57+$F57-1),"x","")))</f>
        <v/>
      </c>
      <c r="S57" s="92"/>
      <c r="T57" s="92"/>
      <c r="U57" s="92"/>
      <c r="V57" s="92"/>
      <c r="W57" s="92"/>
      <c r="X57" s="92"/>
      <c r="Y57" s="92"/>
      <c r="Z57" s="92"/>
      <c r="AA57" s="92"/>
      <c r="AB57" s="92"/>
      <c r="AC57" s="92"/>
      <c r="AD57" s="92"/>
      <c r="AE57" s="92"/>
      <c r="AF57" s="92"/>
      <c r="AG57" s="92"/>
      <c r="AH57" s="92"/>
      <c r="AI57" s="92"/>
      <c r="AJ57" s="92"/>
      <c r="AK57" s="92" t="str">
        <f t="shared" ca="1" si="58"/>
        <v/>
      </c>
      <c r="AL57" s="92" t="str">
        <f t="shared" ca="1" si="58"/>
        <v/>
      </c>
      <c r="AM57" s="92" t="str">
        <f t="shared" ca="1" si="58"/>
        <v/>
      </c>
      <c r="AN57" s="92" t="str">
        <f t="shared" ca="1" si="58"/>
        <v/>
      </c>
      <c r="AO57" s="92" t="str">
        <f t="shared" ca="1" si="58"/>
        <v/>
      </c>
      <c r="AP57" s="92" t="str">
        <f t="shared" ca="1" si="58"/>
        <v/>
      </c>
      <c r="AQ57" s="92" t="str">
        <f t="shared" ca="1" si="58"/>
        <v/>
      </c>
      <c r="AR57" s="92" t="str">
        <f t="shared" ca="1" si="58"/>
        <v/>
      </c>
      <c r="AS57" s="92" t="str">
        <f t="shared" ca="1" si="58"/>
        <v/>
      </c>
      <c r="AT57" s="92" t="str">
        <f t="shared" ca="1" si="58"/>
        <v/>
      </c>
      <c r="AU57" s="92" t="str">
        <f t="shared" ca="1" si="58"/>
        <v/>
      </c>
      <c r="AV57" s="92" t="str">
        <f t="shared" ca="1" si="58"/>
        <v/>
      </c>
      <c r="AW57" s="92" t="str">
        <f t="shared" ca="1" si="58"/>
        <v/>
      </c>
      <c r="AX57" s="92" t="str">
        <f t="shared" ca="1" si="58"/>
        <v/>
      </c>
      <c r="AY57" s="92" t="str">
        <f t="shared" ca="1" si="58"/>
        <v/>
      </c>
      <c r="AZ57" s="92" t="str">
        <f t="shared" ca="1" si="58"/>
        <v/>
      </c>
      <c r="BA57" s="92" t="str">
        <f t="shared" ca="1" si="58"/>
        <v/>
      </c>
      <c r="BB57" s="92" t="str">
        <f t="shared" ca="1" si="58"/>
        <v/>
      </c>
      <c r="BC57" s="92" t="str">
        <f t="shared" ca="1" si="58"/>
        <v/>
      </c>
      <c r="BD57" s="92" t="str">
        <f t="shared" ca="1" si="58"/>
        <v/>
      </c>
      <c r="BE57" s="92" t="str">
        <f t="shared" ca="1" si="58"/>
        <v/>
      </c>
      <c r="BF57" s="92" t="str">
        <f t="shared" ca="1" si="58"/>
        <v/>
      </c>
      <c r="BG57" s="92" t="str">
        <f t="shared" ca="1" si="58"/>
        <v/>
      </c>
      <c r="BH57" s="92" t="str">
        <f t="shared" ca="1" si="58"/>
        <v/>
      </c>
      <c r="BI57" s="92" t="str">
        <f t="shared" ca="1" si="58"/>
        <v/>
      </c>
      <c r="BJ57" s="92" t="str">
        <f t="shared" ca="1" si="58"/>
        <v/>
      </c>
      <c r="BK57" s="92"/>
      <c r="BL57" s="92"/>
      <c r="BM57" s="92"/>
      <c r="BN57" s="92"/>
    </row>
    <row r="58" spans="1:66" s="104" customFormat="1" ht="12.5" x14ac:dyDescent="0.25">
      <c r="A58" s="103" t="str">
        <f t="shared" ca="1" si="41"/>
        <v>6.7</v>
      </c>
      <c r="B58" s="110"/>
      <c r="C58" s="105"/>
      <c r="D58" s="87">
        <f>E57+1</f>
        <v>30</v>
      </c>
      <c r="E58" s="88">
        <f t="shared" si="53"/>
        <v>33</v>
      </c>
      <c r="F58" s="89">
        <v>4</v>
      </c>
      <c r="G58" s="90"/>
      <c r="H58" s="93"/>
      <c r="I58" s="93"/>
      <c r="J58" s="93"/>
      <c r="K58" s="92"/>
      <c r="L58" s="92"/>
      <c r="M58" s="92"/>
      <c r="N58" s="92"/>
      <c r="O58" s="92"/>
      <c r="P58" s="92"/>
      <c r="Q58" s="92"/>
      <c r="R58" s="92" t="str">
        <f t="shared" ca="1" si="59"/>
        <v/>
      </c>
      <c r="S58" s="92"/>
      <c r="T58" s="92"/>
      <c r="U58" s="92"/>
      <c r="V58" s="92"/>
      <c r="W58" s="92"/>
      <c r="X58" s="92"/>
      <c r="Y58" s="92"/>
      <c r="Z58" s="92"/>
      <c r="AA58" s="92"/>
      <c r="AB58" s="92"/>
      <c r="AC58" s="92"/>
      <c r="AD58" s="92"/>
      <c r="AE58" s="92"/>
      <c r="AF58" s="92"/>
      <c r="AG58" s="92"/>
      <c r="AH58" s="92"/>
      <c r="AI58" s="92"/>
      <c r="AJ58" s="92"/>
      <c r="AK58" s="92" t="str">
        <f t="shared" ca="1" si="58"/>
        <v/>
      </c>
      <c r="AL58" s="92" t="str">
        <f t="shared" ca="1" si="58"/>
        <v/>
      </c>
      <c r="AM58" s="92" t="str">
        <f t="shared" ca="1" si="58"/>
        <v/>
      </c>
      <c r="AN58" s="92" t="str">
        <f t="shared" ca="1" si="58"/>
        <v/>
      </c>
      <c r="AO58" s="92" t="str">
        <f t="shared" ca="1" si="58"/>
        <v/>
      </c>
      <c r="AP58" s="92" t="str">
        <f t="shared" ca="1" si="58"/>
        <v/>
      </c>
      <c r="AQ58" s="92" t="str">
        <f t="shared" ca="1" si="58"/>
        <v/>
      </c>
      <c r="AR58" s="92" t="str">
        <f t="shared" ca="1" si="58"/>
        <v/>
      </c>
      <c r="AS58" s="92" t="str">
        <f t="shared" ca="1" si="58"/>
        <v/>
      </c>
      <c r="AT58" s="92" t="str">
        <f t="shared" ca="1" si="58"/>
        <v/>
      </c>
      <c r="AU58" s="92" t="str">
        <f t="shared" ca="1" si="58"/>
        <v/>
      </c>
      <c r="AV58" s="92" t="str">
        <f t="shared" ca="1" si="58"/>
        <v/>
      </c>
      <c r="AW58" s="92" t="str">
        <f t="shared" ca="1" si="58"/>
        <v/>
      </c>
      <c r="AX58" s="92" t="str">
        <f t="shared" ca="1" si="58"/>
        <v/>
      </c>
      <c r="AY58" s="92" t="str">
        <f t="shared" ca="1" si="58"/>
        <v/>
      </c>
      <c r="AZ58" s="92" t="str">
        <f t="shared" ca="1" si="58"/>
        <v/>
      </c>
      <c r="BA58" s="92" t="str">
        <f t="shared" ca="1" si="58"/>
        <v/>
      </c>
      <c r="BB58" s="92" t="str">
        <f t="shared" ca="1" si="58"/>
        <v/>
      </c>
      <c r="BC58" s="92" t="str">
        <f t="shared" ca="1" si="58"/>
        <v/>
      </c>
      <c r="BD58" s="92" t="str">
        <f t="shared" ca="1" si="58"/>
        <v/>
      </c>
      <c r="BE58" s="92" t="str">
        <f t="shared" ca="1" si="58"/>
        <v/>
      </c>
      <c r="BF58" s="92" t="str">
        <f t="shared" ca="1" si="58"/>
        <v/>
      </c>
      <c r="BG58" s="92" t="str">
        <f t="shared" ca="1" si="58"/>
        <v/>
      </c>
      <c r="BH58" s="92" t="str">
        <f t="shared" ca="1" si="58"/>
        <v/>
      </c>
      <c r="BI58" s="92" t="str">
        <f t="shared" ca="1" si="58"/>
        <v/>
      </c>
      <c r="BJ58" s="92" t="str">
        <f t="shared" ca="1" si="58"/>
        <v/>
      </c>
      <c r="BK58" s="92"/>
      <c r="BL58" s="92"/>
      <c r="BM58" s="92"/>
      <c r="BN58" s="92"/>
    </row>
    <row r="59" spans="1:66" s="104" customFormat="1" ht="12.5" x14ac:dyDescent="0.25">
      <c r="A59" s="103" t="str">
        <f t="shared" ca="1" si="41"/>
        <v>6.8</v>
      </c>
      <c r="B59" s="110"/>
      <c r="C59" s="105"/>
      <c r="D59" s="87">
        <f>E58+1</f>
        <v>34</v>
      </c>
      <c r="E59" s="88">
        <f t="shared" si="53"/>
        <v>36</v>
      </c>
      <c r="F59" s="89">
        <v>3</v>
      </c>
      <c r="G59" s="90"/>
      <c r="H59" s="93"/>
      <c r="I59" s="93"/>
      <c r="J59" s="93"/>
      <c r="K59" s="92"/>
      <c r="L59" s="92"/>
      <c r="M59" s="92"/>
      <c r="N59" s="92"/>
      <c r="O59" s="92"/>
      <c r="P59" s="92"/>
      <c r="Q59" s="92"/>
      <c r="R59" s="92" t="str">
        <f t="shared" ca="1" si="59"/>
        <v/>
      </c>
      <c r="S59" s="92"/>
      <c r="T59" s="92"/>
      <c r="U59" s="92"/>
      <c r="V59" s="92"/>
      <c r="W59" s="92"/>
      <c r="X59" s="92"/>
      <c r="Y59" s="92"/>
      <c r="Z59" s="92"/>
      <c r="AA59" s="92"/>
      <c r="AB59" s="92"/>
      <c r="AC59" s="92"/>
      <c r="AD59" s="92"/>
      <c r="AE59" s="92"/>
      <c r="AF59" s="92"/>
      <c r="AG59" s="92"/>
      <c r="AH59" s="92"/>
      <c r="AI59" s="92"/>
      <c r="AJ59" s="92"/>
      <c r="AK59" s="92" t="str">
        <f t="shared" ca="1" si="58"/>
        <v/>
      </c>
      <c r="AL59" s="92" t="str">
        <f t="shared" ca="1" si="58"/>
        <v/>
      </c>
      <c r="AM59" s="92" t="str">
        <f t="shared" ca="1" si="58"/>
        <v/>
      </c>
      <c r="AN59" s="92" t="str">
        <f t="shared" ca="1" si="58"/>
        <v/>
      </c>
      <c r="AO59" s="92" t="str">
        <f t="shared" ca="1" si="58"/>
        <v/>
      </c>
      <c r="AP59" s="92" t="str">
        <f t="shared" ca="1" si="58"/>
        <v/>
      </c>
      <c r="AQ59" s="92" t="str">
        <f t="shared" ca="1" si="58"/>
        <v/>
      </c>
      <c r="AR59" s="92" t="str">
        <f t="shared" ca="1" si="58"/>
        <v/>
      </c>
      <c r="AS59" s="92" t="str">
        <f t="shared" ca="1" si="58"/>
        <v/>
      </c>
      <c r="AT59" s="92" t="str">
        <f t="shared" ca="1" si="58"/>
        <v/>
      </c>
      <c r="AU59" s="92" t="str">
        <f t="shared" ca="1" si="58"/>
        <v/>
      </c>
      <c r="AV59" s="92" t="str">
        <f t="shared" ca="1" si="58"/>
        <v/>
      </c>
      <c r="AW59" s="92" t="str">
        <f t="shared" ca="1" si="58"/>
        <v/>
      </c>
      <c r="AX59" s="92" t="str">
        <f t="shared" ca="1" si="58"/>
        <v/>
      </c>
      <c r="AY59" s="92" t="str">
        <f t="shared" ca="1" si="58"/>
        <v/>
      </c>
      <c r="AZ59" s="92" t="str">
        <f t="shared" ca="1" si="58"/>
        <v/>
      </c>
      <c r="BA59" s="92" t="str">
        <f t="shared" ca="1" si="58"/>
        <v/>
      </c>
      <c r="BB59" s="92" t="str">
        <f t="shared" ca="1" si="58"/>
        <v/>
      </c>
      <c r="BC59" s="92" t="str">
        <f t="shared" ca="1" si="58"/>
        <v/>
      </c>
      <c r="BD59" s="92" t="str">
        <f t="shared" ca="1" si="58"/>
        <v/>
      </c>
      <c r="BE59" s="92" t="str">
        <f t="shared" ca="1" si="58"/>
        <v/>
      </c>
      <c r="BF59" s="92" t="str">
        <f t="shared" ca="1" si="58"/>
        <v/>
      </c>
      <c r="BG59" s="92" t="str">
        <f t="shared" ca="1" si="58"/>
        <v/>
      </c>
      <c r="BH59" s="92" t="str">
        <f t="shared" ca="1" si="58"/>
        <v/>
      </c>
      <c r="BI59" s="92" t="str">
        <f t="shared" ca="1" si="58"/>
        <v/>
      </c>
      <c r="BJ59" s="92" t="str">
        <f t="shared" ca="1" si="58"/>
        <v/>
      </c>
      <c r="BK59" s="92"/>
      <c r="BL59" s="92"/>
      <c r="BM59" s="92"/>
      <c r="BN59" s="92"/>
    </row>
    <row r="60" spans="1:66" s="104" customFormat="1" ht="12.5" x14ac:dyDescent="0.25">
      <c r="A60" s="103" t="str">
        <f t="shared" ca="1" si="41"/>
        <v>6.9</v>
      </c>
      <c r="B60" s="110"/>
      <c r="C60" s="105"/>
      <c r="D60" s="87">
        <f>E54+1</f>
        <v>17</v>
      </c>
      <c r="E60" s="88">
        <f t="shared" si="53"/>
        <v>20</v>
      </c>
      <c r="F60" s="89">
        <v>4</v>
      </c>
      <c r="G60" s="90"/>
      <c r="H60" s="93"/>
      <c r="I60" s="93"/>
      <c r="J60" s="93"/>
      <c r="K60" s="92"/>
      <c r="L60" s="92"/>
      <c r="M60" s="92"/>
      <c r="N60" s="92"/>
      <c r="O60" s="92"/>
      <c r="P60" s="92"/>
      <c r="Q60" s="92"/>
      <c r="R60" s="92" t="str">
        <f t="shared" ca="1" si="59"/>
        <v/>
      </c>
      <c r="S60" s="92"/>
      <c r="T60" s="92"/>
      <c r="U60" s="92"/>
      <c r="V60" s="92"/>
      <c r="W60" s="92"/>
      <c r="X60" s="92"/>
      <c r="Y60" s="92"/>
      <c r="Z60" s="92"/>
      <c r="AA60" s="92"/>
      <c r="AB60" s="92"/>
      <c r="AC60" s="92"/>
      <c r="AD60" s="92"/>
      <c r="AE60" s="92"/>
      <c r="AF60" s="92"/>
      <c r="AG60" s="92"/>
      <c r="AH60" s="92"/>
      <c r="AI60" s="92"/>
      <c r="AJ60" s="92"/>
      <c r="AK60" s="92" t="str">
        <f t="shared" ca="1" si="58"/>
        <v/>
      </c>
      <c r="AL60" s="92" t="str">
        <f t="shared" ca="1" si="58"/>
        <v/>
      </c>
      <c r="AM60" s="92" t="str">
        <f t="shared" ca="1" si="58"/>
        <v/>
      </c>
      <c r="AN60" s="92" t="str">
        <f t="shared" ca="1" si="58"/>
        <v/>
      </c>
      <c r="AO60" s="92" t="str">
        <f t="shared" ca="1" si="58"/>
        <v/>
      </c>
      <c r="AP60" s="92" t="str">
        <f t="shared" ca="1" si="58"/>
        <v/>
      </c>
      <c r="AQ60" s="92" t="str">
        <f t="shared" ca="1" si="58"/>
        <v/>
      </c>
      <c r="AR60" s="92" t="str">
        <f t="shared" ca="1" si="58"/>
        <v/>
      </c>
      <c r="AS60" s="92" t="str">
        <f t="shared" ca="1" si="58"/>
        <v/>
      </c>
      <c r="AT60" s="92" t="str">
        <f t="shared" ref="AT60:BI60" ca="1" si="60">IF(AT$5=$D$5,"t",IF(AND(AT$5&gt;=$D60,AT$5&lt;$D60+$I60),"c",IF(AND(AT$5&gt;=$D60,AT$5&lt;=$D60+$F60-1),"x","")))</f>
        <v/>
      </c>
      <c r="AU60" s="92" t="str">
        <f t="shared" ca="1" si="60"/>
        <v/>
      </c>
      <c r="AV60" s="92" t="str">
        <f t="shared" ca="1" si="60"/>
        <v/>
      </c>
      <c r="AW60" s="92" t="str">
        <f t="shared" ca="1" si="60"/>
        <v/>
      </c>
      <c r="AX60" s="92" t="str">
        <f t="shared" ca="1" si="60"/>
        <v/>
      </c>
      <c r="AY60" s="92" t="str">
        <f t="shared" ca="1" si="60"/>
        <v/>
      </c>
      <c r="AZ60" s="92" t="str">
        <f t="shared" ca="1" si="60"/>
        <v/>
      </c>
      <c r="BA60" s="92" t="str">
        <f t="shared" ca="1" si="60"/>
        <v/>
      </c>
      <c r="BB60" s="92" t="str">
        <f t="shared" ca="1" si="60"/>
        <v/>
      </c>
      <c r="BC60" s="92" t="str">
        <f t="shared" ca="1" si="60"/>
        <v/>
      </c>
      <c r="BD60" s="92" t="str">
        <f t="shared" ca="1" si="60"/>
        <v/>
      </c>
      <c r="BE60" s="92" t="str">
        <f t="shared" ca="1" si="60"/>
        <v/>
      </c>
      <c r="BF60" s="92" t="str">
        <f t="shared" ca="1" si="60"/>
        <v/>
      </c>
      <c r="BG60" s="92" t="str">
        <f t="shared" ca="1" si="60"/>
        <v/>
      </c>
      <c r="BH60" s="92" t="str">
        <f t="shared" ca="1" si="60"/>
        <v/>
      </c>
      <c r="BI60" s="92" t="str">
        <f t="shared" ca="1" si="60"/>
        <v/>
      </c>
      <c r="BJ60" s="92" t="str">
        <f t="shared" ref="AK60:BJ62" ca="1" si="61">IF(BJ$5=$D$5,"t",IF(AND(BJ$5&gt;=$D60,BJ$5&lt;$D60+$I60),"c",IF(AND(BJ$5&gt;=$D60,BJ$5&lt;=$D60+$F60-1),"x","")))</f>
        <v/>
      </c>
      <c r="BK60" s="92"/>
      <c r="BL60" s="92"/>
      <c r="BM60" s="92"/>
      <c r="BN60" s="92"/>
    </row>
    <row r="61" spans="1:66" s="104" customFormat="1" ht="12.5" x14ac:dyDescent="0.25">
      <c r="A61" s="103" t="str">
        <f t="shared" ca="1" si="41"/>
        <v>6.10</v>
      </c>
      <c r="B61" s="110"/>
      <c r="C61" s="105"/>
      <c r="D61" s="87">
        <f>E60+1</f>
        <v>21</v>
      </c>
      <c r="E61" s="88">
        <f t="shared" si="53"/>
        <v>24</v>
      </c>
      <c r="F61" s="89">
        <v>4</v>
      </c>
      <c r="G61" s="90"/>
      <c r="H61" s="93"/>
      <c r="I61" s="93"/>
      <c r="J61" s="93"/>
      <c r="K61" s="92"/>
      <c r="L61" s="92"/>
      <c r="M61" s="92"/>
      <c r="N61" s="92"/>
      <c r="O61" s="92"/>
      <c r="P61" s="92"/>
      <c r="Q61" s="92"/>
      <c r="R61" s="92" t="str">
        <f t="shared" ca="1" si="59"/>
        <v/>
      </c>
      <c r="S61" s="92"/>
      <c r="T61" s="92"/>
      <c r="U61" s="92"/>
      <c r="V61" s="92"/>
      <c r="W61" s="92"/>
      <c r="X61" s="92"/>
      <c r="Y61" s="92"/>
      <c r="Z61" s="92"/>
      <c r="AA61" s="92"/>
      <c r="AB61" s="92"/>
      <c r="AC61" s="92"/>
      <c r="AD61" s="92"/>
      <c r="AE61" s="92"/>
      <c r="AF61" s="92"/>
      <c r="AG61" s="92"/>
      <c r="AH61" s="92"/>
      <c r="AI61" s="92"/>
      <c r="AJ61" s="92"/>
      <c r="AK61" s="92" t="str">
        <f t="shared" ca="1" si="61"/>
        <v/>
      </c>
      <c r="AL61" s="92" t="str">
        <f t="shared" ca="1" si="61"/>
        <v/>
      </c>
      <c r="AM61" s="92" t="str">
        <f t="shared" ca="1" si="61"/>
        <v/>
      </c>
      <c r="AN61" s="92" t="str">
        <f t="shared" ca="1" si="61"/>
        <v/>
      </c>
      <c r="AO61" s="92" t="str">
        <f t="shared" ca="1" si="61"/>
        <v/>
      </c>
      <c r="AP61" s="92" t="str">
        <f t="shared" ca="1" si="61"/>
        <v/>
      </c>
      <c r="AQ61" s="92" t="str">
        <f t="shared" ca="1" si="61"/>
        <v/>
      </c>
      <c r="AR61" s="92" t="str">
        <f t="shared" ca="1" si="61"/>
        <v/>
      </c>
      <c r="AS61" s="92" t="str">
        <f t="shared" ca="1" si="61"/>
        <v/>
      </c>
      <c r="AT61" s="92" t="str">
        <f t="shared" ca="1" si="61"/>
        <v/>
      </c>
      <c r="AU61" s="92" t="str">
        <f t="shared" ca="1" si="61"/>
        <v/>
      </c>
      <c r="AV61" s="92" t="str">
        <f t="shared" ca="1" si="61"/>
        <v/>
      </c>
      <c r="AW61" s="92" t="str">
        <f t="shared" ca="1" si="61"/>
        <v/>
      </c>
      <c r="AX61" s="92" t="str">
        <f t="shared" ca="1" si="61"/>
        <v/>
      </c>
      <c r="AY61" s="92" t="str">
        <f t="shared" ca="1" si="61"/>
        <v/>
      </c>
      <c r="AZ61" s="92" t="str">
        <f t="shared" ca="1" si="61"/>
        <v/>
      </c>
      <c r="BA61" s="92" t="str">
        <f t="shared" ca="1" si="61"/>
        <v/>
      </c>
      <c r="BB61" s="92" t="str">
        <f t="shared" ca="1" si="61"/>
        <v/>
      </c>
      <c r="BC61" s="92" t="str">
        <f t="shared" ca="1" si="61"/>
        <v/>
      </c>
      <c r="BD61" s="92" t="str">
        <f t="shared" ca="1" si="61"/>
        <v/>
      </c>
      <c r="BE61" s="92" t="str">
        <f t="shared" ca="1" si="61"/>
        <v/>
      </c>
      <c r="BF61" s="92" t="str">
        <f t="shared" ca="1" si="61"/>
        <v/>
      </c>
      <c r="BG61" s="92" t="str">
        <f t="shared" ca="1" si="61"/>
        <v/>
      </c>
      <c r="BH61" s="92" t="str">
        <f t="shared" ca="1" si="61"/>
        <v/>
      </c>
      <c r="BI61" s="92" t="str">
        <f t="shared" ca="1" si="61"/>
        <v/>
      </c>
      <c r="BJ61" s="92" t="str">
        <f t="shared" ca="1" si="61"/>
        <v/>
      </c>
      <c r="BK61" s="92"/>
      <c r="BL61" s="92"/>
      <c r="BM61" s="92"/>
      <c r="BN61" s="92"/>
    </row>
    <row r="62" spans="1:66" s="104" customFormat="1" ht="12.5" x14ac:dyDescent="0.25">
      <c r="A62" s="103" t="str">
        <f t="shared" ca="1" si="41"/>
        <v>6.11</v>
      </c>
      <c r="B62" s="107"/>
      <c r="C62" s="105"/>
      <c r="D62" s="87">
        <f>E56+1</f>
        <v>27</v>
      </c>
      <c r="E62" s="88">
        <f t="shared" si="53"/>
        <v>31</v>
      </c>
      <c r="F62" s="89">
        <v>5</v>
      </c>
      <c r="G62" s="90"/>
      <c r="H62" s="93"/>
      <c r="I62" s="93"/>
      <c r="J62" s="93"/>
      <c r="K62" s="92"/>
      <c r="L62" s="92"/>
      <c r="M62" s="92"/>
      <c r="N62" s="92"/>
      <c r="O62" s="92"/>
      <c r="P62" s="92"/>
      <c r="Q62" s="92"/>
      <c r="R62" s="92" t="str">
        <f t="shared" ca="1" si="59"/>
        <v/>
      </c>
      <c r="S62" s="92"/>
      <c r="T62" s="92"/>
      <c r="U62" s="92"/>
      <c r="V62" s="92"/>
      <c r="W62" s="92"/>
      <c r="X62" s="92"/>
      <c r="Y62" s="92"/>
      <c r="Z62" s="92"/>
      <c r="AA62" s="92"/>
      <c r="AB62" s="92"/>
      <c r="AC62" s="92"/>
      <c r="AD62" s="92"/>
      <c r="AE62" s="92"/>
      <c r="AF62" s="92"/>
      <c r="AG62" s="92"/>
      <c r="AH62" s="92"/>
      <c r="AI62" s="92"/>
      <c r="AJ62" s="92"/>
      <c r="AK62" s="92" t="str">
        <f t="shared" ca="1" si="61"/>
        <v/>
      </c>
      <c r="AL62" s="92" t="str">
        <f t="shared" ca="1" si="61"/>
        <v/>
      </c>
      <c r="AM62" s="92" t="str">
        <f t="shared" ca="1" si="61"/>
        <v/>
      </c>
      <c r="AN62" s="92" t="str">
        <f t="shared" ca="1" si="61"/>
        <v/>
      </c>
      <c r="AO62" s="92" t="str">
        <f t="shared" ca="1" si="61"/>
        <v/>
      </c>
      <c r="AP62" s="92" t="str">
        <f t="shared" ca="1" si="61"/>
        <v/>
      </c>
      <c r="AQ62" s="92" t="str">
        <f t="shared" ca="1" si="61"/>
        <v/>
      </c>
      <c r="AR62" s="92" t="str">
        <f t="shared" ca="1" si="61"/>
        <v/>
      </c>
      <c r="AS62" s="92" t="str">
        <f t="shared" ca="1" si="61"/>
        <v/>
      </c>
      <c r="AT62" s="92" t="str">
        <f t="shared" ca="1" si="61"/>
        <v/>
      </c>
      <c r="AU62" s="92" t="str">
        <f t="shared" ca="1" si="61"/>
        <v/>
      </c>
      <c r="AV62" s="92" t="str">
        <f t="shared" ca="1" si="61"/>
        <v/>
      </c>
      <c r="AW62" s="92" t="str">
        <f t="shared" ca="1" si="61"/>
        <v/>
      </c>
      <c r="AX62" s="92" t="str">
        <f t="shared" ca="1" si="61"/>
        <v/>
      </c>
      <c r="AY62" s="92" t="str">
        <f t="shared" ca="1" si="61"/>
        <v/>
      </c>
      <c r="AZ62" s="92" t="str">
        <f t="shared" ca="1" si="61"/>
        <v/>
      </c>
      <c r="BA62" s="92" t="str">
        <f t="shared" ca="1" si="61"/>
        <v/>
      </c>
      <c r="BB62" s="92" t="str">
        <f t="shared" ca="1" si="61"/>
        <v/>
      </c>
      <c r="BC62" s="92" t="str">
        <f t="shared" ca="1" si="61"/>
        <v/>
      </c>
      <c r="BD62" s="92" t="str">
        <f t="shared" ca="1" si="61"/>
        <v/>
      </c>
      <c r="BE62" s="92" t="str">
        <f t="shared" ca="1" si="61"/>
        <v/>
      </c>
      <c r="BF62" s="92" t="str">
        <f t="shared" ca="1" si="61"/>
        <v/>
      </c>
      <c r="BG62" s="92" t="str">
        <f t="shared" ca="1" si="61"/>
        <v/>
      </c>
      <c r="BH62" s="92" t="str">
        <f t="shared" ca="1" si="61"/>
        <v/>
      </c>
      <c r="BI62" s="92" t="str">
        <f t="shared" ca="1" si="61"/>
        <v/>
      </c>
      <c r="BJ62" s="92" t="str">
        <f t="shared" ca="1" si="61"/>
        <v/>
      </c>
      <c r="BK62" s="92"/>
      <c r="BL62" s="92"/>
      <c r="BM62" s="92"/>
      <c r="BN62" s="92"/>
    </row>
    <row r="63" spans="1:66" s="104" customFormat="1" ht="12.5" x14ac:dyDescent="0.25">
      <c r="A63" s="103" t="str">
        <f t="shared" ca="1" si="41"/>
        <v>6.12</v>
      </c>
      <c r="B63" s="97" t="s">
        <v>119</v>
      </c>
      <c r="C63" s="105"/>
      <c r="D63" s="98"/>
      <c r="E63" s="98"/>
      <c r="F63" s="99"/>
      <c r="G63" s="100"/>
      <c r="H63" s="99"/>
      <c r="I63" s="99"/>
      <c r="J63" s="99"/>
      <c r="K63" s="101" t="str">
        <f t="shared" ca="1" si="58"/>
        <v/>
      </c>
      <c r="L63" s="92" t="str">
        <f t="shared" ca="1" si="58"/>
        <v/>
      </c>
      <c r="M63" s="92" t="str">
        <f t="shared" ca="1" si="58"/>
        <v/>
      </c>
      <c r="N63" s="92" t="str">
        <f t="shared" ca="1" si="58"/>
        <v/>
      </c>
      <c r="O63" s="92" t="str">
        <f t="shared" ca="1" si="58"/>
        <v/>
      </c>
      <c r="P63" s="92" t="str">
        <f t="shared" ca="1" si="58"/>
        <v/>
      </c>
      <c r="Q63" s="92" t="str">
        <f t="shared" ca="1" si="58"/>
        <v/>
      </c>
      <c r="R63" s="92" t="str">
        <f t="shared" ca="1" si="58"/>
        <v/>
      </c>
      <c r="S63" s="92" t="str">
        <f t="shared" ca="1" si="58"/>
        <v/>
      </c>
      <c r="T63" s="92" t="str">
        <f t="shared" ca="1" si="58"/>
        <v/>
      </c>
      <c r="U63" s="92" t="str">
        <f t="shared" ca="1" si="58"/>
        <v/>
      </c>
      <c r="V63" s="92" t="str">
        <f t="shared" ca="1" si="58"/>
        <v/>
      </c>
      <c r="W63" s="92" t="str">
        <f t="shared" ca="1" si="58"/>
        <v/>
      </c>
      <c r="X63" s="92" t="str">
        <f t="shared" ca="1" si="58"/>
        <v/>
      </c>
      <c r="Y63" s="92" t="str">
        <f t="shared" ca="1" si="58"/>
        <v>t</v>
      </c>
      <c r="Z63" s="92" t="str">
        <f t="shared" ca="1" si="58"/>
        <v/>
      </c>
      <c r="AA63" s="92" t="str">
        <f t="shared" ca="1" si="58"/>
        <v/>
      </c>
      <c r="AB63" s="92" t="str">
        <f t="shared" ca="1" si="58"/>
        <v/>
      </c>
      <c r="AC63" s="92" t="str">
        <f t="shared" ca="1" si="58"/>
        <v/>
      </c>
      <c r="AD63" s="92" t="str">
        <f t="shared" ca="1" si="58"/>
        <v/>
      </c>
      <c r="AE63" s="92" t="str">
        <f t="shared" ca="1" si="58"/>
        <v/>
      </c>
      <c r="AF63" s="92" t="str">
        <f t="shared" ca="1" si="58"/>
        <v/>
      </c>
      <c r="AG63" s="92" t="str">
        <f t="shared" ca="1" si="58"/>
        <v/>
      </c>
      <c r="AH63" s="92" t="str">
        <f t="shared" ca="1" si="58"/>
        <v/>
      </c>
      <c r="AI63" s="92" t="str">
        <f t="shared" ca="1" si="58"/>
        <v/>
      </c>
      <c r="AJ63" s="92" t="str">
        <f t="shared" ca="1" si="58"/>
        <v/>
      </c>
      <c r="AK63" s="92" t="str">
        <f t="shared" ca="1" si="58"/>
        <v/>
      </c>
      <c r="AL63" s="92" t="str">
        <f t="shared" ca="1" si="58"/>
        <v/>
      </c>
      <c r="AM63" s="92" t="str">
        <f t="shared" ca="1" si="58"/>
        <v/>
      </c>
      <c r="AN63" s="92" t="str">
        <f t="shared" ca="1" si="58"/>
        <v/>
      </c>
      <c r="AO63" s="92" t="str">
        <f t="shared" ca="1" si="58"/>
        <v/>
      </c>
      <c r="AP63" s="92" t="str">
        <f t="shared" ca="1" si="58"/>
        <v/>
      </c>
      <c r="AQ63" s="92" t="str">
        <f t="shared" ca="1" si="58"/>
        <v/>
      </c>
      <c r="AR63" s="92" t="str">
        <f t="shared" ca="1" si="58"/>
        <v/>
      </c>
      <c r="AS63" s="92" t="str">
        <f t="shared" ca="1" si="58"/>
        <v/>
      </c>
      <c r="AT63" s="92" t="str">
        <f t="shared" ca="1" si="58"/>
        <v/>
      </c>
      <c r="AU63" s="92" t="str">
        <f t="shared" ca="1" si="58"/>
        <v/>
      </c>
      <c r="AV63" s="92" t="str">
        <f t="shared" ca="1" si="58"/>
        <v/>
      </c>
      <c r="AW63" s="92" t="str">
        <f t="shared" ca="1" si="58"/>
        <v/>
      </c>
      <c r="AX63" s="92" t="str">
        <f t="shared" ca="1" si="58"/>
        <v/>
      </c>
      <c r="AY63" s="92" t="str">
        <f t="shared" ca="1" si="58"/>
        <v/>
      </c>
      <c r="AZ63" s="92" t="str">
        <f t="shared" ca="1" si="58"/>
        <v/>
      </c>
      <c r="BA63" s="92" t="str">
        <f t="shared" ca="1" si="58"/>
        <v/>
      </c>
      <c r="BB63" s="92" t="str">
        <f t="shared" ca="1" si="58"/>
        <v/>
      </c>
      <c r="BC63" s="92" t="str">
        <f t="shared" ca="1" si="58"/>
        <v/>
      </c>
      <c r="BD63" s="92" t="str">
        <f t="shared" ca="1" si="58"/>
        <v/>
      </c>
      <c r="BE63" s="92" t="str">
        <f t="shared" ca="1" si="58"/>
        <v/>
      </c>
      <c r="BF63" s="92" t="str">
        <f t="shared" ca="1" si="58"/>
        <v/>
      </c>
      <c r="BG63" s="92" t="str">
        <f t="shared" ca="1" si="58"/>
        <v/>
      </c>
      <c r="BH63" s="92" t="str">
        <f t="shared" ca="1" si="58"/>
        <v/>
      </c>
      <c r="BI63" s="92" t="str">
        <f t="shared" ca="1" si="58"/>
        <v/>
      </c>
      <c r="BJ63" s="92" t="str">
        <f t="shared" ca="1" si="58"/>
        <v/>
      </c>
      <c r="BK63" s="92" t="str">
        <f t="shared" ca="1" si="58"/>
        <v/>
      </c>
      <c r="BL63" s="92" t="str">
        <f t="shared" ca="1" si="58"/>
        <v/>
      </c>
      <c r="BM63" s="92" t="str">
        <f t="shared" ca="1" si="58"/>
        <v/>
      </c>
      <c r="BN63" s="92" t="str">
        <f t="shared" ca="1" si="58"/>
        <v/>
      </c>
    </row>
    <row r="64" spans="1:66" s="104" customFormat="1" ht="12.5" x14ac:dyDescent="0.25">
      <c r="A64" s="94" t="str">
        <f ca="1">IF(ISERROR(VALUE(SUBSTITUTE(OFFSET(A64,-1,0,1,1),".",""))),"1",IF(ISERROR(FIND("`",SUBSTITUTE(OFFSET(A64,-1,0,1,1),".","`",1))),TEXT(VALUE(OFFSET(A64,-1,0,1,1))+1,"#"),TEXT(VALUE(LEFT(OFFSET(A64,-1,0,1,1),FIND("`",SUBSTITUTE(OFFSET(A64,-1,0,1,1),".","`",1))-1))+1,"#")))</f>
        <v>7</v>
      </c>
      <c r="B64" s="102"/>
      <c r="C64" s="105"/>
      <c r="D64" s="80">
        <f>MIN(D65:D67)</f>
        <v>32</v>
      </c>
      <c r="E64" s="80">
        <f>MAX(E65:E67)</f>
        <v>33</v>
      </c>
      <c r="F64" s="83">
        <f>E64-D64+1</f>
        <v>2</v>
      </c>
      <c r="G64" s="82"/>
      <c r="H64" s="83">
        <f t="shared" ref="H64:H66" si="62">NETWORKDAYS(D64,E64)</f>
        <v>2</v>
      </c>
      <c r="I64" s="83"/>
      <c r="J64" s="83"/>
      <c r="K64" s="84" t="str">
        <f t="shared" ref="K64:BN66" ca="1" si="63">IF(K$5=$D$5,"t",IF(AND(K$5&gt;=$D64,K$5&lt;$D64+$I64),"c",IF(AND(K$5&gt;=$D64,K$5&lt;=$D64+$F64-1),"x","")))</f>
        <v/>
      </c>
      <c r="L64" s="84" t="str">
        <f t="shared" ca="1" si="63"/>
        <v/>
      </c>
      <c r="M64" s="84" t="str">
        <f t="shared" ca="1" si="63"/>
        <v/>
      </c>
      <c r="N64" s="84" t="str">
        <f t="shared" ca="1" si="63"/>
        <v/>
      </c>
      <c r="O64" s="84" t="str">
        <f t="shared" ca="1" si="63"/>
        <v/>
      </c>
      <c r="P64" s="84" t="str">
        <f t="shared" ca="1" si="63"/>
        <v/>
      </c>
      <c r="Q64" s="84" t="str">
        <f t="shared" ca="1" si="63"/>
        <v/>
      </c>
      <c r="R64" s="84" t="str">
        <f t="shared" ca="1" si="63"/>
        <v/>
      </c>
      <c r="S64" s="84" t="str">
        <f t="shared" ca="1" si="63"/>
        <v/>
      </c>
      <c r="T64" s="84" t="str">
        <f t="shared" ca="1" si="63"/>
        <v/>
      </c>
      <c r="U64" s="84" t="str">
        <f t="shared" ca="1" si="63"/>
        <v/>
      </c>
      <c r="V64" s="84" t="str">
        <f t="shared" ca="1" si="63"/>
        <v/>
      </c>
      <c r="W64" s="84" t="str">
        <f t="shared" ca="1" si="63"/>
        <v/>
      </c>
      <c r="X64" s="84" t="str">
        <f t="shared" ca="1" si="63"/>
        <v/>
      </c>
      <c r="Y64" s="84" t="str">
        <f t="shared" ca="1" si="63"/>
        <v>t</v>
      </c>
      <c r="Z64" s="84" t="str">
        <f t="shared" ca="1" si="63"/>
        <v/>
      </c>
      <c r="AA64" s="84" t="str">
        <f t="shared" ca="1" si="63"/>
        <v/>
      </c>
      <c r="AB64" s="84" t="str">
        <f t="shared" ca="1" si="63"/>
        <v/>
      </c>
      <c r="AC64" s="84" t="str">
        <f t="shared" ca="1" si="63"/>
        <v/>
      </c>
      <c r="AD64" s="84" t="str">
        <f t="shared" ca="1" si="63"/>
        <v/>
      </c>
      <c r="AE64" s="84" t="str">
        <f t="shared" ca="1" si="63"/>
        <v/>
      </c>
      <c r="AF64" s="84" t="str">
        <f t="shared" ca="1" si="63"/>
        <v/>
      </c>
      <c r="AG64" s="84" t="str">
        <f t="shared" ca="1" si="63"/>
        <v/>
      </c>
      <c r="AH64" s="84" t="str">
        <f t="shared" ca="1" si="63"/>
        <v/>
      </c>
      <c r="AI64" s="84" t="str">
        <f t="shared" ca="1" si="63"/>
        <v/>
      </c>
      <c r="AJ64" s="84" t="str">
        <f t="shared" ca="1" si="63"/>
        <v/>
      </c>
      <c r="AK64" s="84" t="str">
        <f t="shared" ca="1" si="63"/>
        <v/>
      </c>
      <c r="AL64" s="84" t="str">
        <f t="shared" ca="1" si="63"/>
        <v/>
      </c>
      <c r="AM64" s="84" t="str">
        <f t="shared" ca="1" si="63"/>
        <v/>
      </c>
      <c r="AN64" s="84" t="str">
        <f t="shared" ca="1" si="63"/>
        <v/>
      </c>
      <c r="AO64" s="84" t="str">
        <f t="shared" ca="1" si="63"/>
        <v/>
      </c>
      <c r="AP64" s="84" t="str">
        <f t="shared" ca="1" si="63"/>
        <v/>
      </c>
      <c r="AQ64" s="84" t="str">
        <f t="shared" ca="1" si="63"/>
        <v/>
      </c>
      <c r="AR64" s="84" t="str">
        <f t="shared" ca="1" si="63"/>
        <v/>
      </c>
      <c r="AS64" s="84" t="str">
        <f t="shared" ca="1" si="63"/>
        <v/>
      </c>
      <c r="AT64" s="84" t="str">
        <f t="shared" ca="1" si="63"/>
        <v/>
      </c>
      <c r="AU64" s="84" t="str">
        <f t="shared" ca="1" si="63"/>
        <v/>
      </c>
      <c r="AV64" s="84" t="str">
        <f t="shared" ca="1" si="63"/>
        <v/>
      </c>
      <c r="AW64" s="84" t="str">
        <f t="shared" ca="1" si="63"/>
        <v/>
      </c>
      <c r="AX64" s="84" t="str">
        <f t="shared" ca="1" si="63"/>
        <v/>
      </c>
      <c r="AY64" s="84" t="str">
        <f t="shared" ca="1" si="63"/>
        <v/>
      </c>
      <c r="AZ64" s="84" t="str">
        <f t="shared" ca="1" si="63"/>
        <v/>
      </c>
      <c r="BA64" s="84" t="str">
        <f t="shared" ca="1" si="63"/>
        <v/>
      </c>
      <c r="BB64" s="84" t="str">
        <f t="shared" ca="1" si="63"/>
        <v/>
      </c>
      <c r="BC64" s="84" t="str">
        <f t="shared" ca="1" si="63"/>
        <v/>
      </c>
      <c r="BD64" s="84" t="str">
        <f t="shared" ca="1" si="63"/>
        <v/>
      </c>
      <c r="BE64" s="84" t="str">
        <f t="shared" ca="1" si="63"/>
        <v/>
      </c>
      <c r="BF64" s="84" t="str">
        <f t="shared" ca="1" si="63"/>
        <v/>
      </c>
      <c r="BG64" s="84" t="str">
        <f t="shared" ca="1" si="63"/>
        <v/>
      </c>
      <c r="BH64" s="84" t="str">
        <f t="shared" ca="1" si="63"/>
        <v/>
      </c>
      <c r="BI64" s="84" t="str">
        <f t="shared" ca="1" si="63"/>
        <v/>
      </c>
      <c r="BJ64" s="84" t="str">
        <f t="shared" ca="1" si="63"/>
        <v/>
      </c>
      <c r="BK64" s="84" t="str">
        <f t="shared" ca="1" si="63"/>
        <v/>
      </c>
      <c r="BL64" s="84" t="str">
        <f t="shared" ca="1" si="63"/>
        <v/>
      </c>
      <c r="BM64" s="84" t="str">
        <f t="shared" ca="1" si="63"/>
        <v/>
      </c>
      <c r="BN64" s="84" t="str">
        <f t="shared" ca="1" si="63"/>
        <v/>
      </c>
    </row>
    <row r="65" spans="1:66" s="104" customFormat="1" ht="12.5" x14ac:dyDescent="0.25">
      <c r="A65" s="103" t="str">
        <f t="shared" ca="1" si="41"/>
        <v>7.1</v>
      </c>
      <c r="B65" s="107"/>
      <c r="C65" s="105"/>
      <c r="D65" s="87">
        <f>E62+1</f>
        <v>32</v>
      </c>
      <c r="E65" s="88">
        <f t="shared" ref="E65:E66" si="64">D65+F65-1</f>
        <v>32</v>
      </c>
      <c r="F65" s="89">
        <v>1</v>
      </c>
      <c r="G65" s="90">
        <v>0</v>
      </c>
      <c r="H65" s="93">
        <f t="shared" si="62"/>
        <v>1</v>
      </c>
      <c r="I65" s="93">
        <f t="shared" ref="I65:I66" si="65">ROUNDDOWN(G65*F65,0)</f>
        <v>0</v>
      </c>
      <c r="J65" s="93">
        <f t="shared" ref="J65:J66" si="66">F65-I65</f>
        <v>1</v>
      </c>
      <c r="K65" s="92" t="str">
        <f t="shared" ca="1" si="63"/>
        <v/>
      </c>
      <c r="L65" s="92" t="str">
        <f t="shared" ca="1" si="63"/>
        <v/>
      </c>
      <c r="M65" s="92" t="str">
        <f t="shared" ca="1" si="63"/>
        <v/>
      </c>
      <c r="N65" s="92" t="str">
        <f t="shared" ca="1" si="63"/>
        <v/>
      </c>
      <c r="O65" s="92" t="str">
        <f t="shared" ca="1" si="63"/>
        <v/>
      </c>
      <c r="P65" s="92" t="str">
        <f t="shared" ca="1" si="63"/>
        <v/>
      </c>
      <c r="Q65" s="92" t="str">
        <f t="shared" ca="1" si="63"/>
        <v/>
      </c>
      <c r="R65" s="92" t="str">
        <f t="shared" ca="1" si="63"/>
        <v/>
      </c>
      <c r="S65" s="92" t="str">
        <f t="shared" ca="1" si="63"/>
        <v/>
      </c>
      <c r="T65" s="92" t="str">
        <f t="shared" ca="1" si="63"/>
        <v/>
      </c>
      <c r="U65" s="92" t="str">
        <f t="shared" ca="1" si="63"/>
        <v/>
      </c>
      <c r="V65" s="92" t="str">
        <f t="shared" ca="1" si="63"/>
        <v/>
      </c>
      <c r="W65" s="92" t="str">
        <f t="shared" ca="1" si="63"/>
        <v/>
      </c>
      <c r="X65" s="92" t="str">
        <f t="shared" ca="1" si="63"/>
        <v/>
      </c>
      <c r="Y65" s="92" t="str">
        <f t="shared" ca="1" si="63"/>
        <v>t</v>
      </c>
      <c r="Z65" s="92" t="str">
        <f t="shared" ca="1" si="63"/>
        <v/>
      </c>
      <c r="AA65" s="92" t="str">
        <f t="shared" ca="1" si="63"/>
        <v/>
      </c>
      <c r="AB65" s="92" t="str">
        <f t="shared" ca="1" si="63"/>
        <v/>
      </c>
      <c r="AC65" s="92" t="str">
        <f t="shared" ca="1" si="63"/>
        <v/>
      </c>
      <c r="AD65" s="92" t="str">
        <f t="shared" ca="1" si="63"/>
        <v/>
      </c>
      <c r="AE65" s="92" t="str">
        <f t="shared" ca="1" si="63"/>
        <v/>
      </c>
      <c r="AF65" s="92" t="str">
        <f t="shared" ca="1" si="63"/>
        <v/>
      </c>
      <c r="AG65" s="92" t="str">
        <f t="shared" ca="1" si="63"/>
        <v/>
      </c>
      <c r="AH65" s="92" t="str">
        <f t="shared" ca="1" si="63"/>
        <v/>
      </c>
      <c r="AI65" s="92" t="str">
        <f t="shared" ca="1" si="63"/>
        <v/>
      </c>
      <c r="AJ65" s="92" t="str">
        <f t="shared" ca="1" si="63"/>
        <v/>
      </c>
      <c r="AK65" s="92" t="str">
        <f t="shared" ca="1" si="63"/>
        <v/>
      </c>
      <c r="AL65" s="92" t="str">
        <f t="shared" ca="1" si="63"/>
        <v/>
      </c>
      <c r="AM65" s="92" t="str">
        <f t="shared" ca="1" si="63"/>
        <v/>
      </c>
      <c r="AN65" s="92" t="str">
        <f t="shared" ca="1" si="63"/>
        <v/>
      </c>
      <c r="AO65" s="92" t="str">
        <f t="shared" ca="1" si="63"/>
        <v/>
      </c>
      <c r="AP65" s="92" t="str">
        <f t="shared" ca="1" si="63"/>
        <v/>
      </c>
      <c r="AQ65" s="92" t="str">
        <f t="shared" ca="1" si="63"/>
        <v/>
      </c>
      <c r="AR65" s="92" t="str">
        <f t="shared" ca="1" si="63"/>
        <v/>
      </c>
      <c r="AS65" s="92" t="str">
        <f t="shared" ca="1" si="63"/>
        <v/>
      </c>
      <c r="AT65" s="92" t="str">
        <f t="shared" ca="1" si="63"/>
        <v/>
      </c>
      <c r="AU65" s="92" t="str">
        <f t="shared" ca="1" si="63"/>
        <v/>
      </c>
      <c r="AV65" s="92" t="str">
        <f t="shared" ca="1" si="63"/>
        <v/>
      </c>
      <c r="AW65" s="92" t="str">
        <f t="shared" ca="1" si="63"/>
        <v/>
      </c>
      <c r="AX65" s="92" t="str">
        <f t="shared" ca="1" si="63"/>
        <v/>
      </c>
      <c r="AY65" s="92" t="str">
        <f t="shared" ca="1" si="63"/>
        <v/>
      </c>
      <c r="AZ65" s="92" t="str">
        <f t="shared" ca="1" si="63"/>
        <v/>
      </c>
      <c r="BA65" s="92" t="str">
        <f t="shared" ca="1" si="63"/>
        <v/>
      </c>
      <c r="BB65" s="92" t="str">
        <f t="shared" ca="1" si="63"/>
        <v/>
      </c>
      <c r="BC65" s="92" t="str">
        <f t="shared" ca="1" si="63"/>
        <v/>
      </c>
      <c r="BD65" s="92" t="str">
        <f t="shared" ca="1" si="63"/>
        <v/>
      </c>
      <c r="BE65" s="92" t="str">
        <f t="shared" ca="1" si="63"/>
        <v/>
      </c>
      <c r="BF65" s="92" t="str">
        <f t="shared" ca="1" si="63"/>
        <v/>
      </c>
      <c r="BG65" s="92" t="str">
        <f t="shared" ca="1" si="63"/>
        <v/>
      </c>
      <c r="BH65" s="92" t="str">
        <f t="shared" ca="1" si="63"/>
        <v/>
      </c>
      <c r="BI65" s="92" t="str">
        <f t="shared" ca="1" si="63"/>
        <v/>
      </c>
      <c r="BJ65" s="92" t="str">
        <f t="shared" ca="1" si="63"/>
        <v/>
      </c>
      <c r="BK65" s="92" t="str">
        <f t="shared" ca="1" si="63"/>
        <v/>
      </c>
      <c r="BL65" s="92" t="str">
        <f t="shared" ca="1" si="63"/>
        <v/>
      </c>
      <c r="BM65" s="92" t="str">
        <f t="shared" ca="1" si="63"/>
        <v/>
      </c>
      <c r="BN65" s="92" t="str">
        <f t="shared" ca="1" si="63"/>
        <v/>
      </c>
    </row>
    <row r="66" spans="1:66" s="104" customFormat="1" ht="12.5" x14ac:dyDescent="0.25">
      <c r="A66" s="103" t="str">
        <f t="shared" ca="1" si="41"/>
        <v>7.2</v>
      </c>
      <c r="B66" s="105"/>
      <c r="C66" s="105"/>
      <c r="D66" s="87">
        <f t="shared" ref="D66" si="67">E65+1</f>
        <v>33</v>
      </c>
      <c r="E66" s="88">
        <f t="shared" si="64"/>
        <v>33</v>
      </c>
      <c r="F66" s="89">
        <v>1</v>
      </c>
      <c r="G66" s="90">
        <v>0</v>
      </c>
      <c r="H66" s="93">
        <f t="shared" si="62"/>
        <v>1</v>
      </c>
      <c r="I66" s="93">
        <f t="shared" si="65"/>
        <v>0</v>
      </c>
      <c r="J66" s="93">
        <f t="shared" si="66"/>
        <v>1</v>
      </c>
      <c r="K66" s="92" t="str">
        <f t="shared" ca="1" si="63"/>
        <v/>
      </c>
      <c r="L66" s="92" t="str">
        <f t="shared" ca="1" si="63"/>
        <v/>
      </c>
      <c r="M66" s="92" t="str">
        <f t="shared" ca="1" si="63"/>
        <v/>
      </c>
      <c r="N66" s="92" t="str">
        <f t="shared" ca="1" si="63"/>
        <v/>
      </c>
      <c r="O66" s="92" t="str">
        <f t="shared" ca="1" si="63"/>
        <v/>
      </c>
      <c r="P66" s="92" t="str">
        <f t="shared" ca="1" si="63"/>
        <v/>
      </c>
      <c r="Q66" s="92" t="str">
        <f t="shared" ca="1" si="63"/>
        <v/>
      </c>
      <c r="R66" s="92" t="str">
        <f t="shared" ca="1" si="63"/>
        <v/>
      </c>
      <c r="S66" s="92" t="str">
        <f t="shared" ca="1" si="63"/>
        <v/>
      </c>
      <c r="T66" s="92" t="str">
        <f t="shared" ca="1" si="63"/>
        <v/>
      </c>
      <c r="U66" s="92" t="str">
        <f t="shared" ca="1" si="63"/>
        <v/>
      </c>
      <c r="V66" s="92" t="str">
        <f t="shared" ca="1" si="63"/>
        <v/>
      </c>
      <c r="W66" s="92" t="str">
        <f t="shared" ca="1" si="63"/>
        <v/>
      </c>
      <c r="X66" s="92" t="str">
        <f t="shared" ca="1" si="63"/>
        <v/>
      </c>
      <c r="Y66" s="92" t="str">
        <f t="shared" ca="1" si="63"/>
        <v>t</v>
      </c>
      <c r="Z66" s="92" t="str">
        <f t="shared" ca="1" si="63"/>
        <v/>
      </c>
      <c r="AA66" s="92" t="str">
        <f t="shared" ca="1" si="63"/>
        <v/>
      </c>
      <c r="AB66" s="92" t="str">
        <f t="shared" ca="1" si="63"/>
        <v/>
      </c>
      <c r="AC66" s="92" t="str">
        <f t="shared" ca="1" si="63"/>
        <v/>
      </c>
      <c r="AD66" s="92" t="str">
        <f t="shared" ca="1" si="63"/>
        <v/>
      </c>
      <c r="AE66" s="92" t="str">
        <f t="shared" ca="1" si="63"/>
        <v/>
      </c>
      <c r="AF66" s="92" t="str">
        <f t="shared" ca="1" si="63"/>
        <v/>
      </c>
      <c r="AG66" s="92" t="str">
        <f t="shared" ca="1" si="63"/>
        <v/>
      </c>
      <c r="AH66" s="92" t="str">
        <f t="shared" ca="1" si="63"/>
        <v/>
      </c>
      <c r="AI66" s="92" t="str">
        <f t="shared" ca="1" si="63"/>
        <v/>
      </c>
      <c r="AJ66" s="92" t="str">
        <f t="shared" ca="1" si="63"/>
        <v/>
      </c>
      <c r="AK66" s="92" t="str">
        <f t="shared" ca="1" si="63"/>
        <v/>
      </c>
      <c r="AL66" s="92" t="str">
        <f t="shared" ca="1" si="63"/>
        <v/>
      </c>
      <c r="AM66" s="92" t="str">
        <f t="shared" ca="1" si="63"/>
        <v/>
      </c>
      <c r="AN66" s="92" t="str">
        <f t="shared" ca="1" si="63"/>
        <v/>
      </c>
      <c r="AO66" s="92" t="str">
        <f t="shared" ca="1" si="63"/>
        <v/>
      </c>
      <c r="AP66" s="92" t="str">
        <f t="shared" ca="1" si="63"/>
        <v/>
      </c>
      <c r="AQ66" s="92" t="str">
        <f t="shared" ca="1" si="63"/>
        <v/>
      </c>
      <c r="AR66" s="92" t="str">
        <f t="shared" ca="1" si="63"/>
        <v/>
      </c>
      <c r="AS66" s="92" t="str">
        <f t="shared" ca="1" si="63"/>
        <v/>
      </c>
      <c r="AT66" s="92" t="str">
        <f t="shared" ca="1" si="63"/>
        <v/>
      </c>
      <c r="AU66" s="92" t="str">
        <f t="shared" ca="1" si="63"/>
        <v/>
      </c>
      <c r="AV66" s="92" t="str">
        <f t="shared" ca="1" si="63"/>
        <v/>
      </c>
      <c r="AW66" s="92" t="str">
        <f t="shared" ca="1" si="63"/>
        <v/>
      </c>
      <c r="AX66" s="92" t="str">
        <f t="shared" ca="1" si="63"/>
        <v/>
      </c>
      <c r="AY66" s="92" t="str">
        <f t="shared" ca="1" si="63"/>
        <v/>
      </c>
      <c r="AZ66" s="92" t="str">
        <f t="shared" ca="1" si="63"/>
        <v/>
      </c>
      <c r="BA66" s="92" t="str">
        <f t="shared" ca="1" si="63"/>
        <v/>
      </c>
      <c r="BB66" s="92" t="str">
        <f t="shared" ca="1" si="63"/>
        <v/>
      </c>
      <c r="BC66" s="92" t="str">
        <f t="shared" ca="1" si="63"/>
        <v/>
      </c>
      <c r="BD66" s="92" t="str">
        <f t="shared" ca="1" si="63"/>
        <v/>
      </c>
      <c r="BE66" s="92" t="str">
        <f t="shared" ca="1" si="63"/>
        <v/>
      </c>
      <c r="BF66" s="92" t="str">
        <f t="shared" ca="1" si="63"/>
        <v/>
      </c>
      <c r="BG66" s="92" t="str">
        <f t="shared" ca="1" si="63"/>
        <v/>
      </c>
      <c r="BH66" s="92" t="str">
        <f t="shared" ca="1" si="63"/>
        <v/>
      </c>
      <c r="BI66" s="92" t="str">
        <f t="shared" ca="1" si="63"/>
        <v/>
      </c>
      <c r="BJ66" s="92" t="str">
        <f t="shared" ca="1" si="63"/>
        <v/>
      </c>
      <c r="BK66" s="92" t="str">
        <f t="shared" ca="1" si="63"/>
        <v/>
      </c>
      <c r="BL66" s="92" t="str">
        <f t="shared" ca="1" si="63"/>
        <v/>
      </c>
      <c r="BM66" s="92" t="str">
        <f t="shared" ca="1" si="63"/>
        <v/>
      </c>
      <c r="BN66" s="92" t="str">
        <f t="shared" ca="1" si="63"/>
        <v/>
      </c>
    </row>
    <row r="67" spans="1:66" s="104" customFormat="1" ht="12.5" x14ac:dyDescent="0.25">
      <c r="A67" s="103" t="str">
        <f t="shared" ca="1" si="41"/>
        <v>7.3</v>
      </c>
      <c r="B67" s="97" t="s">
        <v>119</v>
      </c>
      <c r="C67" s="105"/>
      <c r="D67" s="98"/>
      <c r="E67" s="98"/>
      <c r="F67" s="99"/>
      <c r="G67" s="100"/>
      <c r="H67" s="99"/>
      <c r="I67" s="99"/>
      <c r="J67" s="99"/>
      <c r="K67" s="101" t="str">
        <f t="shared" ref="K67:BN67" ca="1" si="68">IF(K$5=$D$5,"t",IF(AND(K$5&gt;=$D67,K$5&lt;$D67+$I67),"c",IF(AND(K$5&gt;=$D67,K$5&lt;=$D67+$F67-1),"x","")))</f>
        <v/>
      </c>
      <c r="L67" s="92" t="str">
        <f t="shared" ca="1" si="68"/>
        <v/>
      </c>
      <c r="M67" s="92" t="str">
        <f t="shared" ca="1" si="68"/>
        <v/>
      </c>
      <c r="N67" s="92" t="str">
        <f t="shared" ca="1" si="68"/>
        <v/>
      </c>
      <c r="O67" s="92" t="str">
        <f t="shared" ca="1" si="68"/>
        <v/>
      </c>
      <c r="P67" s="92" t="str">
        <f t="shared" ca="1" si="68"/>
        <v/>
      </c>
      <c r="Q67" s="92" t="str">
        <f t="shared" ca="1" si="68"/>
        <v/>
      </c>
      <c r="R67" s="92" t="str">
        <f t="shared" ca="1" si="68"/>
        <v/>
      </c>
      <c r="S67" s="92" t="str">
        <f t="shared" ca="1" si="68"/>
        <v/>
      </c>
      <c r="T67" s="92" t="str">
        <f t="shared" ca="1" si="68"/>
        <v/>
      </c>
      <c r="U67" s="92" t="str">
        <f t="shared" ca="1" si="68"/>
        <v/>
      </c>
      <c r="V67" s="92" t="str">
        <f t="shared" ca="1" si="68"/>
        <v/>
      </c>
      <c r="W67" s="92" t="str">
        <f t="shared" ca="1" si="68"/>
        <v/>
      </c>
      <c r="X67" s="92" t="str">
        <f t="shared" ca="1" si="68"/>
        <v/>
      </c>
      <c r="Y67" s="92" t="str">
        <f t="shared" ca="1" si="68"/>
        <v>t</v>
      </c>
      <c r="Z67" s="92" t="str">
        <f t="shared" ca="1" si="68"/>
        <v/>
      </c>
      <c r="AA67" s="92" t="str">
        <f t="shared" ca="1" si="68"/>
        <v/>
      </c>
      <c r="AB67" s="92" t="str">
        <f t="shared" ca="1" si="68"/>
        <v/>
      </c>
      <c r="AC67" s="92" t="str">
        <f t="shared" ca="1" si="68"/>
        <v/>
      </c>
      <c r="AD67" s="92" t="str">
        <f t="shared" ca="1" si="68"/>
        <v/>
      </c>
      <c r="AE67" s="92" t="str">
        <f t="shared" ca="1" si="68"/>
        <v/>
      </c>
      <c r="AF67" s="92" t="str">
        <f t="shared" ca="1" si="68"/>
        <v/>
      </c>
      <c r="AG67" s="92" t="str">
        <f t="shared" ca="1" si="68"/>
        <v/>
      </c>
      <c r="AH67" s="92" t="str">
        <f t="shared" ca="1" si="68"/>
        <v/>
      </c>
      <c r="AI67" s="92" t="str">
        <f t="shared" ca="1" si="68"/>
        <v/>
      </c>
      <c r="AJ67" s="92" t="str">
        <f t="shared" ca="1" si="68"/>
        <v/>
      </c>
      <c r="AK67" s="92" t="str">
        <f t="shared" ca="1" si="68"/>
        <v/>
      </c>
      <c r="AL67" s="92" t="str">
        <f t="shared" ca="1" si="68"/>
        <v/>
      </c>
      <c r="AM67" s="92" t="str">
        <f t="shared" ca="1" si="68"/>
        <v/>
      </c>
      <c r="AN67" s="92" t="str">
        <f t="shared" ca="1" si="68"/>
        <v/>
      </c>
      <c r="AO67" s="92" t="str">
        <f t="shared" ca="1" si="68"/>
        <v/>
      </c>
      <c r="AP67" s="92" t="str">
        <f t="shared" ca="1" si="68"/>
        <v/>
      </c>
      <c r="AQ67" s="92" t="str">
        <f t="shared" ca="1" si="68"/>
        <v/>
      </c>
      <c r="AR67" s="92" t="str">
        <f t="shared" ca="1" si="68"/>
        <v/>
      </c>
      <c r="AS67" s="92" t="str">
        <f t="shared" ca="1" si="68"/>
        <v/>
      </c>
      <c r="AT67" s="92" t="str">
        <f t="shared" ca="1" si="68"/>
        <v/>
      </c>
      <c r="AU67" s="92" t="str">
        <f t="shared" ca="1" si="68"/>
        <v/>
      </c>
      <c r="AV67" s="92" t="str">
        <f t="shared" ca="1" si="68"/>
        <v/>
      </c>
      <c r="AW67" s="92" t="str">
        <f t="shared" ca="1" si="68"/>
        <v/>
      </c>
      <c r="AX67" s="92" t="str">
        <f t="shared" ca="1" si="68"/>
        <v/>
      </c>
      <c r="AY67" s="92" t="str">
        <f t="shared" ca="1" si="68"/>
        <v/>
      </c>
      <c r="AZ67" s="92" t="str">
        <f t="shared" ca="1" si="68"/>
        <v/>
      </c>
      <c r="BA67" s="92" t="str">
        <f t="shared" ca="1" si="68"/>
        <v/>
      </c>
      <c r="BB67" s="92" t="str">
        <f t="shared" ca="1" si="68"/>
        <v/>
      </c>
      <c r="BC67" s="92" t="str">
        <f t="shared" ca="1" si="68"/>
        <v/>
      </c>
      <c r="BD67" s="92" t="str">
        <f t="shared" ca="1" si="68"/>
        <v/>
      </c>
      <c r="BE67" s="92" t="str">
        <f t="shared" ca="1" si="68"/>
        <v/>
      </c>
      <c r="BF67" s="92" t="str">
        <f t="shared" ca="1" si="68"/>
        <v/>
      </c>
      <c r="BG67" s="92" t="str">
        <f t="shared" ca="1" si="68"/>
        <v/>
      </c>
      <c r="BH67" s="92" t="str">
        <f t="shared" ca="1" si="68"/>
        <v/>
      </c>
      <c r="BI67" s="92" t="str">
        <f t="shared" ca="1" si="68"/>
        <v/>
      </c>
      <c r="BJ67" s="92" t="str">
        <f t="shared" ca="1" si="68"/>
        <v/>
      </c>
      <c r="BK67" s="92" t="str">
        <f t="shared" ca="1" si="68"/>
        <v/>
      </c>
      <c r="BL67" s="92" t="str">
        <f t="shared" ca="1" si="68"/>
        <v/>
      </c>
      <c r="BM67" s="92" t="str">
        <f t="shared" ca="1" si="68"/>
        <v/>
      </c>
      <c r="BN67" s="92" t="str">
        <f t="shared" ca="1" si="68"/>
        <v/>
      </c>
    </row>
    <row r="68" spans="1:66" s="104" customFormat="1" ht="12.5" x14ac:dyDescent="0.25">
      <c r="A68" s="103"/>
      <c r="B68" s="97"/>
      <c r="C68" s="97"/>
      <c r="D68" s="98"/>
      <c r="E68" s="98"/>
      <c r="F68" s="99"/>
      <c r="G68" s="100"/>
      <c r="H68" s="99"/>
      <c r="I68" s="99"/>
      <c r="J68" s="99"/>
      <c r="K68" s="101"/>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c r="BJ68" s="92"/>
      <c r="BK68" s="92"/>
      <c r="BL68" s="92"/>
      <c r="BM68" s="92"/>
      <c r="BN68" s="92"/>
    </row>
    <row r="69" spans="1:66" ht="12.5" x14ac:dyDescent="0.25">
      <c r="A69" s="85" t="str">
        <f ca="1">IF(ISERROR(VALUE(SUBSTITUTE(OFFSET(A69,-1,0,1,1),".",""))),"0.0.1",IF(ISERROR(FIND("`",SUBSTITUTE(OFFSET(A69,-1,0,1,1),".","`",2))),OFFSET(A69,-1,0,1,1)&amp;".1",LEFT(OFFSET(A69,-1,0,1,1),FIND("`",SUBSTITUTE(OFFSET(A69,-1,0,1,1),".","`",2)))&amp;IF(ISERROR(FIND("`",SUBSTITUTE(OFFSET(A69,-1,0,1,1),".","`",3))),VALUE(RIGHT(OFFSET(A69,-1,0,1,1),LEN(OFFSET(A69,-1,0,1,1))-FIND("`",SUBSTITUTE(OFFSET(A69,-1,0,1,1),".","`",2))))+1,VALUE(MID(OFFSET(A69,-1,0,1,1),FIND("`",SUBSTITUTE(OFFSET(A69,-1,0,1,1),".","`",2))+1,(FIND("`",SUBSTITUTE(OFFSET(A69,-1,0,1,1),".","`",3))-FIND("`",SUBSTITUTE(OFFSET(A69,-1,0,1,1),".","`",2))-1)))+1)))</f>
        <v>0.0.1</v>
      </c>
      <c r="B69" s="103" t="s">
        <v>120</v>
      </c>
      <c r="C69" s="95"/>
      <c r="D69" s="87">
        <f t="shared" ref="D69:D70" si="69">$D$4</f>
        <v>43382</v>
      </c>
      <c r="E69" s="88">
        <f t="shared" ref="E69:E70" si="70">D69+F69-1</f>
        <v>43382</v>
      </c>
      <c r="F69" s="89">
        <v>1</v>
      </c>
      <c r="G69" s="90">
        <v>0</v>
      </c>
      <c r="H69" s="91">
        <f t="shared" ref="H69:H70" si="71">NETWORKDAYS(D69,E69)</f>
        <v>1</v>
      </c>
      <c r="I69" s="91">
        <f t="shared" ref="I69:I70" si="72">ROUNDDOWN(G69*F69,0)</f>
        <v>0</v>
      </c>
      <c r="J69" s="91">
        <f t="shared" ref="J69:J70" si="73">F69-I69</f>
        <v>1</v>
      </c>
      <c r="K69" s="92" t="str">
        <f t="shared" ref="K69:BN69" ca="1" si="74">IF(K$5=$D$5,"t",IF(AND(K$5&gt;=$D69,K$5&lt;$D69+$I69),"c",IF(AND(K$5&gt;=$D69,K$5&lt;=$D69+$F69-1),"x","")))</f>
        <v/>
      </c>
      <c r="L69" s="92" t="str">
        <f t="shared" ca="1" si="74"/>
        <v>x</v>
      </c>
      <c r="M69" s="92" t="str">
        <f t="shared" ca="1" si="74"/>
        <v/>
      </c>
      <c r="N69" s="92" t="str">
        <f t="shared" ca="1" si="74"/>
        <v/>
      </c>
      <c r="O69" s="92" t="str">
        <f t="shared" ca="1" si="74"/>
        <v/>
      </c>
      <c r="P69" s="92" t="str">
        <f t="shared" ca="1" si="74"/>
        <v/>
      </c>
      <c r="Q69" s="92" t="str">
        <f t="shared" ca="1" si="74"/>
        <v/>
      </c>
      <c r="R69" s="92" t="str">
        <f t="shared" ca="1" si="74"/>
        <v/>
      </c>
      <c r="S69" s="92" t="str">
        <f t="shared" ca="1" si="74"/>
        <v/>
      </c>
      <c r="T69" s="92" t="str">
        <f t="shared" ca="1" si="74"/>
        <v/>
      </c>
      <c r="U69" s="92" t="str">
        <f t="shared" ca="1" si="74"/>
        <v/>
      </c>
      <c r="V69" s="92" t="str">
        <f t="shared" ca="1" si="74"/>
        <v/>
      </c>
      <c r="W69" s="92" t="str">
        <f t="shared" ca="1" si="74"/>
        <v/>
      </c>
      <c r="X69" s="92" t="str">
        <f t="shared" ca="1" si="74"/>
        <v/>
      </c>
      <c r="Y69" s="92" t="str">
        <f t="shared" ca="1" si="74"/>
        <v>t</v>
      </c>
      <c r="Z69" s="92" t="str">
        <f t="shared" ca="1" si="74"/>
        <v/>
      </c>
      <c r="AA69" s="92" t="str">
        <f t="shared" ca="1" si="74"/>
        <v/>
      </c>
      <c r="AB69" s="92" t="str">
        <f t="shared" ca="1" si="74"/>
        <v/>
      </c>
      <c r="AC69" s="92" t="str">
        <f t="shared" ca="1" si="74"/>
        <v/>
      </c>
      <c r="AD69" s="92" t="str">
        <f t="shared" ca="1" si="74"/>
        <v/>
      </c>
      <c r="AE69" s="92" t="str">
        <f t="shared" ca="1" si="74"/>
        <v/>
      </c>
      <c r="AF69" s="92" t="str">
        <f t="shared" ca="1" si="74"/>
        <v/>
      </c>
      <c r="AG69" s="92" t="str">
        <f t="shared" ca="1" si="74"/>
        <v/>
      </c>
      <c r="AH69" s="92" t="str">
        <f t="shared" ca="1" si="74"/>
        <v/>
      </c>
      <c r="AI69" s="92" t="str">
        <f t="shared" ca="1" si="74"/>
        <v/>
      </c>
      <c r="AJ69" s="92" t="str">
        <f t="shared" ca="1" si="74"/>
        <v/>
      </c>
      <c r="AK69" s="92" t="str">
        <f t="shared" ca="1" si="74"/>
        <v/>
      </c>
      <c r="AL69" s="92" t="str">
        <f t="shared" ca="1" si="74"/>
        <v/>
      </c>
      <c r="AM69" s="92" t="str">
        <f t="shared" ca="1" si="74"/>
        <v/>
      </c>
      <c r="AN69" s="92" t="str">
        <f t="shared" ca="1" si="74"/>
        <v/>
      </c>
      <c r="AO69" s="92" t="str">
        <f t="shared" ca="1" si="74"/>
        <v/>
      </c>
      <c r="AP69" s="92" t="str">
        <f t="shared" ca="1" si="74"/>
        <v/>
      </c>
      <c r="AQ69" s="92" t="str">
        <f t="shared" ca="1" si="74"/>
        <v/>
      </c>
      <c r="AR69" s="92" t="str">
        <f t="shared" ca="1" si="74"/>
        <v/>
      </c>
      <c r="AS69" s="92" t="str">
        <f t="shared" ca="1" si="74"/>
        <v/>
      </c>
      <c r="AT69" s="92" t="str">
        <f t="shared" ca="1" si="74"/>
        <v/>
      </c>
      <c r="AU69" s="92" t="str">
        <f t="shared" ca="1" si="74"/>
        <v/>
      </c>
      <c r="AV69" s="92" t="str">
        <f t="shared" ca="1" si="74"/>
        <v/>
      </c>
      <c r="AW69" s="92" t="str">
        <f t="shared" ca="1" si="74"/>
        <v/>
      </c>
      <c r="AX69" s="92" t="str">
        <f t="shared" ca="1" si="74"/>
        <v/>
      </c>
      <c r="AY69" s="92" t="str">
        <f t="shared" ca="1" si="74"/>
        <v/>
      </c>
      <c r="AZ69" s="92" t="str">
        <f t="shared" ca="1" si="74"/>
        <v/>
      </c>
      <c r="BA69" s="92" t="str">
        <f t="shared" ca="1" si="74"/>
        <v/>
      </c>
      <c r="BB69" s="92" t="str">
        <f t="shared" ca="1" si="74"/>
        <v/>
      </c>
      <c r="BC69" s="92" t="str">
        <f t="shared" ca="1" si="74"/>
        <v/>
      </c>
      <c r="BD69" s="92" t="str">
        <f t="shared" ca="1" si="74"/>
        <v/>
      </c>
      <c r="BE69" s="92" t="str">
        <f t="shared" ca="1" si="74"/>
        <v/>
      </c>
      <c r="BF69" s="92" t="str">
        <f t="shared" ca="1" si="74"/>
        <v/>
      </c>
      <c r="BG69" s="92" t="str">
        <f t="shared" ca="1" si="74"/>
        <v/>
      </c>
      <c r="BH69" s="92" t="str">
        <f t="shared" ca="1" si="74"/>
        <v/>
      </c>
      <c r="BI69" s="92" t="str">
        <f t="shared" ca="1" si="74"/>
        <v/>
      </c>
      <c r="BJ69" s="92" t="str">
        <f t="shared" ca="1" si="74"/>
        <v/>
      </c>
      <c r="BK69" s="92" t="str">
        <f t="shared" ca="1" si="74"/>
        <v/>
      </c>
      <c r="BL69" s="92" t="str">
        <f t="shared" ca="1" si="74"/>
        <v/>
      </c>
      <c r="BM69" s="92" t="str">
        <f t="shared" ca="1" si="74"/>
        <v/>
      </c>
      <c r="BN69" s="92" t="str">
        <f t="shared" ca="1" si="74"/>
        <v/>
      </c>
    </row>
    <row r="70" spans="1:66" ht="12.5" x14ac:dyDescent="0.25">
      <c r="A70" s="85" t="str">
        <f ca="1">IF(ISERROR(VALUE(SUBSTITUTE(OFFSET(A70,-1,0,1,1),".",""))),"0.0.0.1",IF(ISERROR(FIND("`",SUBSTITUTE(OFFSET(A70,-1,0,1,1),".","`",3))),OFFSET(A70,-1,0,1,1)&amp;".1",LEFT(OFFSET(A70,-1,0,1,1),FIND("`",SUBSTITUTE(OFFSET(A70,-1,0,1,1),".","`",3)))&amp;IF(ISERROR(FIND("`",SUBSTITUTE(OFFSET(A70,-1,0,1,1),".","`",4))),VALUE(RIGHT(OFFSET(A70,-1,0,1,1),LEN(OFFSET(A70,-1,0,1,1))-FIND("`",SUBSTITUTE(OFFSET(A70,-1,0,1,1),".","`",3))))+1,VALUE(MID(OFFSET(A70,-1,0,1,1),FIND("`",SUBSTITUTE(OFFSET(A70,-1,0,1,1),".","`",3))+1,(FIND("`",SUBSTITUTE(OFFSET(A70,-1,0,1,1),".","`",4))-FIND("`",SUBSTITUTE(OFFSET(A70,-1,0,1,1),".","`",3))-1)))+1)))</f>
        <v>0.0.1.1</v>
      </c>
      <c r="B70" s="103" t="s">
        <v>121</v>
      </c>
      <c r="C70" s="95"/>
      <c r="D70" s="87">
        <f t="shared" si="69"/>
        <v>43382</v>
      </c>
      <c r="E70" s="88">
        <f t="shared" si="70"/>
        <v>43382</v>
      </c>
      <c r="F70" s="89">
        <v>1</v>
      </c>
      <c r="G70" s="90">
        <v>0</v>
      </c>
      <c r="H70" s="91">
        <f t="shared" si="71"/>
        <v>1</v>
      </c>
      <c r="I70" s="91">
        <f t="shared" si="72"/>
        <v>0</v>
      </c>
      <c r="J70" s="91">
        <f t="shared" si="73"/>
        <v>1</v>
      </c>
      <c r="K70" s="92" t="str">
        <f t="shared" ref="K70:BN70" ca="1" si="75">IF(K$5=$D$5,"t",IF(AND(K$5&gt;=$D70,K$5&lt;$D70+$I70),"c",IF(AND(K$5&gt;=$D70,K$5&lt;=$D70+$F70-1),"x","")))</f>
        <v/>
      </c>
      <c r="L70" s="92" t="str">
        <f t="shared" ca="1" si="75"/>
        <v>x</v>
      </c>
      <c r="M70" s="92" t="str">
        <f t="shared" ca="1" si="75"/>
        <v/>
      </c>
      <c r="N70" s="92" t="str">
        <f t="shared" ca="1" si="75"/>
        <v/>
      </c>
      <c r="O70" s="92" t="str">
        <f t="shared" ca="1" si="75"/>
        <v/>
      </c>
      <c r="P70" s="92" t="str">
        <f t="shared" ca="1" si="75"/>
        <v/>
      </c>
      <c r="Q70" s="92" t="str">
        <f t="shared" ca="1" si="75"/>
        <v/>
      </c>
      <c r="R70" s="92" t="str">
        <f t="shared" ca="1" si="75"/>
        <v/>
      </c>
      <c r="S70" s="92" t="str">
        <f t="shared" ca="1" si="75"/>
        <v/>
      </c>
      <c r="T70" s="92" t="str">
        <f t="shared" ca="1" si="75"/>
        <v/>
      </c>
      <c r="U70" s="92" t="str">
        <f t="shared" ca="1" si="75"/>
        <v/>
      </c>
      <c r="V70" s="92" t="str">
        <f t="shared" ca="1" si="75"/>
        <v/>
      </c>
      <c r="W70" s="92" t="str">
        <f t="shared" ca="1" si="75"/>
        <v/>
      </c>
      <c r="X70" s="92" t="str">
        <f t="shared" ca="1" si="75"/>
        <v/>
      </c>
      <c r="Y70" s="92" t="str">
        <f t="shared" ca="1" si="75"/>
        <v>t</v>
      </c>
      <c r="Z70" s="92" t="str">
        <f t="shared" ca="1" si="75"/>
        <v/>
      </c>
      <c r="AA70" s="92" t="str">
        <f t="shared" ca="1" si="75"/>
        <v/>
      </c>
      <c r="AB70" s="92" t="str">
        <f t="shared" ca="1" si="75"/>
        <v/>
      </c>
      <c r="AC70" s="92" t="str">
        <f t="shared" ca="1" si="75"/>
        <v/>
      </c>
      <c r="AD70" s="92" t="str">
        <f t="shared" ca="1" si="75"/>
        <v/>
      </c>
      <c r="AE70" s="92" t="str">
        <f t="shared" ca="1" si="75"/>
        <v/>
      </c>
      <c r="AF70" s="92" t="str">
        <f t="shared" ca="1" si="75"/>
        <v/>
      </c>
      <c r="AG70" s="92" t="str">
        <f t="shared" ca="1" si="75"/>
        <v/>
      </c>
      <c r="AH70" s="92" t="str">
        <f t="shared" ca="1" si="75"/>
        <v/>
      </c>
      <c r="AI70" s="92" t="str">
        <f t="shared" ca="1" si="75"/>
        <v/>
      </c>
      <c r="AJ70" s="92" t="str">
        <f t="shared" ca="1" si="75"/>
        <v/>
      </c>
      <c r="AK70" s="92" t="str">
        <f t="shared" ca="1" si="75"/>
        <v/>
      </c>
      <c r="AL70" s="92" t="str">
        <f t="shared" ca="1" si="75"/>
        <v/>
      </c>
      <c r="AM70" s="92" t="str">
        <f t="shared" ca="1" si="75"/>
        <v/>
      </c>
      <c r="AN70" s="92" t="str">
        <f t="shared" ca="1" si="75"/>
        <v/>
      </c>
      <c r="AO70" s="92" t="str">
        <f t="shared" ca="1" si="75"/>
        <v/>
      </c>
      <c r="AP70" s="92" t="str">
        <f t="shared" ca="1" si="75"/>
        <v/>
      </c>
      <c r="AQ70" s="92" t="str">
        <f t="shared" ca="1" si="75"/>
        <v/>
      </c>
      <c r="AR70" s="92" t="str">
        <f t="shared" ca="1" si="75"/>
        <v/>
      </c>
      <c r="AS70" s="92" t="str">
        <f t="shared" ca="1" si="75"/>
        <v/>
      </c>
      <c r="AT70" s="92" t="str">
        <f t="shared" ca="1" si="75"/>
        <v/>
      </c>
      <c r="AU70" s="92" t="str">
        <f t="shared" ca="1" si="75"/>
        <v/>
      </c>
      <c r="AV70" s="92" t="str">
        <f t="shared" ca="1" si="75"/>
        <v/>
      </c>
      <c r="AW70" s="92" t="str">
        <f t="shared" ca="1" si="75"/>
        <v/>
      </c>
      <c r="AX70" s="92" t="str">
        <f t="shared" ca="1" si="75"/>
        <v/>
      </c>
      <c r="AY70" s="92" t="str">
        <f t="shared" ca="1" si="75"/>
        <v/>
      </c>
      <c r="AZ70" s="92" t="str">
        <f t="shared" ca="1" si="75"/>
        <v/>
      </c>
      <c r="BA70" s="92" t="str">
        <f t="shared" ca="1" si="75"/>
        <v/>
      </c>
      <c r="BB70" s="92" t="str">
        <f t="shared" ca="1" si="75"/>
        <v/>
      </c>
      <c r="BC70" s="92" t="str">
        <f t="shared" ca="1" si="75"/>
        <v/>
      </c>
      <c r="BD70" s="92" t="str">
        <f t="shared" ca="1" si="75"/>
        <v/>
      </c>
      <c r="BE70" s="92" t="str">
        <f t="shared" ca="1" si="75"/>
        <v/>
      </c>
      <c r="BF70" s="92" t="str">
        <f t="shared" ca="1" si="75"/>
        <v/>
      </c>
      <c r="BG70" s="92" t="str">
        <f t="shared" ca="1" si="75"/>
        <v/>
      </c>
      <c r="BH70" s="92" t="str">
        <f t="shared" ca="1" si="75"/>
        <v/>
      </c>
      <c r="BI70" s="92" t="str">
        <f t="shared" ca="1" si="75"/>
        <v/>
      </c>
      <c r="BJ70" s="92" t="str">
        <f t="shared" ca="1" si="75"/>
        <v/>
      </c>
      <c r="BK70" s="92" t="str">
        <f t="shared" ca="1" si="75"/>
        <v/>
      </c>
      <c r="BL70" s="92" t="str">
        <f t="shared" ca="1" si="75"/>
        <v/>
      </c>
      <c r="BM70" s="92" t="str">
        <f t="shared" ca="1" si="75"/>
        <v/>
      </c>
      <c r="BN70" s="92" t="str">
        <f t="shared" ca="1" si="75"/>
        <v/>
      </c>
    </row>
  </sheetData>
  <mergeCells count="23">
    <mergeCell ref="AT6:AZ6"/>
    <mergeCell ref="BA6:BG6"/>
    <mergeCell ref="BA7:BG7"/>
    <mergeCell ref="BH6:BN6"/>
    <mergeCell ref="BH7:BN7"/>
    <mergeCell ref="AT7:AZ7"/>
    <mergeCell ref="Y6:AE6"/>
    <mergeCell ref="AM6:AS6"/>
    <mergeCell ref="AF6:AL6"/>
    <mergeCell ref="AF7:AL7"/>
    <mergeCell ref="Y7:AE7"/>
    <mergeCell ref="AM7:AS7"/>
    <mergeCell ref="B5:C5"/>
    <mergeCell ref="B6:C6"/>
    <mergeCell ref="B3:C3"/>
    <mergeCell ref="D3:E3"/>
    <mergeCell ref="B4:C4"/>
    <mergeCell ref="D4:E4"/>
    <mergeCell ref="K7:Q7"/>
    <mergeCell ref="R7:X7"/>
    <mergeCell ref="D5:E5"/>
    <mergeCell ref="R6:X6"/>
    <mergeCell ref="K6:Q6"/>
  </mergeCells>
  <conditionalFormatting sqref="K69:BN70 K64:BN67 K9:BN50">
    <cfRule type="cellIs" dxfId="5" priority="10" operator="equal">
      <formula>"t"</formula>
    </cfRule>
  </conditionalFormatting>
  <conditionalFormatting sqref="K69:BN70 K64:BN67 K9:BN50">
    <cfRule type="cellIs" dxfId="4" priority="11" operator="equal">
      <formula>"x"</formula>
    </cfRule>
  </conditionalFormatting>
  <conditionalFormatting sqref="K69:BN70 K64:BN67 K9:BN50">
    <cfRule type="cellIs" dxfId="3" priority="12" operator="equal">
      <formula>"c"</formula>
    </cfRule>
  </conditionalFormatting>
  <conditionalFormatting sqref="K68:BN68 K51:BN63">
    <cfRule type="cellIs" dxfId="2" priority="7" operator="equal">
      <formula>"t"</formula>
    </cfRule>
  </conditionalFormatting>
  <conditionalFormatting sqref="K68:BN68 K51:BN63">
    <cfRule type="cellIs" dxfId="1" priority="8" operator="equal">
      <formula>"x"</formula>
    </cfRule>
  </conditionalFormatting>
  <conditionalFormatting sqref="K68:BN68 K51:BN63">
    <cfRule type="cellIs" dxfId="0" priority="9" operator="equal">
      <formula>"c"</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97"/>
  <sheetViews>
    <sheetView showGridLines="0" workbookViewId="0"/>
  </sheetViews>
  <sheetFormatPr defaultColWidth="14.453125" defaultRowHeight="15.75" customHeight="1" x14ac:dyDescent="0.25"/>
  <cols>
    <col min="1" max="1" width="12.453125" customWidth="1"/>
    <col min="2" max="2" width="81.81640625" customWidth="1"/>
    <col min="3" max="3" width="17.7265625" customWidth="1"/>
    <col min="4" max="5" width="9.26953125" customWidth="1"/>
  </cols>
  <sheetData>
    <row r="1" spans="1:5" ht="23.25" customHeight="1" x14ac:dyDescent="0.25">
      <c r="A1" s="4" t="s">
        <v>1</v>
      </c>
      <c r="B1" s="5"/>
      <c r="C1" s="7" t="s">
        <v>4</v>
      </c>
      <c r="D1" s="9"/>
      <c r="E1" s="9"/>
    </row>
    <row r="2" spans="1:5" ht="12.5" x14ac:dyDescent="0.25">
      <c r="A2" s="9"/>
      <c r="B2" s="10"/>
      <c r="C2" s="12" t="str">
        <f>HYPERLINK("https://www.vertex42.com/about.html","Contact Vertex42")</f>
        <v>Contact Vertex42</v>
      </c>
      <c r="D2" s="9"/>
      <c r="E2" s="9"/>
    </row>
    <row r="3" spans="1:5" ht="18" customHeight="1" x14ac:dyDescent="0.25">
      <c r="A3" s="14" t="s">
        <v>6</v>
      </c>
      <c r="B3" s="16"/>
      <c r="C3" s="9"/>
      <c r="D3" s="9"/>
      <c r="E3" s="9"/>
    </row>
    <row r="4" spans="1:5" ht="15" customHeight="1" x14ac:dyDescent="0.25">
      <c r="A4" s="17"/>
      <c r="B4" s="18" t="s">
        <v>20</v>
      </c>
      <c r="C4" s="9"/>
      <c r="D4" s="9"/>
      <c r="E4" s="9"/>
    </row>
    <row r="5" spans="1:5" ht="15" customHeight="1" x14ac:dyDescent="0.25">
      <c r="A5" s="17"/>
      <c r="B5" s="20"/>
      <c r="C5" s="9"/>
      <c r="D5" s="9"/>
      <c r="E5" s="9"/>
    </row>
    <row r="6" spans="1:5" ht="15" customHeight="1" x14ac:dyDescent="0.25">
      <c r="A6" s="17"/>
      <c r="B6" s="18" t="s">
        <v>21</v>
      </c>
      <c r="C6" s="9"/>
      <c r="D6" s="9"/>
      <c r="E6" s="9"/>
    </row>
    <row r="7" spans="1:5" ht="18" customHeight="1" x14ac:dyDescent="0.25">
      <c r="A7" s="17"/>
      <c r="B7" s="17"/>
      <c r="C7" s="9"/>
      <c r="D7" s="9"/>
      <c r="E7" s="9"/>
    </row>
    <row r="8" spans="1:5" ht="15" customHeight="1" x14ac:dyDescent="0.25">
      <c r="A8" s="17"/>
      <c r="B8" s="22" t="s">
        <v>22</v>
      </c>
      <c r="C8" s="9"/>
      <c r="D8" s="9"/>
      <c r="E8" s="9"/>
    </row>
    <row r="9" spans="1:5" ht="15" customHeight="1" x14ac:dyDescent="0.25">
      <c r="A9" s="17"/>
      <c r="B9" s="23" t="s">
        <v>24</v>
      </c>
      <c r="C9" s="9"/>
      <c r="D9" s="9"/>
      <c r="E9" s="9"/>
    </row>
    <row r="10" spans="1:5" ht="15" customHeight="1" x14ac:dyDescent="0.25">
      <c r="A10" s="9"/>
      <c r="B10" s="25"/>
      <c r="C10" s="9"/>
      <c r="D10" s="9"/>
      <c r="E10" s="9"/>
    </row>
    <row r="11" spans="1:5" ht="18" customHeight="1" x14ac:dyDescent="0.35">
      <c r="A11" s="27" t="s">
        <v>25</v>
      </c>
      <c r="B11" s="27"/>
      <c r="C11" s="9"/>
      <c r="D11" s="9"/>
      <c r="E11" s="9"/>
    </row>
    <row r="12" spans="1:5" ht="15" customHeight="1" x14ac:dyDescent="0.25">
      <c r="A12" s="29" t="s">
        <v>27</v>
      </c>
      <c r="B12" s="23" t="s">
        <v>28</v>
      </c>
      <c r="C12" s="31" t="s">
        <v>29</v>
      </c>
      <c r="D12" s="9"/>
      <c r="E12" s="9"/>
    </row>
    <row r="13" spans="1:5" ht="15" customHeight="1" x14ac:dyDescent="0.25">
      <c r="A13" s="29" t="s">
        <v>27</v>
      </c>
      <c r="B13" s="23" t="s">
        <v>30</v>
      </c>
      <c r="C13" s="9"/>
      <c r="D13" s="9"/>
      <c r="E13" s="9"/>
    </row>
    <row r="14" spans="1:5" ht="15" customHeight="1" x14ac:dyDescent="0.25">
      <c r="A14" s="29" t="s">
        <v>27</v>
      </c>
      <c r="B14" s="23" t="s">
        <v>31</v>
      </c>
      <c r="C14" s="33" t="s">
        <v>32</v>
      </c>
      <c r="D14" s="9"/>
      <c r="E14" s="9"/>
    </row>
    <row r="15" spans="1:5" ht="15" customHeight="1" x14ac:dyDescent="0.25">
      <c r="A15" s="29" t="s">
        <v>27</v>
      </c>
      <c r="B15" s="23" t="s">
        <v>33</v>
      </c>
      <c r="C15" s="9"/>
      <c r="D15" s="9"/>
      <c r="E15" s="9"/>
    </row>
    <row r="16" spans="1:5" ht="15" customHeight="1" x14ac:dyDescent="0.25">
      <c r="A16" s="29" t="s">
        <v>27</v>
      </c>
      <c r="B16" s="23" t="s">
        <v>34</v>
      </c>
      <c r="C16" s="9"/>
      <c r="D16" s="9"/>
      <c r="E16" s="9"/>
    </row>
    <row r="17" spans="1:5" ht="15" customHeight="1" x14ac:dyDescent="0.25">
      <c r="A17" s="29" t="s">
        <v>27</v>
      </c>
      <c r="B17" s="23" t="s">
        <v>35</v>
      </c>
      <c r="C17" s="9"/>
      <c r="D17" s="9"/>
      <c r="E17" s="9"/>
    </row>
    <row r="18" spans="1:5" ht="15" customHeight="1" x14ac:dyDescent="0.25">
      <c r="A18" s="29" t="s">
        <v>27</v>
      </c>
      <c r="B18" s="18" t="s">
        <v>36</v>
      </c>
      <c r="C18" s="9"/>
      <c r="D18" s="9"/>
      <c r="E18" s="9"/>
    </row>
    <row r="19" spans="1:5" ht="15" customHeight="1" x14ac:dyDescent="0.25">
      <c r="A19" s="29" t="s">
        <v>27</v>
      </c>
      <c r="B19" s="23" t="s">
        <v>37</v>
      </c>
      <c r="C19" s="9"/>
      <c r="D19" s="9"/>
      <c r="E19" s="9"/>
    </row>
    <row r="20" spans="1:5" ht="12.5" x14ac:dyDescent="0.25">
      <c r="A20" s="9"/>
      <c r="B20" s="9"/>
      <c r="C20" s="9"/>
      <c r="D20" s="9"/>
      <c r="E20" s="9"/>
    </row>
    <row r="21" spans="1:5" ht="18" customHeight="1" x14ac:dyDescent="0.35">
      <c r="A21" s="34" t="s">
        <v>38</v>
      </c>
      <c r="B21" s="34"/>
      <c r="C21" s="9"/>
      <c r="D21" s="9"/>
      <c r="E21" s="9"/>
    </row>
    <row r="22" spans="1:5" ht="12.5" x14ac:dyDescent="0.25">
      <c r="A22" s="9"/>
      <c r="B22" s="9"/>
      <c r="C22" s="9"/>
      <c r="D22" s="9"/>
      <c r="E22" s="9"/>
    </row>
    <row r="23" spans="1:5" ht="15" customHeight="1" x14ac:dyDescent="0.25">
      <c r="A23" s="36" t="s">
        <v>29</v>
      </c>
      <c r="B23" s="40" t="s">
        <v>41</v>
      </c>
      <c r="C23" s="9"/>
      <c r="D23" s="9"/>
      <c r="E23" s="9"/>
    </row>
    <row r="24" spans="1:5" ht="15" customHeight="1" x14ac:dyDescent="0.25">
      <c r="A24" s="41" t="s">
        <v>43</v>
      </c>
      <c r="B24" s="40" t="s">
        <v>44</v>
      </c>
      <c r="C24" s="9"/>
      <c r="D24" s="9"/>
      <c r="E24" s="9"/>
    </row>
    <row r="25" spans="1:5" ht="15" customHeight="1" x14ac:dyDescent="0.25">
      <c r="A25" s="43" t="s">
        <v>45</v>
      </c>
      <c r="B25" s="40" t="s">
        <v>47</v>
      </c>
      <c r="C25" s="9"/>
      <c r="D25" s="9"/>
      <c r="E25" s="9"/>
    </row>
    <row r="26" spans="1:5" ht="12.5" x14ac:dyDescent="0.25">
      <c r="A26" s="9"/>
      <c r="B26" s="9"/>
      <c r="C26" s="9"/>
      <c r="D26" s="9"/>
      <c r="E26" s="9"/>
    </row>
    <row r="27" spans="1:5" ht="18" customHeight="1" x14ac:dyDescent="0.35">
      <c r="A27" s="27" t="s">
        <v>48</v>
      </c>
      <c r="B27" s="27"/>
      <c r="C27" s="9"/>
      <c r="D27" s="9"/>
      <c r="E27" s="9"/>
    </row>
    <row r="28" spans="1:5" ht="15" customHeight="1" x14ac:dyDescent="0.25">
      <c r="A28" s="9"/>
      <c r="B28" s="40"/>
      <c r="C28" s="9"/>
      <c r="D28" s="9"/>
      <c r="E28" s="9"/>
    </row>
    <row r="29" spans="1:5" ht="15" customHeight="1" x14ac:dyDescent="0.3">
      <c r="A29" s="9"/>
      <c r="B29" s="45" t="s">
        <v>49</v>
      </c>
      <c r="C29" s="9"/>
      <c r="D29" s="9"/>
      <c r="E29" s="9"/>
    </row>
    <row r="30" spans="1:5" ht="15" customHeight="1" x14ac:dyDescent="0.25">
      <c r="A30" s="9"/>
      <c r="B30" s="40" t="s">
        <v>51</v>
      </c>
      <c r="C30" s="9"/>
      <c r="D30" s="9"/>
      <c r="E30" s="9"/>
    </row>
    <row r="31" spans="1:5" ht="15" customHeight="1" x14ac:dyDescent="0.25">
      <c r="A31" s="9"/>
      <c r="B31" s="47" t="s">
        <v>52</v>
      </c>
      <c r="C31" s="9"/>
      <c r="D31" s="9"/>
      <c r="E31" s="9"/>
    </row>
    <row r="32" spans="1:5" ht="15" customHeight="1" x14ac:dyDescent="0.25">
      <c r="A32" s="9"/>
      <c r="B32" s="47" t="s">
        <v>53</v>
      </c>
      <c r="C32" s="9"/>
      <c r="D32" s="9"/>
      <c r="E32" s="9"/>
    </row>
    <row r="33" spans="1:5" ht="15" customHeight="1" x14ac:dyDescent="0.25">
      <c r="A33" s="9"/>
      <c r="B33" s="47" t="s">
        <v>54</v>
      </c>
      <c r="C33" s="9"/>
      <c r="D33" s="9"/>
      <c r="E33" s="9"/>
    </row>
    <row r="34" spans="1:5" ht="15" customHeight="1" x14ac:dyDescent="0.25">
      <c r="A34" s="9"/>
      <c r="B34" s="47"/>
      <c r="C34" s="9"/>
      <c r="D34" s="9"/>
      <c r="E34" s="9"/>
    </row>
    <row r="35" spans="1:5" ht="15" customHeight="1" x14ac:dyDescent="0.25">
      <c r="A35" s="9"/>
      <c r="B35" s="49" t="s">
        <v>55</v>
      </c>
      <c r="C35" s="9"/>
      <c r="D35" s="9"/>
      <c r="E35" s="9"/>
    </row>
    <row r="36" spans="1:5" ht="15" customHeight="1" x14ac:dyDescent="0.25">
      <c r="A36" s="9"/>
      <c r="B36" s="51"/>
      <c r="C36" s="9"/>
      <c r="D36" s="9"/>
      <c r="E36" s="9"/>
    </row>
    <row r="37" spans="1:5" ht="15" customHeight="1" x14ac:dyDescent="0.3">
      <c r="A37" s="9"/>
      <c r="B37" s="45" t="s">
        <v>58</v>
      </c>
      <c r="C37" s="9"/>
      <c r="D37" s="9"/>
      <c r="E37" s="9"/>
    </row>
    <row r="38" spans="1:5" ht="15" customHeight="1" x14ac:dyDescent="0.25">
      <c r="A38" s="9"/>
      <c r="B38" s="25" t="s">
        <v>59</v>
      </c>
      <c r="C38" s="9"/>
      <c r="D38" s="9"/>
      <c r="E38" s="9"/>
    </row>
    <row r="39" spans="1:5" ht="15" customHeight="1" x14ac:dyDescent="0.25">
      <c r="A39" s="9"/>
      <c r="B39" s="47"/>
      <c r="C39" s="9"/>
      <c r="D39" s="9"/>
      <c r="E39" s="9"/>
    </row>
    <row r="40" spans="1:5" ht="15" customHeight="1" x14ac:dyDescent="0.25">
      <c r="A40" s="9"/>
      <c r="B40" s="49" t="s">
        <v>61</v>
      </c>
      <c r="C40" s="9"/>
      <c r="D40" s="9"/>
      <c r="E40" s="9"/>
    </row>
    <row r="41" spans="1:5" ht="15" customHeight="1" x14ac:dyDescent="0.25">
      <c r="A41" s="9"/>
      <c r="B41" s="51"/>
      <c r="C41" s="9"/>
      <c r="D41" s="9"/>
      <c r="E41" s="9"/>
    </row>
    <row r="42" spans="1:5" ht="15" customHeight="1" x14ac:dyDescent="0.25">
      <c r="A42" s="9"/>
      <c r="B42" s="49" t="s">
        <v>62</v>
      </c>
      <c r="C42" s="9"/>
      <c r="D42" s="9"/>
      <c r="E42" s="9"/>
    </row>
    <row r="43" spans="1:5" ht="15" customHeight="1" x14ac:dyDescent="0.3">
      <c r="A43" s="9"/>
      <c r="B43" s="53"/>
      <c r="C43" s="9"/>
      <c r="D43" s="9"/>
      <c r="E43" s="9"/>
    </row>
    <row r="44" spans="1:5" ht="15" customHeight="1" x14ac:dyDescent="0.3">
      <c r="A44" s="9"/>
      <c r="B44" s="45" t="s">
        <v>63</v>
      </c>
      <c r="C44" s="9"/>
      <c r="D44" s="9"/>
      <c r="E44" s="9"/>
    </row>
    <row r="45" spans="1:5" ht="15" customHeight="1" x14ac:dyDescent="0.25">
      <c r="A45" s="9"/>
      <c r="B45" s="25" t="s">
        <v>64</v>
      </c>
      <c r="C45" s="9"/>
      <c r="D45" s="9"/>
      <c r="E45" s="9"/>
    </row>
    <row r="46" spans="1:5" ht="15" customHeight="1" x14ac:dyDescent="0.25">
      <c r="A46" s="9"/>
      <c r="B46" s="51"/>
      <c r="C46" s="9"/>
      <c r="D46" s="9"/>
      <c r="E46" s="9"/>
    </row>
    <row r="47" spans="1:5" ht="18" customHeight="1" x14ac:dyDescent="0.35">
      <c r="A47" s="34" t="s">
        <v>65</v>
      </c>
      <c r="B47" s="34"/>
      <c r="C47" s="9"/>
      <c r="D47" s="9"/>
      <c r="E47" s="9"/>
    </row>
    <row r="48" spans="1:5" ht="15" customHeight="1" x14ac:dyDescent="0.25">
      <c r="A48" s="9"/>
      <c r="B48" s="9"/>
      <c r="C48" s="9"/>
      <c r="D48" s="9"/>
      <c r="E48" s="9"/>
    </row>
    <row r="49" spans="1:5" ht="15" customHeight="1" x14ac:dyDescent="0.25">
      <c r="A49" s="9"/>
      <c r="B49" s="49" t="s">
        <v>67</v>
      </c>
      <c r="C49" s="9"/>
      <c r="D49" s="9"/>
      <c r="E49" s="9"/>
    </row>
    <row r="50" spans="1:5" ht="15" customHeight="1" x14ac:dyDescent="0.25">
      <c r="A50" s="9"/>
      <c r="B50" s="9"/>
      <c r="C50" s="9"/>
      <c r="D50" s="9"/>
      <c r="E50" s="9"/>
    </row>
    <row r="51" spans="1:5" ht="15" customHeight="1" x14ac:dyDescent="0.3">
      <c r="A51" s="58" t="s">
        <v>68</v>
      </c>
      <c r="B51" s="45" t="s">
        <v>72</v>
      </c>
      <c r="C51" s="9"/>
      <c r="D51" s="9"/>
      <c r="E51" s="9"/>
    </row>
    <row r="52" spans="1:5" ht="15" customHeight="1" x14ac:dyDescent="0.3">
      <c r="A52" s="58" t="s">
        <v>73</v>
      </c>
      <c r="B52" s="45" t="s">
        <v>74</v>
      </c>
      <c r="C52" s="9"/>
      <c r="D52" s="9"/>
      <c r="E52" s="9"/>
    </row>
    <row r="53" spans="1:5" ht="15" customHeight="1" x14ac:dyDescent="0.3">
      <c r="A53" s="58" t="s">
        <v>75</v>
      </c>
      <c r="B53" s="53" t="s">
        <v>76</v>
      </c>
      <c r="C53" s="9"/>
      <c r="D53" s="9"/>
      <c r="E53" s="9"/>
    </row>
    <row r="54" spans="1:5" ht="15" customHeight="1" x14ac:dyDescent="0.25">
      <c r="A54" s="9"/>
      <c r="B54" s="60" t="s">
        <v>77</v>
      </c>
      <c r="C54" s="9"/>
      <c r="D54" s="9"/>
      <c r="E54" s="9"/>
    </row>
    <row r="55" spans="1:5" ht="15" customHeight="1" x14ac:dyDescent="0.25">
      <c r="A55" s="9"/>
      <c r="B55" s="60" t="s">
        <v>78</v>
      </c>
      <c r="C55" s="9"/>
      <c r="D55" s="9"/>
      <c r="E55" s="9"/>
    </row>
    <row r="56" spans="1:5" ht="15" customHeight="1" x14ac:dyDescent="0.25">
      <c r="A56" s="9"/>
      <c r="B56" s="61"/>
      <c r="C56" s="9"/>
      <c r="D56" s="9"/>
      <c r="E56" s="9"/>
    </row>
    <row r="57" spans="1:5" ht="15" customHeight="1" x14ac:dyDescent="0.3">
      <c r="A57" s="58" t="s">
        <v>79</v>
      </c>
      <c r="B57" s="53" t="s">
        <v>80</v>
      </c>
      <c r="C57" s="9"/>
      <c r="D57" s="9"/>
      <c r="E57" s="9"/>
    </row>
    <row r="58" spans="1:5" ht="15" customHeight="1" x14ac:dyDescent="0.25">
      <c r="A58" s="9"/>
      <c r="B58" s="61" t="s">
        <v>81</v>
      </c>
      <c r="C58" s="9"/>
      <c r="D58" s="9"/>
      <c r="E58" s="9"/>
    </row>
    <row r="59" spans="1:5" ht="15" customHeight="1" x14ac:dyDescent="0.25">
      <c r="A59" s="9"/>
      <c r="B59" s="60" t="s">
        <v>82</v>
      </c>
      <c r="C59" s="9"/>
      <c r="D59" s="9"/>
      <c r="E59" s="9"/>
    </row>
    <row r="60" spans="1:5" ht="15" customHeight="1" x14ac:dyDescent="0.25">
      <c r="A60" s="9"/>
      <c r="B60" s="62"/>
      <c r="C60" s="9"/>
      <c r="D60" s="9"/>
      <c r="E60" s="9"/>
    </row>
    <row r="61" spans="1:5" ht="15" customHeight="1" x14ac:dyDescent="0.3">
      <c r="A61" s="58" t="s">
        <v>83</v>
      </c>
      <c r="B61" s="53" t="s">
        <v>84</v>
      </c>
      <c r="C61" s="9"/>
      <c r="D61" s="9"/>
      <c r="E61" s="9"/>
    </row>
    <row r="62" spans="1:5" ht="15" customHeight="1" x14ac:dyDescent="0.25">
      <c r="A62" s="9"/>
      <c r="B62" s="60" t="s">
        <v>85</v>
      </c>
      <c r="C62" s="9"/>
      <c r="D62" s="9"/>
      <c r="E62" s="9"/>
    </row>
    <row r="63" spans="1:5" ht="15" customHeight="1" x14ac:dyDescent="0.25">
      <c r="A63" s="9"/>
      <c r="B63" s="9"/>
      <c r="C63" s="9"/>
      <c r="D63" s="9"/>
      <c r="E63" s="9"/>
    </row>
    <row r="64" spans="1:5" ht="18" customHeight="1" x14ac:dyDescent="0.35">
      <c r="A64" s="27" t="s">
        <v>86</v>
      </c>
      <c r="B64" s="27"/>
      <c r="C64" s="9"/>
      <c r="D64" s="9"/>
      <c r="E64" s="9"/>
    </row>
    <row r="65" spans="1:5" ht="15" customHeight="1" x14ac:dyDescent="0.3">
      <c r="A65" s="63" t="s">
        <v>87</v>
      </c>
      <c r="B65" s="53" t="s">
        <v>88</v>
      </c>
      <c r="C65" s="9"/>
      <c r="D65" s="9"/>
      <c r="E65" s="9"/>
    </row>
    <row r="66" spans="1:5" ht="15" customHeight="1" x14ac:dyDescent="0.25">
      <c r="A66" s="9"/>
      <c r="B66" s="64" t="s">
        <v>89</v>
      </c>
      <c r="C66" s="9"/>
      <c r="D66" s="9"/>
      <c r="E66" s="9"/>
    </row>
    <row r="67" spans="1:5" ht="12.5" x14ac:dyDescent="0.25">
      <c r="A67" s="9"/>
      <c r="B67" s="62" t="s">
        <v>90</v>
      </c>
      <c r="C67" s="9"/>
      <c r="D67" s="9"/>
      <c r="E67" s="9"/>
    </row>
    <row r="68" spans="1:5" ht="12.5" x14ac:dyDescent="0.25">
      <c r="A68" s="9"/>
      <c r="B68" s="9"/>
      <c r="C68" s="9"/>
      <c r="D68" s="9"/>
      <c r="E68" s="9"/>
    </row>
    <row r="69" spans="1:5" ht="13" x14ac:dyDescent="0.3">
      <c r="A69" s="63" t="s">
        <v>87</v>
      </c>
      <c r="B69" s="53" t="s">
        <v>91</v>
      </c>
      <c r="C69" s="9"/>
      <c r="D69" s="9"/>
      <c r="E69" s="9"/>
    </row>
    <row r="70" spans="1:5" ht="12.5" x14ac:dyDescent="0.25">
      <c r="A70" s="9"/>
      <c r="B70" s="61" t="s">
        <v>92</v>
      </c>
      <c r="C70" s="9"/>
      <c r="D70" s="9"/>
      <c r="E70" s="9"/>
    </row>
    <row r="71" spans="1:5" ht="12.5" x14ac:dyDescent="0.25">
      <c r="A71" s="9"/>
      <c r="B71" s="9"/>
      <c r="C71" s="9"/>
      <c r="D71" s="9"/>
      <c r="E71" s="9"/>
    </row>
    <row r="72" spans="1:5" ht="13" x14ac:dyDescent="0.3">
      <c r="A72" s="63" t="s">
        <v>87</v>
      </c>
      <c r="B72" s="45" t="s">
        <v>94</v>
      </c>
      <c r="C72" s="9"/>
      <c r="D72" s="9"/>
      <c r="E72" s="9"/>
    </row>
    <row r="73" spans="1:5" ht="37.5" x14ac:dyDescent="0.25">
      <c r="A73" s="9"/>
      <c r="B73" s="60" t="s">
        <v>95</v>
      </c>
      <c r="C73" s="9"/>
      <c r="D73" s="9"/>
      <c r="E73" s="9"/>
    </row>
    <row r="74" spans="1:5" ht="12.5" x14ac:dyDescent="0.25">
      <c r="A74" s="9"/>
      <c r="B74" s="9"/>
      <c r="C74" s="9"/>
      <c r="D74" s="9"/>
      <c r="E74" s="9"/>
    </row>
    <row r="75" spans="1:5" ht="25" x14ac:dyDescent="0.25">
      <c r="A75" s="9"/>
      <c r="B75" s="60" t="s">
        <v>96</v>
      </c>
      <c r="C75" s="9"/>
      <c r="D75" s="9"/>
      <c r="E75" s="9"/>
    </row>
    <row r="76" spans="1:5" ht="12.5" x14ac:dyDescent="0.25">
      <c r="A76" s="9"/>
      <c r="B76" s="9"/>
      <c r="C76" s="9"/>
      <c r="D76" s="9"/>
      <c r="E76" s="9"/>
    </row>
    <row r="77" spans="1:5" ht="13" x14ac:dyDescent="0.3">
      <c r="A77" s="63" t="s">
        <v>87</v>
      </c>
      <c r="B77" s="53" t="s">
        <v>97</v>
      </c>
      <c r="C77" s="9"/>
      <c r="D77" s="9"/>
      <c r="E77" s="9"/>
    </row>
    <row r="78" spans="1:5" ht="37.5" x14ac:dyDescent="0.25">
      <c r="A78" s="9"/>
      <c r="B78" s="67" t="s">
        <v>98</v>
      </c>
      <c r="C78" s="9"/>
      <c r="D78" s="9"/>
      <c r="E78" s="9"/>
    </row>
    <row r="79" spans="1:5" ht="12.5" x14ac:dyDescent="0.25">
      <c r="A79" s="9"/>
      <c r="B79" s="68" t="s">
        <v>99</v>
      </c>
      <c r="C79" s="9"/>
      <c r="D79" s="9"/>
      <c r="E79" s="9"/>
    </row>
    <row r="80" spans="1:5" ht="12.5" x14ac:dyDescent="0.25">
      <c r="A80" s="9"/>
      <c r="B80" s="9"/>
      <c r="C80" s="9"/>
      <c r="D80" s="9"/>
      <c r="E80" s="9"/>
    </row>
    <row r="81" spans="1:5" ht="15" customHeight="1" x14ac:dyDescent="0.3">
      <c r="A81" s="63" t="s">
        <v>87</v>
      </c>
      <c r="B81" s="53" t="s">
        <v>100</v>
      </c>
      <c r="C81" s="9"/>
      <c r="D81" s="9"/>
      <c r="E81" s="9"/>
    </row>
    <row r="82" spans="1:5" ht="15" customHeight="1" x14ac:dyDescent="0.25">
      <c r="A82" s="9"/>
      <c r="B82" s="60" t="s">
        <v>101</v>
      </c>
      <c r="C82" s="9"/>
      <c r="D82" s="9"/>
      <c r="E82" s="9"/>
    </row>
    <row r="83" spans="1:5" ht="15" customHeight="1" x14ac:dyDescent="0.25">
      <c r="A83" s="9"/>
      <c r="B83" s="9"/>
      <c r="C83" s="9"/>
      <c r="D83" s="9"/>
      <c r="E83" s="9"/>
    </row>
    <row r="84" spans="1:5" ht="15" customHeight="1" x14ac:dyDescent="0.25">
      <c r="A84" s="9"/>
      <c r="B84" s="9"/>
      <c r="C84" s="9"/>
      <c r="D84" s="9"/>
      <c r="E84" s="9"/>
    </row>
    <row r="85" spans="1:5" ht="15" customHeight="1" x14ac:dyDescent="0.25">
      <c r="A85" s="9"/>
      <c r="B85" s="9"/>
      <c r="C85" s="9"/>
      <c r="D85" s="9"/>
      <c r="E85" s="9"/>
    </row>
    <row r="86" spans="1:5" ht="15" customHeight="1" x14ac:dyDescent="0.25">
      <c r="A86" s="9"/>
      <c r="B86" s="9"/>
      <c r="C86" s="9"/>
      <c r="D86" s="9"/>
      <c r="E86" s="9"/>
    </row>
    <row r="87" spans="1:5" ht="12.5" x14ac:dyDescent="0.25">
      <c r="A87" s="9"/>
      <c r="B87" s="9"/>
      <c r="C87" s="9"/>
      <c r="D87" s="9"/>
      <c r="E87" s="9"/>
    </row>
    <row r="88" spans="1:5" ht="12.5" x14ac:dyDescent="0.25">
      <c r="A88" s="9"/>
      <c r="B88" s="9"/>
      <c r="C88" s="9"/>
      <c r="D88" s="9"/>
      <c r="E88" s="9"/>
    </row>
    <row r="89" spans="1:5" ht="12.5" x14ac:dyDescent="0.25">
      <c r="A89" s="9"/>
      <c r="B89" s="9"/>
      <c r="C89" s="9"/>
      <c r="D89" s="9"/>
      <c r="E89" s="9"/>
    </row>
    <row r="90" spans="1:5" ht="12.5" x14ac:dyDescent="0.25">
      <c r="A90" s="9"/>
      <c r="B90" s="9"/>
      <c r="C90" s="9"/>
      <c r="D90" s="9"/>
      <c r="E90" s="9"/>
    </row>
    <row r="91" spans="1:5" ht="12.5" x14ac:dyDescent="0.25">
      <c r="A91" s="9"/>
      <c r="B91" s="9"/>
      <c r="C91" s="9"/>
      <c r="D91" s="9"/>
      <c r="E91" s="9"/>
    </row>
    <row r="92" spans="1:5" ht="12.5" x14ac:dyDescent="0.25">
      <c r="A92" s="9"/>
      <c r="B92" s="9"/>
      <c r="C92" s="9"/>
      <c r="D92" s="9"/>
      <c r="E92" s="9"/>
    </row>
    <row r="93" spans="1:5" ht="12.5" x14ac:dyDescent="0.25">
      <c r="A93" s="9"/>
      <c r="B93" s="9"/>
      <c r="C93" s="9"/>
      <c r="D93" s="9"/>
      <c r="E93" s="9"/>
    </row>
    <row r="94" spans="1:5" ht="15" customHeight="1" x14ac:dyDescent="0.3">
      <c r="A94" s="63" t="s">
        <v>87</v>
      </c>
      <c r="B94" s="53" t="s">
        <v>102</v>
      </c>
      <c r="C94" s="9"/>
      <c r="D94" s="9"/>
      <c r="E94" s="9"/>
    </row>
    <row r="95" spans="1:5" ht="15" customHeight="1" x14ac:dyDescent="0.25">
      <c r="A95" s="9"/>
      <c r="B95" s="60" t="s">
        <v>103</v>
      </c>
      <c r="C95" s="9"/>
      <c r="D95" s="9"/>
      <c r="E95" s="9"/>
    </row>
    <row r="96" spans="1:5" ht="15" customHeight="1" x14ac:dyDescent="0.25">
      <c r="A96" s="9"/>
      <c r="B96" s="9"/>
      <c r="C96" s="9"/>
      <c r="D96" s="9"/>
      <c r="E96" s="9"/>
    </row>
    <row r="97" spans="1:5" ht="15" customHeight="1" x14ac:dyDescent="0.25">
      <c r="A97" s="9"/>
      <c r="B97" s="69"/>
      <c r="C97" s="9"/>
      <c r="D97" s="9"/>
      <c r="E97" s="9"/>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9"/>
  <sheetViews>
    <sheetView showGridLines="0" workbookViewId="0"/>
  </sheetViews>
  <sheetFormatPr defaultColWidth="14.453125" defaultRowHeight="15.75" customHeight="1" x14ac:dyDescent="0.25"/>
  <cols>
    <col min="1" max="1" width="9.54296875" customWidth="1"/>
    <col min="2" max="2" width="84.81640625" customWidth="1"/>
  </cols>
  <sheetData>
    <row r="1" spans="1:3" ht="15.75" customHeight="1" x14ac:dyDescent="0.45">
      <c r="A1" s="1" t="s">
        <v>0</v>
      </c>
      <c r="B1" s="2"/>
      <c r="C1" s="2"/>
    </row>
    <row r="3" spans="1:3" ht="15.75" customHeight="1" x14ac:dyDescent="0.25">
      <c r="B3" s="8" t="s">
        <v>3</v>
      </c>
    </row>
    <row r="5" spans="1:3" ht="17.5" x14ac:dyDescent="0.35">
      <c r="B5" s="11" t="str">
        <f>HYPERLINK("https://www.vertex42.com/ExcelTemplates/gantt-chart-template-pro.html","Learn More About Gantt Chart Template Pro")</f>
        <v>Learn More About Gantt Chart Template Pro</v>
      </c>
    </row>
    <row r="7" spans="1:3" ht="15.75" customHeight="1" x14ac:dyDescent="0.3">
      <c r="B7" s="13" t="s">
        <v>5</v>
      </c>
    </row>
    <row r="9" spans="1:3" ht="17.5" x14ac:dyDescent="0.35">
      <c r="A9" s="15" t="s">
        <v>7</v>
      </c>
    </row>
    <row r="11" spans="1:3" ht="15.75" customHeight="1" x14ac:dyDescent="0.3">
      <c r="B11" s="13" t="s">
        <v>8</v>
      </c>
    </row>
    <row r="12" spans="1:3" ht="15.75" customHeight="1" x14ac:dyDescent="0.25">
      <c r="B12" s="8" t="s">
        <v>9</v>
      </c>
    </row>
    <row r="14" spans="1:3" ht="15.75" customHeight="1" x14ac:dyDescent="0.3">
      <c r="B14" s="13" t="s">
        <v>10</v>
      </c>
    </row>
    <row r="15" spans="1:3" ht="15.75" customHeight="1" x14ac:dyDescent="0.25">
      <c r="B15" s="8" t="s">
        <v>11</v>
      </c>
    </row>
    <row r="17" spans="2:2" ht="15.75" customHeight="1" x14ac:dyDescent="0.3">
      <c r="B17" s="13" t="s">
        <v>12</v>
      </c>
    </row>
    <row r="18" spans="2:2" ht="15.75" customHeight="1" x14ac:dyDescent="0.25">
      <c r="B18" s="8" t="s">
        <v>13</v>
      </c>
    </row>
    <row r="20" spans="2:2" ht="15.75" customHeight="1" x14ac:dyDescent="0.3">
      <c r="B20" s="13" t="s">
        <v>14</v>
      </c>
    </row>
    <row r="21" spans="2:2" ht="15.75" customHeight="1" x14ac:dyDescent="0.25">
      <c r="B21" s="8" t="s">
        <v>15</v>
      </c>
    </row>
    <row r="23" spans="2:2" ht="13" x14ac:dyDescent="0.3">
      <c r="B23" s="13" t="s">
        <v>16</v>
      </c>
    </row>
    <row r="24" spans="2:2" ht="37.5" x14ac:dyDescent="0.25">
      <c r="B24" s="8" t="s">
        <v>17</v>
      </c>
    </row>
    <row r="38" spans="2:2" ht="13" x14ac:dyDescent="0.3">
      <c r="B38" s="13" t="s">
        <v>18</v>
      </c>
    </row>
    <row r="39" spans="2:2" ht="25" x14ac:dyDescent="0.25">
      <c r="B39" s="8" t="s">
        <v>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8"/>
  <sheetViews>
    <sheetView showGridLines="0" workbookViewId="0"/>
  </sheetViews>
  <sheetFormatPr defaultColWidth="14.453125" defaultRowHeight="15.75" customHeight="1" x14ac:dyDescent="0.25"/>
  <cols>
    <col min="1" max="1" width="6.7265625" customWidth="1"/>
    <col min="2" max="2" width="81.7265625" customWidth="1"/>
    <col min="3" max="5" width="9.26953125" customWidth="1"/>
  </cols>
  <sheetData>
    <row r="1" spans="1:5" ht="22.5" x14ac:dyDescent="0.25">
      <c r="A1" s="35" t="s">
        <v>39</v>
      </c>
      <c r="B1" s="37"/>
      <c r="C1" s="2"/>
    </row>
    <row r="2" spans="1:5" ht="12.5" x14ac:dyDescent="0.25">
      <c r="B2" s="38"/>
    </row>
    <row r="3" spans="1:5" ht="15.5" x14ac:dyDescent="0.35">
      <c r="B3" s="42" t="str">
        <f>HYPERLINK("https://www.vertex42.com/ExcelTemplates/excel-gantt-chart.html","Gantt Chart Template for Google Sheets")</f>
        <v>Gantt Chart Template for Google Sheets</v>
      </c>
    </row>
    <row r="4" spans="1:5" ht="15.5" x14ac:dyDescent="0.25">
      <c r="B4" s="44" t="s">
        <v>46</v>
      </c>
    </row>
    <row r="5" spans="1:5" ht="12.5" x14ac:dyDescent="0.25">
      <c r="B5" s="38"/>
    </row>
    <row r="6" spans="1:5" ht="42" x14ac:dyDescent="0.25">
      <c r="B6" s="46" t="s">
        <v>50</v>
      </c>
    </row>
    <row r="7" spans="1:5" ht="14" x14ac:dyDescent="0.3">
      <c r="B7" s="48"/>
    </row>
    <row r="8" spans="1:5" ht="28" x14ac:dyDescent="0.25">
      <c r="B8" s="50" t="s">
        <v>56</v>
      </c>
    </row>
    <row r="9" spans="1:5" ht="14" x14ac:dyDescent="0.3">
      <c r="B9" s="48"/>
    </row>
    <row r="10" spans="1:5" ht="28" x14ac:dyDescent="0.25">
      <c r="B10" s="52" t="s">
        <v>57</v>
      </c>
    </row>
    <row r="11" spans="1:5" ht="14" x14ac:dyDescent="0.3">
      <c r="B11" s="48"/>
    </row>
    <row r="12" spans="1:5" ht="28" x14ac:dyDescent="0.25">
      <c r="B12" s="50" t="s">
        <v>60</v>
      </c>
    </row>
    <row r="13" spans="1:5" ht="14" x14ac:dyDescent="0.25">
      <c r="B13" s="50"/>
    </row>
    <row r="14" spans="1:5" ht="14" x14ac:dyDescent="0.25">
      <c r="A14" s="54"/>
      <c r="B14" s="55" t="s">
        <v>66</v>
      </c>
      <c r="C14" s="54"/>
      <c r="D14" s="54"/>
      <c r="E14" s="54"/>
    </row>
    <row r="15" spans="1:5" ht="14" x14ac:dyDescent="0.3">
      <c r="B15" s="48"/>
    </row>
    <row r="16" spans="1:5" ht="14" x14ac:dyDescent="0.25">
      <c r="B16" s="57" t="s">
        <v>69</v>
      </c>
    </row>
    <row r="17" spans="2:2" ht="28" x14ac:dyDescent="0.25">
      <c r="B17" s="46" t="s">
        <v>70</v>
      </c>
    </row>
    <row r="18" spans="2:2" ht="14" x14ac:dyDescent="0.3">
      <c r="B18" s="48"/>
    </row>
    <row r="19" spans="2:2" ht="14" x14ac:dyDescent="0.25">
      <c r="B19" s="57" t="s">
        <v>71</v>
      </c>
    </row>
    <row r="20" spans="2:2" ht="14" x14ac:dyDescent="0.25">
      <c r="B20" s="59" t="str">
        <f>HYPERLINK("https://www.vertex42.com/licensing/EULA_privateuse.html","https://www.vertex42.com/licensing/EULA_privateuse.html")</f>
        <v>https://www.vertex42.com/licensing/EULA_privateuse.html</v>
      </c>
    </row>
    <row r="21" spans="2:2" ht="14" x14ac:dyDescent="0.3">
      <c r="B21" s="48"/>
    </row>
    <row r="22" spans="2:2" ht="14" x14ac:dyDescent="0.3">
      <c r="B22" s="48"/>
    </row>
    <row r="23" spans="2:2" ht="12.5" x14ac:dyDescent="0.25">
      <c r="B23" s="38"/>
    </row>
    <row r="24" spans="2:2" ht="12.5" x14ac:dyDescent="0.25">
      <c r="B24" s="38"/>
    </row>
    <row r="25" spans="2:2" ht="12.5" x14ac:dyDescent="0.25">
      <c r="B25" s="38"/>
    </row>
    <row r="26" spans="2:2" ht="12.5" x14ac:dyDescent="0.25">
      <c r="B26" s="38"/>
    </row>
    <row r="27" spans="2:2" ht="15" customHeight="1" x14ac:dyDescent="0.25">
      <c r="B27" s="38"/>
    </row>
    <row r="28" spans="2:2" ht="15" customHeight="1" x14ac:dyDescent="0.25">
      <c r="B28"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4"/>
  <sheetViews>
    <sheetView showGridLines="0" workbookViewId="0"/>
  </sheetViews>
  <sheetFormatPr defaultColWidth="14.453125" defaultRowHeight="15.75" customHeight="1" x14ac:dyDescent="0.25"/>
  <cols>
    <col min="1" max="1" width="49.7265625" customWidth="1"/>
  </cols>
  <sheetData>
    <row r="1" spans="1:1" ht="15.75" customHeight="1" x14ac:dyDescent="0.3">
      <c r="A1" s="13" t="s">
        <v>104</v>
      </c>
    </row>
    <row r="2" spans="1:1" ht="15.75" customHeight="1" x14ac:dyDescent="0.25">
      <c r="A2" s="32" t="s">
        <v>105</v>
      </c>
    </row>
    <row r="3" spans="1:1" ht="15.75" customHeight="1" x14ac:dyDescent="0.25">
      <c r="A3" s="32" t="s">
        <v>106</v>
      </c>
    </row>
    <row r="4" spans="1:1" ht="15.75" customHeight="1" x14ac:dyDescent="0.25">
      <c r="A4" s="70" t="s">
        <v>107</v>
      </c>
    </row>
  </sheetData>
  <hyperlinks>
    <hyperlink ref="A4"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GanttChart</vt:lpstr>
      <vt:lpstr>Help</vt:lpstr>
      <vt:lpstr>GanttChartPro</vt:lpstr>
      <vt:lpstr>TermsOfUse</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cp:lastModifiedBy>
  <dcterms:modified xsi:type="dcterms:W3CDTF">2018-10-22T05:02:14Z</dcterms:modified>
</cp:coreProperties>
</file>