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Power\"/>
    </mc:Choice>
  </mc:AlternateContent>
  <xr:revisionPtr revIDLastSave="0" documentId="13_ncr:1_{5FFA9229-4911-4D48-9CED-FDAA74218EDE}" xr6:coauthVersionLast="45" xr6:coauthVersionMax="45" xr10:uidLastSave="{00000000-0000-0000-0000-000000000000}"/>
  <bookViews>
    <workbookView xWindow="18315" yWindow="2025" windowWidth="19155" windowHeight="8220" activeTab="1" xr2:uid="{8EBA51D4-6CC4-4950-88A5-D4151611D8F8}"/>
  </bookViews>
  <sheets>
    <sheet name="Summary" sheetId="1" r:id="rId1"/>
    <sheet name="+5V" sheetId="2" r:id="rId2"/>
    <sheet name="-5V" sheetId="4" r:id="rId3"/>
    <sheet name="48V" sheetId="5" r:id="rId4"/>
    <sheet name="3.3V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  <c r="D3" i="1"/>
  <c r="C3" i="1"/>
  <c r="B3" i="1"/>
  <c r="C5" i="1"/>
  <c r="D5" i="1"/>
  <c r="B5" i="1"/>
  <c r="E12" i="2"/>
  <c r="C12" i="2"/>
  <c r="D12" i="2"/>
  <c r="D2" i="1"/>
  <c r="C2" i="1"/>
  <c r="B2" i="1"/>
</calcChain>
</file>

<file path=xl/sharedStrings.xml><?xml version="1.0" encoding="utf-8"?>
<sst xmlns="http://schemas.openxmlformats.org/spreadsheetml/2006/main" count="55" uniqueCount="28">
  <si>
    <t>Board</t>
  </si>
  <si>
    <t>Device</t>
  </si>
  <si>
    <t>Nom Current</t>
  </si>
  <si>
    <t>Max Current</t>
  </si>
  <si>
    <t>Processing</t>
  </si>
  <si>
    <t>ESP32</t>
  </si>
  <si>
    <t>Sleep Current</t>
  </si>
  <si>
    <t>Sleep Current (uA)</t>
  </si>
  <si>
    <t>Micro SD</t>
  </si>
  <si>
    <t>https://www.kingston.com/datasheets/SDCIT-specsheet-8gb-32gb_en.pdf</t>
  </si>
  <si>
    <t>SN74CBTLV3257RGYR</t>
  </si>
  <si>
    <t>CP2102N</t>
  </si>
  <si>
    <t>STM32F767</t>
  </si>
  <si>
    <t>CY7C65632</t>
  </si>
  <si>
    <t>LME49724</t>
  </si>
  <si>
    <t>PCM4202</t>
  </si>
  <si>
    <t>Input</t>
  </si>
  <si>
    <t>Power</t>
  </si>
  <si>
    <t>MCP23008</t>
  </si>
  <si>
    <t>Supply Rail</t>
  </si>
  <si>
    <t>3.3V</t>
  </si>
  <si>
    <t>5V</t>
  </si>
  <si>
    <t>3V3 Regulator</t>
  </si>
  <si>
    <t>Phantom Power</t>
  </si>
  <si>
    <t>RT9072BGB</t>
  </si>
  <si>
    <t>-5V</t>
  </si>
  <si>
    <t>48V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</si>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</sst>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ingston.com/datasheets/SDCIT-specsheet-8gb-32gb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6A40-35FE-4AB6-9228-B90E68EF5DFC}">
  <dimension ref="A1:D7"/>
  <sheetViews>
    <sheetView workbookViewId="0">
      <selection activeCell="C7" sqref="C7"/>
    </sheetView>
  </sheetViews>
  <sheetFormatPr defaultRowHeight="15" x14ac:dyDescent="0.25"/>
  <cols>
    <col min="1" max="4" width="19.5703125" customWidth="1"/>
  </cols>
  <sheetData>
    <row r="1" spans="1:4" x14ac:dyDescent="0.25">
      <c r="A1" t="s">
        <v>19</v>
      </c>
      <c r="B1" t="s">
        <v>2</v>
      </c>
      <c r="C1" t="s">
        <v>3</v>
      </c>
      <c r="D1" t="s">
        <v>6</v>
      </c>
    </row>
    <row r="2" spans="1:4" x14ac:dyDescent="0.25">
      <c r="A2" t="s">
        <v>20</v>
      </c>
      <c r="B2">
        <f>SUM('3.3V'!C:C)/1000</f>
        <v>0.57402999999999993</v>
      </c>
      <c r="C2">
        <f>SUM('3.3V'!D:D)/1000</f>
        <v>1.0431999999999999</v>
      </c>
      <c r="D2">
        <f>SUM('3.3V'!E:E)/1000</f>
        <v>7.9970000020000009</v>
      </c>
    </row>
    <row r="3" spans="1:4" x14ac:dyDescent="0.25">
      <c r="A3" t="s">
        <v>21</v>
      </c>
      <c r="B3">
        <f>SUM('+5V'!C:C)/1000</f>
        <v>0.57571741176470581</v>
      </c>
      <c r="C3">
        <f>SUM('+5V'!D:D)/1000</f>
        <v>0.97001411764705869</v>
      </c>
      <c r="D3">
        <f>SUM('+5V'!E:E)/1000</f>
        <v>27.209435295670588</v>
      </c>
    </row>
    <row r="4" spans="1:4" x14ac:dyDescent="0.25">
      <c r="A4" s="3" t="s">
        <v>25</v>
      </c>
    </row>
    <row r="5" spans="1:4" x14ac:dyDescent="0.25">
      <c r="A5" t="s">
        <v>26</v>
      </c>
      <c r="B5">
        <f>SUM('48V'!B:B)/1000</f>
        <v>1.0029999999999999E-2</v>
      </c>
      <c r="C5">
        <f>SUM('48V'!C:C)/1000</f>
        <v>1.0029999999999999E-2</v>
      </c>
      <c r="D5">
        <f>SUM('48V'!D:D)/1000</f>
        <v>2.3E-2</v>
      </c>
    </row>
    <row r="7" spans="1:4" x14ac:dyDescent="0.25">
      <c r="A7" t="s">
        <v>27</v>
      </c>
      <c r="B7">
        <f>((5*B3)/0.85)/3</f>
        <v>1.1288576701268742</v>
      </c>
      <c r="C7">
        <f t="shared" ref="C7:D7" si="0">((5*C3)/0.85)/3</f>
        <v>1.9019884659746251</v>
      </c>
      <c r="D7">
        <f t="shared" si="0"/>
        <v>53.351833913079581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78B8-D57B-47F4-837C-50C08313B43F}">
  <dimension ref="A1:E12"/>
  <sheetViews>
    <sheetView tabSelected="1" workbookViewId="0">
      <selection activeCell="C2" sqref="C2:D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B2" t="s">
        <v>14</v>
      </c>
      <c r="C2">
        <v>10</v>
      </c>
      <c r="D2">
        <v>15</v>
      </c>
      <c r="E2" s="2">
        <v>500</v>
      </c>
    </row>
    <row r="3" spans="1:5" x14ac:dyDescent="0.25">
      <c r="B3" t="s">
        <v>14</v>
      </c>
      <c r="C3">
        <v>10</v>
      </c>
      <c r="D3">
        <v>15</v>
      </c>
      <c r="E3" s="2">
        <v>500</v>
      </c>
    </row>
    <row r="4" spans="1:5" x14ac:dyDescent="0.25">
      <c r="B4" t="s">
        <v>15</v>
      </c>
      <c r="C4">
        <v>55</v>
      </c>
      <c r="D4">
        <v>65</v>
      </c>
      <c r="E4" s="2">
        <v>10000</v>
      </c>
    </row>
    <row r="5" spans="1:5" x14ac:dyDescent="0.25">
      <c r="B5" t="s">
        <v>15</v>
      </c>
      <c r="C5">
        <v>55</v>
      </c>
      <c r="D5">
        <v>65</v>
      </c>
      <c r="E5" s="2">
        <v>10000</v>
      </c>
    </row>
    <row r="12" spans="1:5" x14ac:dyDescent="0.25">
      <c r="B12" t="s">
        <v>22</v>
      </c>
      <c r="C12">
        <f>((3.3*1000*Summary!B2)/0.85)/5</f>
        <v>445.71741176470584</v>
      </c>
      <c r="D12">
        <f>((3.3*1000*Summary!C2)/0.85)/5</f>
        <v>810.0141176470587</v>
      </c>
      <c r="E12">
        <f>((3.3*1000*Summary!D2)/0.85)/5</f>
        <v>6209.4352956705889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24AA-6A4F-4176-9C74-0D6B2EEC91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D41-2A9F-4C44-B208-D37470D8415D}">
  <dimension ref="A1:D3"/>
  <sheetViews>
    <sheetView workbookViewId="0">
      <selection activeCell="B4" sqref="B4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7</v>
      </c>
    </row>
    <row r="2" spans="1:4" x14ac:dyDescent="0.25">
      <c r="A2" t="s">
        <v>23</v>
      </c>
      <c r="B2">
        <v>10</v>
      </c>
      <c r="C2">
        <v>10</v>
      </c>
      <c r="D2">
        <v>0</v>
      </c>
    </row>
    <row r="3" spans="1:4" x14ac:dyDescent="0.25">
      <c r="A3" t="s">
        <v>24</v>
      </c>
      <c r="B3" s="2">
        <v>0.03</v>
      </c>
      <c r="C3" s="2">
        <v>0.03</v>
      </c>
      <c r="D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629B-5CFE-4829-99F2-B645A723FC2A}">
  <dimension ref="A1:F13"/>
  <sheetViews>
    <sheetView workbookViewId="0">
      <selection activeCell="A14" sqref="A14"/>
    </sheetView>
  </sheetViews>
  <sheetFormatPr defaultRowHeight="15" x14ac:dyDescent="0.25"/>
  <cols>
    <col min="1" max="9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6" x14ac:dyDescent="0.25">
      <c r="A2" t="s">
        <v>4</v>
      </c>
      <c r="B2" t="s">
        <v>5</v>
      </c>
      <c r="C2">
        <v>200</v>
      </c>
      <c r="D2">
        <v>500</v>
      </c>
      <c r="E2">
        <v>1000</v>
      </c>
    </row>
    <row r="3" spans="1:6" x14ac:dyDescent="0.25">
      <c r="A3" t="s">
        <v>4</v>
      </c>
      <c r="B3" t="s">
        <v>8</v>
      </c>
      <c r="C3">
        <v>200</v>
      </c>
      <c r="D3">
        <v>300</v>
      </c>
      <c r="E3">
        <v>950</v>
      </c>
      <c r="F3" s="1" t="s">
        <v>9</v>
      </c>
    </row>
    <row r="4" spans="1:6" x14ac:dyDescent="0.25">
      <c r="A4" t="s">
        <v>4</v>
      </c>
      <c r="B4" t="s">
        <v>10</v>
      </c>
      <c r="C4" s="2">
        <v>1.4999999999999999E-2</v>
      </c>
      <c r="D4" s="2">
        <v>0.3</v>
      </c>
      <c r="E4" s="2">
        <v>9.9999999999999995E-7</v>
      </c>
    </row>
    <row r="5" spans="1:6" x14ac:dyDescent="0.25">
      <c r="A5" t="s">
        <v>4</v>
      </c>
      <c r="B5" t="s">
        <v>10</v>
      </c>
      <c r="C5" s="2">
        <v>1.4999999999999999E-2</v>
      </c>
      <c r="D5" s="2">
        <v>0.3</v>
      </c>
      <c r="E5" s="2">
        <v>9.9999999999999995E-7</v>
      </c>
    </row>
    <row r="6" spans="1:6" x14ac:dyDescent="0.25">
      <c r="A6" t="s">
        <v>4</v>
      </c>
      <c r="B6" t="s">
        <v>11</v>
      </c>
      <c r="C6">
        <v>9.5</v>
      </c>
      <c r="D6">
        <v>1.3</v>
      </c>
    </row>
    <row r="7" spans="1:6" x14ac:dyDescent="0.25">
      <c r="A7" t="s">
        <v>4</v>
      </c>
      <c r="B7" t="s">
        <v>11</v>
      </c>
      <c r="C7">
        <v>9.5</v>
      </c>
      <c r="D7">
        <v>1.3</v>
      </c>
    </row>
    <row r="8" spans="1:6" x14ac:dyDescent="0.25">
      <c r="A8" t="s">
        <v>4</v>
      </c>
      <c r="B8" t="s">
        <v>12</v>
      </c>
      <c r="C8">
        <v>25</v>
      </c>
      <c r="D8">
        <v>100</v>
      </c>
      <c r="E8">
        <v>1000</v>
      </c>
    </row>
    <row r="9" spans="1:6" x14ac:dyDescent="0.25">
      <c r="A9" t="s">
        <v>4</v>
      </c>
      <c r="B9" t="s">
        <v>13</v>
      </c>
      <c r="C9">
        <v>88</v>
      </c>
      <c r="D9">
        <v>88</v>
      </c>
      <c r="E9">
        <v>1043</v>
      </c>
    </row>
    <row r="10" spans="1:6" x14ac:dyDescent="0.25">
      <c r="A10" t="s">
        <v>4</v>
      </c>
      <c r="B10" t="s">
        <v>15</v>
      </c>
      <c r="C10">
        <v>20</v>
      </c>
      <c r="D10">
        <v>25</v>
      </c>
      <c r="E10" s="2">
        <v>2000</v>
      </c>
    </row>
    <row r="11" spans="1:6" x14ac:dyDescent="0.25">
      <c r="A11" t="s">
        <v>4</v>
      </c>
      <c r="B11" t="s">
        <v>15</v>
      </c>
      <c r="C11">
        <v>20</v>
      </c>
      <c r="D11">
        <v>25</v>
      </c>
      <c r="E11" s="2">
        <v>2000</v>
      </c>
    </row>
    <row r="12" spans="1:6" x14ac:dyDescent="0.25">
      <c r="A12" t="s">
        <v>17</v>
      </c>
      <c r="B12" t="s">
        <v>18</v>
      </c>
      <c r="C12">
        <v>1</v>
      </c>
      <c r="D12">
        <v>1</v>
      </c>
      <c r="E12">
        <v>2</v>
      </c>
    </row>
    <row r="13" spans="1:6" x14ac:dyDescent="0.25">
      <c r="A13" t="s">
        <v>16</v>
      </c>
      <c r="B13" t="s">
        <v>18</v>
      </c>
      <c r="C13">
        <v>1</v>
      </c>
      <c r="D13">
        <v>1</v>
      </c>
      <c r="E13">
        <v>2</v>
      </c>
    </row>
  </sheetData>
  <hyperlinks>
    <hyperlink ref="F3" r:id="rId1" xr:uid="{C3AD4CF8-A304-44B7-8261-6F90D4723B7B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+5V</vt:lpstr>
      <vt:lpstr>-5V</vt:lpstr>
      <vt:lpstr>48V</vt:lpstr>
      <vt:lpstr>3.3V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Taiping</dc:creator>
  <cp:lastModifiedBy>Taiping</cp:lastModifiedBy>
  <dcterms:created xsi:type="dcterms:W3CDTF">2020-01-16T20:14:51Z</dcterms:created>
  <dcterms:modified xsi:type="dcterms:W3CDTF">2020-01-17T04:41:24Z</dcterms:modified>
</cp:coreProperties>
</file>