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8529374-A9DA-4192-8C1C-9E1966020349}" xr6:coauthVersionLast="47" xr6:coauthVersionMax="47" xr10:uidLastSave="{00000000-0000-0000-0000-000000000000}"/>
  <bookViews>
    <workbookView xWindow="-120" yWindow="-120" windowWidth="29040" windowHeight="15720" xr2:uid="{169E533F-EEB8-4D38-8963-C76228FE8B68}"/>
  </bookViews>
  <sheets>
    <sheet name="Grade Sheet" sheetId="1" r:id="rId1"/>
  </sheets>
  <definedNames>
    <definedName name="Letter___Grade">'Grade Sheet'!$J$12:$J$37</definedName>
    <definedName name="Marks">'Grade Sheet'!$N$13:$P$23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13" i="1"/>
  <c r="S24" i="1"/>
  <c r="S14" i="1"/>
  <c r="S15" i="1"/>
  <c r="S16" i="1"/>
  <c r="S17" i="1"/>
  <c r="S18" i="1"/>
  <c r="S19" i="1"/>
  <c r="S20" i="1"/>
  <c r="S21" i="1"/>
  <c r="S22" i="1"/>
  <c r="S23" i="1"/>
  <c r="S13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  <c r="K32" i="1" l="1"/>
  <c r="J32" i="1"/>
  <c r="K24" i="1"/>
  <c r="J24" i="1"/>
  <c r="K23" i="1"/>
  <c r="J23" i="1"/>
  <c r="K35" i="1"/>
  <c r="J35" i="1"/>
  <c r="J30" i="1"/>
  <c r="K30" i="1"/>
  <c r="J26" i="1"/>
  <c r="K26" i="1"/>
  <c r="K20" i="1"/>
  <c r="J20" i="1"/>
  <c r="J17" i="1"/>
  <c r="K17" i="1"/>
  <c r="J37" i="1"/>
  <c r="K37" i="1"/>
  <c r="J34" i="1"/>
  <c r="K34" i="1"/>
  <c r="J28" i="1"/>
  <c r="K28" i="1"/>
  <c r="J19" i="1"/>
  <c r="K19" i="1"/>
  <c r="K16" i="1"/>
  <c r="J16" i="1"/>
  <c r="K36" i="1"/>
  <c r="J36" i="1"/>
  <c r="K31" i="1"/>
  <c r="J31" i="1"/>
  <c r="J27" i="1"/>
  <c r="K27" i="1"/>
  <c r="K22" i="1"/>
  <c r="J22" i="1"/>
  <c r="K18" i="1"/>
  <c r="J18" i="1"/>
  <c r="K15" i="1"/>
  <c r="J15" i="1"/>
  <c r="K33" i="1"/>
  <c r="J33" i="1"/>
  <c r="K29" i="1"/>
  <c r="J29" i="1"/>
  <c r="J25" i="1"/>
  <c r="K25" i="1"/>
  <c r="J21" i="1"/>
  <c r="K21" i="1"/>
  <c r="K13" i="1"/>
  <c r="J13" i="1"/>
  <c r="K14" i="1"/>
  <c r="J14" i="1"/>
</calcChain>
</file>

<file path=xl/sharedStrings.xml><?xml version="1.0" encoding="utf-8"?>
<sst xmlns="http://schemas.openxmlformats.org/spreadsheetml/2006/main" count="82" uniqueCount="67">
  <si>
    <t>Eastern University</t>
  </si>
  <si>
    <t>Grade Sheet</t>
  </si>
  <si>
    <t>SI.</t>
  </si>
  <si>
    <t>ID</t>
  </si>
  <si>
    <t>Name</t>
  </si>
  <si>
    <t>Att.(05)</t>
  </si>
  <si>
    <t>Per.    (05)</t>
  </si>
  <si>
    <t>Quiz   (20)</t>
  </si>
  <si>
    <t>Midterm       (30)</t>
  </si>
  <si>
    <t>Final   (40)</t>
  </si>
  <si>
    <t>Total    (100)</t>
  </si>
  <si>
    <t>Letter   Grade</t>
  </si>
  <si>
    <t>Grade     Point</t>
  </si>
  <si>
    <t>Mukta</t>
  </si>
  <si>
    <t>Afrin</t>
  </si>
  <si>
    <t>Asif</t>
  </si>
  <si>
    <t>Abdullah</t>
  </si>
  <si>
    <t>Farhan</t>
  </si>
  <si>
    <t>Sadia</t>
  </si>
  <si>
    <t>Nasim</t>
  </si>
  <si>
    <t>Afruza</t>
  </si>
  <si>
    <t>Meem</t>
  </si>
  <si>
    <t>Mimi Sarkar</t>
  </si>
  <si>
    <t xml:space="preserve">Rijoy </t>
  </si>
  <si>
    <t>Pavel</t>
  </si>
  <si>
    <t>Hridoy</t>
  </si>
  <si>
    <t>Shadhin</t>
  </si>
  <si>
    <t>Rifat Ahmed</t>
  </si>
  <si>
    <t>Afnan Alam Sakib</t>
  </si>
  <si>
    <t>Hossain Sajib</t>
  </si>
  <si>
    <t>Semester</t>
  </si>
  <si>
    <t>Faculty</t>
  </si>
  <si>
    <t>Department</t>
  </si>
  <si>
    <t>Course Code</t>
  </si>
  <si>
    <t>Course title</t>
  </si>
  <si>
    <t>Date</t>
  </si>
  <si>
    <t>Credit</t>
  </si>
  <si>
    <t>Section</t>
  </si>
  <si>
    <t>Grading System (UGC)</t>
  </si>
  <si>
    <t>Marks</t>
  </si>
  <si>
    <t>Grade</t>
  </si>
  <si>
    <t>Point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</si>
  <si>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</si>
  <si>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</si>
  <si>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</si>
  <si>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</si>
  <si>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</si>
  <si>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</si>
  <si>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</si>
  <si>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</si>
  <si>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</si>
  <si>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</si>
  <si>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Total</t>
  </si>
  <si>
    <t>Percentage</t>
  </si>
  <si>
    <t>Summery of grades</t>
  </si>
  <si>
    <t>I</t>
  </si>
  <si>
    <t>LLM 2nd Semester</t>
  </si>
  <si>
    <t>Law</t>
  </si>
  <si>
    <t>Polok</t>
  </si>
  <si>
    <t>Tonmoi</t>
  </si>
  <si>
    <t>Afnan Mariam</t>
  </si>
  <si>
    <t>Afrin Sheela</t>
  </si>
  <si>
    <t>Ruban</t>
  </si>
  <si>
    <t>Tuba</t>
  </si>
  <si>
    <t>Roy</t>
  </si>
  <si>
    <t>Islam</t>
  </si>
  <si>
    <t>Intellectual Property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</si>
</sst>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;[Red]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7" xfId="0" applyFont="1" applyBorder="1"/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STCaiyun" panose="02010800040101010101" pitchFamily="2" charset="-122"/>
                <a:ea typeface="STCaiyun" panose="02010800040101010101" pitchFamily="2" charset="-122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Sheet'!$S$12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Sheet'!$S$13:$S$24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2-47E5-9E0E-0AD8AD8F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11280"/>
        <c:axId val="669811760"/>
      </c:barChart>
      <c:lineChart>
        <c:grouping val="standard"/>
        <c:varyColors val="0"/>
        <c:ser>
          <c:idx val="1"/>
          <c:order val="1"/>
          <c:tx>
            <c:strRef>
              <c:f>'Grade Sheet'!$T$12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Sheet'!$T$13:$T$24</c:f>
              <c:numCache>
                <c:formatCode>0.00%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0.04</c:v>
                </c:pt>
                <c:pt idx="5">
                  <c:v>0.12</c:v>
                </c:pt>
                <c:pt idx="6">
                  <c:v>0.04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2-47E5-9E0E-0AD8AD8F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94480"/>
        <c:axId val="752895440"/>
      </c:lineChart>
      <c:catAx>
        <c:axId val="6698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760"/>
        <c:crosses val="autoZero"/>
        <c:auto val="1"/>
        <c:lblAlgn val="ctr"/>
        <c:lblOffset val="100"/>
        <c:noMultiLvlLbl val="0"/>
      </c:catAx>
      <c:valAx>
        <c:axId val="669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280"/>
        <c:crosses val="autoZero"/>
        <c:crossBetween val="between"/>
      </c:valAx>
      <c:valAx>
        <c:axId val="752895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4480"/>
        <c:crosses val="max"/>
        <c:crossBetween val="between"/>
      </c:valAx>
      <c:catAx>
        <c:axId val="75289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28954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100011</xdr:rowOff>
    </xdr:from>
    <xdr:to>
      <xdr:col>19</xdr:col>
      <xdr:colOff>1143000</xdr:colOff>
      <xdr:row>33</xdr:row>
      <xdr:rowOff>409574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8E234-B685-B420-F25D-61050F8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AB5-7AFB-41C0-BED8-5356D36B8320}">
  <dimension ref="A1:T39"/>
  <sheetViews>
    <sheetView tabSelected="1" topLeftCell="A13" workbookViewId="0">
      <selection activeCell="U9" sqref="U9"/>
    </sheetView>
  </sheetViews>
  <sheetFormatPr defaultRowHeight="15" x14ac:dyDescent="0.25"/>
  <cols>
    <col min="2" max="2" width="13.28515625" customWidth="1"/>
    <col min="3" max="3" width="27.42578125" customWidth="1"/>
    <col min="7" max="7" width="13.140625" customWidth="1"/>
    <col min="9" max="9" width="11" customWidth="1"/>
    <col min="10" max="10" width="12.140625" customWidth="1"/>
    <col min="11" max="11" width="12.42578125" customWidth="1"/>
    <col min="15" max="15" width="11.42578125" customWidth="1"/>
    <col min="18" max="18" width="19.5703125" customWidth="1"/>
    <col min="19" max="19" width="17.5703125" customWidth="1"/>
    <col min="20" max="20" width="17.42578125" customWidth="1"/>
  </cols>
  <sheetData>
    <row r="1" spans="1:20" ht="15.75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20" ht="15.75" x14ac:dyDescent="0.25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7"/>
    </row>
    <row r="4" spans="1:20" ht="15.75" x14ac:dyDescent="0.25">
      <c r="A4" s="18" t="s">
        <v>30</v>
      </c>
      <c r="B4" s="18"/>
      <c r="C4" s="9" t="s">
        <v>56</v>
      </c>
      <c r="D4" s="10"/>
      <c r="H4" s="4" t="s">
        <v>35</v>
      </c>
      <c r="I4" s="19">
        <v>45640</v>
      </c>
      <c r="J4" s="19"/>
    </row>
    <row r="5" spans="1:20" ht="15.75" x14ac:dyDescent="0.25">
      <c r="A5" s="18" t="s">
        <v>31</v>
      </c>
      <c r="B5" s="18"/>
      <c r="C5" s="21" t="s">
        <v>57</v>
      </c>
      <c r="D5" s="21"/>
    </row>
    <row r="6" spans="1:20" ht="15.75" x14ac:dyDescent="0.25">
      <c r="A6" s="18" t="s">
        <v>32</v>
      </c>
      <c r="B6" s="20"/>
      <c r="C6" s="21" t="s">
        <v>57</v>
      </c>
      <c r="D6" s="21"/>
    </row>
    <row r="7" spans="1:20" ht="15.75" x14ac:dyDescent="0.25">
      <c r="A7" s="18" t="s">
        <v>33</v>
      </c>
      <c r="B7" s="18"/>
      <c r="C7" s="30">
        <v>4215505</v>
      </c>
      <c r="D7" s="30"/>
      <c r="H7" s="4" t="s">
        <v>36</v>
      </c>
      <c r="I7" s="2">
        <v>40</v>
      </c>
    </row>
    <row r="8" spans="1:20" ht="15.75" x14ac:dyDescent="0.25">
      <c r="A8" s="18" t="s">
        <v>34</v>
      </c>
      <c r="B8" s="18"/>
      <c r="C8" s="21" t="s">
        <v>66</v>
      </c>
      <c r="D8" s="21"/>
      <c r="H8" s="4"/>
      <c r="I8" s="11"/>
    </row>
    <row r="9" spans="1:20" ht="15.75" x14ac:dyDescent="0.25">
      <c r="A9" s="18" t="s">
        <v>31</v>
      </c>
      <c r="B9" s="18"/>
      <c r="C9" s="21" t="s">
        <v>57</v>
      </c>
      <c r="D9" s="21"/>
      <c r="H9" s="4" t="s">
        <v>37</v>
      </c>
      <c r="I9" s="2">
        <v>1</v>
      </c>
    </row>
    <row r="10" spans="1:20" x14ac:dyDescent="0.25">
      <c r="R10" s="26" t="s">
        <v>54</v>
      </c>
      <c r="S10" s="27"/>
    </row>
    <row r="11" spans="1:20" x14ac:dyDescent="0.25">
      <c r="R11" s="28"/>
      <c r="S11" s="29"/>
    </row>
    <row r="12" spans="1:20" ht="45.75" customHeight="1" x14ac:dyDescent="0.25">
      <c r="A12" s="22" t="s">
        <v>2</v>
      </c>
      <c r="B12" s="22" t="s">
        <v>3</v>
      </c>
      <c r="C12" s="22" t="s">
        <v>4</v>
      </c>
      <c r="D12" s="22" t="s">
        <v>5</v>
      </c>
      <c r="E12" s="22" t="s">
        <v>6</v>
      </c>
      <c r="F12" s="22" t="s">
        <v>7</v>
      </c>
      <c r="G12" s="22" t="s">
        <v>8</v>
      </c>
      <c r="H12" s="22" t="s">
        <v>9</v>
      </c>
      <c r="I12" s="22" t="s">
        <v>10</v>
      </c>
      <c r="J12" s="22" t="s">
        <v>11</v>
      </c>
      <c r="K12" s="22" t="s">
        <v>12</v>
      </c>
      <c r="N12" s="23" t="s">
        <v>38</v>
      </c>
      <c r="O12" s="24"/>
      <c r="P12" s="25"/>
      <c r="R12" s="31" t="s">
        <v>40</v>
      </c>
      <c r="S12" s="31" t="s">
        <v>52</v>
      </c>
      <c r="T12" s="31" t="s">
        <v>53</v>
      </c>
    </row>
    <row r="13" spans="1:20" ht="30.75" customHeight="1" x14ac:dyDescent="0.25">
      <c r="A13" s="2">
        <v>1</v>
      </c>
      <c r="B13" s="2">
        <v>101</v>
      </c>
      <c r="C13" s="3" t="s">
        <v>58</v>
      </c>
      <c r="D13" s="2">
        <v>3</v>
      </c>
      <c r="E13" s="2">
        <v>4</v>
      </c>
      <c r="F13" s="2">
        <v>14</v>
      </c>
      <c r="G13" s="2">
        <v>24</v>
      </c>
      <c r="H13" s="2">
        <v>35</v>
      </c>
      <c r="I13" s="2">
        <f>SUM(D13:H13)</f>
        <v>80</v>
      </c>
      <c r="J13" s="6" t="str">
        <f t="shared" ref="J13:J37" si="0">VLOOKUP(I13,Marks,2)</f>
        <v>A+</v>
      </c>
      <c r="K13" s="7">
        <f t="shared" ref="K13:K37" si="1">VLOOKUP(I13,Marks,3)</f>
        <v>4</v>
      </c>
      <c r="N13" s="6" t="s">
        <v>39</v>
      </c>
      <c r="O13" s="2" t="s">
        <v>40</v>
      </c>
      <c r="P13" s="6" t="s">
        <v>41</v>
      </c>
      <c r="R13" s="2" t="s">
        <v>51</v>
      </c>
      <c r="S13" s="2">
        <f t="shared" ref="S13:S23" si="2">COUNTIF(Letter___Grade,R13)</f>
        <v>3</v>
      </c>
      <c r="T13" s="8">
        <f>S13/$S$24</f>
        <v>0.12</v>
      </c>
    </row>
    <row r="14" spans="1:20" ht="30.75" customHeight="1" x14ac:dyDescent="0.25">
      <c r="A14" s="2">
        <v>2</v>
      </c>
      <c r="B14" s="2">
        <v>102</v>
      </c>
      <c r="C14" s="3" t="s">
        <v>59</v>
      </c>
      <c r="D14" s="2">
        <v>2</v>
      </c>
      <c r="E14" s="2">
        <v>3</v>
      </c>
      <c r="F14" s="2">
        <v>17</v>
      </c>
      <c r="G14" s="2">
        <v>32</v>
      </c>
      <c r="H14" s="2">
        <v>32</v>
      </c>
      <c r="I14" s="2">
        <f t="shared" ref="I14:I37" si="3">SUM(D14:H14)</f>
        <v>86</v>
      </c>
      <c r="J14" s="6" t="str">
        <f t="shared" si="0"/>
        <v>A+</v>
      </c>
      <c r="K14" s="7">
        <f t="shared" si="1"/>
        <v>4</v>
      </c>
      <c r="N14" s="7">
        <v>0</v>
      </c>
      <c r="O14" s="2" t="s">
        <v>42</v>
      </c>
      <c r="P14" s="7">
        <v>0</v>
      </c>
      <c r="R14" s="2" t="s">
        <v>50</v>
      </c>
      <c r="S14" s="2">
        <f t="shared" si="2"/>
        <v>3</v>
      </c>
      <c r="T14" s="8">
        <f t="shared" ref="T14:T24" si="4">S14/$S$24</f>
        <v>0.12</v>
      </c>
    </row>
    <row r="15" spans="1:20" ht="31.5" customHeight="1" x14ac:dyDescent="0.25">
      <c r="A15" s="2">
        <v>3</v>
      </c>
      <c r="B15" s="2">
        <v>103</v>
      </c>
      <c r="C15" s="3" t="s">
        <v>60</v>
      </c>
      <c r="D15" s="2">
        <v>4</v>
      </c>
      <c r="E15" s="2">
        <v>3</v>
      </c>
      <c r="F15" s="2">
        <v>12</v>
      </c>
      <c r="G15" s="2">
        <v>28</v>
      </c>
      <c r="H15" s="2">
        <v>18</v>
      </c>
      <c r="I15" s="2">
        <f t="shared" si="3"/>
        <v>65</v>
      </c>
      <c r="J15" s="6" t="str">
        <f t="shared" si="0"/>
        <v>B+</v>
      </c>
      <c r="K15" s="7">
        <f t="shared" si="1"/>
        <v>3.25</v>
      </c>
      <c r="N15" s="7">
        <v>40</v>
      </c>
      <c r="O15" s="2" t="s">
        <v>43</v>
      </c>
      <c r="P15" s="7">
        <v>2</v>
      </c>
      <c r="R15" s="2" t="s">
        <v>49</v>
      </c>
      <c r="S15" s="2">
        <f t="shared" si="2"/>
        <v>3</v>
      </c>
      <c r="T15" s="8">
        <f t="shared" si="4"/>
        <v>0.12</v>
      </c>
    </row>
    <row r="16" spans="1:20" ht="30.75" customHeight="1" x14ac:dyDescent="0.25">
      <c r="A16" s="2">
        <v>4</v>
      </c>
      <c r="B16" s="2">
        <v>104</v>
      </c>
      <c r="C16" s="3" t="s">
        <v>61</v>
      </c>
      <c r="D16" s="2">
        <v>5</v>
      </c>
      <c r="E16" s="2">
        <v>5</v>
      </c>
      <c r="F16" s="2">
        <v>9</v>
      </c>
      <c r="G16" s="2">
        <v>5</v>
      </c>
      <c r="H16" s="2">
        <v>10</v>
      </c>
      <c r="I16" s="2">
        <f t="shared" si="3"/>
        <v>34</v>
      </c>
      <c r="J16" s="6" t="str">
        <f t="shared" si="0"/>
        <v>F</v>
      </c>
      <c r="K16" s="7">
        <f t="shared" si="1"/>
        <v>0</v>
      </c>
      <c r="N16" s="7">
        <v>45</v>
      </c>
      <c r="O16" s="2" t="s">
        <v>44</v>
      </c>
      <c r="P16" s="7">
        <v>2.25</v>
      </c>
      <c r="R16" s="2" t="s">
        <v>48</v>
      </c>
      <c r="S16" s="2">
        <f t="shared" si="2"/>
        <v>7</v>
      </c>
      <c r="T16" s="8">
        <f t="shared" si="4"/>
        <v>0.28000000000000003</v>
      </c>
    </row>
    <row r="17" spans="1:20" ht="30.75" customHeight="1" x14ac:dyDescent="0.25">
      <c r="A17" s="2">
        <v>5</v>
      </c>
      <c r="B17" s="2">
        <v>105</v>
      </c>
      <c r="C17" s="3" t="s">
        <v>62</v>
      </c>
      <c r="D17" s="2">
        <v>5</v>
      </c>
      <c r="E17" s="2">
        <v>4</v>
      </c>
      <c r="F17" s="2">
        <v>6</v>
      </c>
      <c r="G17" s="2">
        <v>22</v>
      </c>
      <c r="H17" s="2">
        <v>15</v>
      </c>
      <c r="I17" s="2">
        <f t="shared" si="3"/>
        <v>52</v>
      </c>
      <c r="J17" s="6" t="str">
        <f t="shared" si="0"/>
        <v>C+</v>
      </c>
      <c r="K17" s="7">
        <f t="shared" si="1"/>
        <v>2.5</v>
      </c>
      <c r="N17" s="7">
        <v>50</v>
      </c>
      <c r="O17" s="2" t="s">
        <v>45</v>
      </c>
      <c r="P17" s="7">
        <v>2.5</v>
      </c>
      <c r="R17" s="2" t="s">
        <v>47</v>
      </c>
      <c r="S17" s="2">
        <f t="shared" si="2"/>
        <v>1</v>
      </c>
      <c r="T17" s="8">
        <f t="shared" si="4"/>
        <v>0.04</v>
      </c>
    </row>
    <row r="18" spans="1:20" ht="31.5" customHeight="1" x14ac:dyDescent="0.25">
      <c r="A18" s="2">
        <v>6</v>
      </c>
      <c r="B18" s="2">
        <v>106</v>
      </c>
      <c r="C18" s="3" t="s">
        <v>63</v>
      </c>
      <c r="D18" s="2">
        <v>4</v>
      </c>
      <c r="E18" s="2">
        <v>5</v>
      </c>
      <c r="F18" s="2">
        <v>12</v>
      </c>
      <c r="G18" s="2">
        <v>15</v>
      </c>
      <c r="H18" s="2">
        <v>35</v>
      </c>
      <c r="I18" s="2">
        <f t="shared" si="3"/>
        <v>71</v>
      </c>
      <c r="J18" s="6" t="str">
        <f t="shared" si="0"/>
        <v>A-</v>
      </c>
      <c r="K18" s="7">
        <f t="shared" si="1"/>
        <v>3.5</v>
      </c>
      <c r="N18" s="7">
        <v>55</v>
      </c>
      <c r="O18" s="2" t="s">
        <v>46</v>
      </c>
      <c r="P18" s="7">
        <v>2.75</v>
      </c>
      <c r="R18" s="2" t="s">
        <v>46</v>
      </c>
      <c r="S18" s="2">
        <f t="shared" si="2"/>
        <v>3</v>
      </c>
      <c r="T18" s="8">
        <f t="shared" si="4"/>
        <v>0.12</v>
      </c>
    </row>
    <row r="19" spans="1:20" ht="31.5" customHeight="1" x14ac:dyDescent="0.25">
      <c r="A19" s="2">
        <v>7</v>
      </c>
      <c r="B19" s="2">
        <v>107</v>
      </c>
      <c r="C19" s="3" t="s">
        <v>64</v>
      </c>
      <c r="D19" s="2">
        <v>3</v>
      </c>
      <c r="E19" s="2">
        <v>2</v>
      </c>
      <c r="F19" s="2">
        <v>9</v>
      </c>
      <c r="G19" s="2">
        <v>5</v>
      </c>
      <c r="H19" s="2">
        <v>10</v>
      </c>
      <c r="I19" s="2">
        <f t="shared" si="3"/>
        <v>29</v>
      </c>
      <c r="J19" s="6" t="str">
        <f t="shared" si="0"/>
        <v>F</v>
      </c>
      <c r="K19" s="7">
        <f t="shared" si="1"/>
        <v>0</v>
      </c>
      <c r="N19" s="7">
        <v>60</v>
      </c>
      <c r="O19" s="2" t="s">
        <v>47</v>
      </c>
      <c r="P19" s="7">
        <v>3</v>
      </c>
      <c r="R19" s="2" t="s">
        <v>45</v>
      </c>
      <c r="S19" s="2">
        <f t="shared" si="2"/>
        <v>1</v>
      </c>
      <c r="T19" s="8">
        <f t="shared" si="4"/>
        <v>0.04</v>
      </c>
    </row>
    <row r="20" spans="1:20" ht="30.75" customHeight="1" x14ac:dyDescent="0.25">
      <c r="A20" s="2">
        <v>8</v>
      </c>
      <c r="B20" s="2">
        <v>108</v>
      </c>
      <c r="C20" s="3" t="s">
        <v>65</v>
      </c>
      <c r="D20" s="2">
        <v>2</v>
      </c>
      <c r="E20" s="2">
        <v>4</v>
      </c>
      <c r="F20" s="2">
        <v>6</v>
      </c>
      <c r="G20" s="2">
        <v>3</v>
      </c>
      <c r="H20" s="2">
        <v>25</v>
      </c>
      <c r="I20" s="2">
        <f t="shared" si="3"/>
        <v>40</v>
      </c>
      <c r="J20" s="6" t="str">
        <f t="shared" si="0"/>
        <v>D</v>
      </c>
      <c r="K20" s="7">
        <f t="shared" si="1"/>
        <v>2</v>
      </c>
      <c r="N20" s="7">
        <v>65</v>
      </c>
      <c r="O20" s="2" t="s">
        <v>48</v>
      </c>
      <c r="P20" s="7">
        <v>3.25</v>
      </c>
      <c r="R20" s="2" t="s">
        <v>44</v>
      </c>
      <c r="S20" s="2">
        <f t="shared" si="2"/>
        <v>0</v>
      </c>
      <c r="T20" s="8">
        <f t="shared" si="4"/>
        <v>0</v>
      </c>
    </row>
    <row r="21" spans="1:20" ht="30.75" customHeight="1" x14ac:dyDescent="0.25">
      <c r="A21" s="2">
        <v>9</v>
      </c>
      <c r="B21" s="2">
        <v>109</v>
      </c>
      <c r="C21" s="3" t="s">
        <v>13</v>
      </c>
      <c r="D21" s="2">
        <v>1</v>
      </c>
      <c r="E21" s="2">
        <v>4</v>
      </c>
      <c r="F21" s="2">
        <v>20</v>
      </c>
      <c r="G21" s="2">
        <v>25</v>
      </c>
      <c r="H21" s="2">
        <v>36</v>
      </c>
      <c r="I21" s="2">
        <f t="shared" si="3"/>
        <v>86</v>
      </c>
      <c r="J21" s="6" t="str">
        <f t="shared" si="0"/>
        <v>A+</v>
      </c>
      <c r="K21" s="7">
        <f t="shared" si="1"/>
        <v>4</v>
      </c>
      <c r="N21" s="7">
        <v>70</v>
      </c>
      <c r="O21" s="2" t="s">
        <v>49</v>
      </c>
      <c r="P21" s="7">
        <v>3.5</v>
      </c>
      <c r="R21" s="2" t="s">
        <v>43</v>
      </c>
      <c r="S21" s="2">
        <f t="shared" si="2"/>
        <v>1</v>
      </c>
      <c r="T21" s="8">
        <f t="shared" si="4"/>
        <v>0.04</v>
      </c>
    </row>
    <row r="22" spans="1:20" ht="30.75" customHeight="1" x14ac:dyDescent="0.25">
      <c r="A22" s="2">
        <v>10</v>
      </c>
      <c r="B22" s="2">
        <v>110</v>
      </c>
      <c r="C22" s="3" t="s">
        <v>14</v>
      </c>
      <c r="D22" s="2">
        <v>3</v>
      </c>
      <c r="E22" s="2">
        <v>0</v>
      </c>
      <c r="F22" s="2">
        <v>19</v>
      </c>
      <c r="G22" s="2">
        <v>23</v>
      </c>
      <c r="H22" s="2">
        <v>31</v>
      </c>
      <c r="I22" s="2">
        <f t="shared" si="3"/>
        <v>76</v>
      </c>
      <c r="J22" s="6" t="str">
        <f t="shared" si="0"/>
        <v>A</v>
      </c>
      <c r="K22" s="7">
        <f t="shared" si="1"/>
        <v>3.75</v>
      </c>
      <c r="N22" s="7">
        <v>75</v>
      </c>
      <c r="O22" s="2" t="s">
        <v>50</v>
      </c>
      <c r="P22" s="7">
        <v>3.75</v>
      </c>
      <c r="R22" s="2" t="s">
        <v>42</v>
      </c>
      <c r="S22" s="2">
        <f t="shared" si="2"/>
        <v>3</v>
      </c>
      <c r="T22" s="8">
        <f t="shared" si="4"/>
        <v>0.12</v>
      </c>
    </row>
    <row r="23" spans="1:20" ht="32.25" customHeight="1" x14ac:dyDescent="0.25">
      <c r="A23" s="2">
        <v>11</v>
      </c>
      <c r="B23" s="2">
        <v>111</v>
      </c>
      <c r="C23" s="3" t="s">
        <v>15</v>
      </c>
      <c r="D23" s="2">
        <v>4</v>
      </c>
      <c r="E23" s="2">
        <v>1</v>
      </c>
      <c r="F23" s="2">
        <v>18</v>
      </c>
      <c r="G23" s="2">
        <v>22</v>
      </c>
      <c r="H23" s="2">
        <v>30</v>
      </c>
      <c r="I23" s="2">
        <f t="shared" si="3"/>
        <v>75</v>
      </c>
      <c r="J23" s="6" t="str">
        <f t="shared" si="0"/>
        <v>A</v>
      </c>
      <c r="K23" s="7">
        <f t="shared" si="1"/>
        <v>3.75</v>
      </c>
      <c r="N23" s="7">
        <v>80</v>
      </c>
      <c r="O23" s="2" t="s">
        <v>51</v>
      </c>
      <c r="P23" s="7">
        <v>4</v>
      </c>
      <c r="R23" s="2" t="s">
        <v>55</v>
      </c>
      <c r="S23" s="2">
        <f t="shared" si="2"/>
        <v>0</v>
      </c>
      <c r="T23" s="8">
        <f t="shared" si="4"/>
        <v>0</v>
      </c>
    </row>
    <row r="24" spans="1:20" ht="30.75" customHeight="1" x14ac:dyDescent="0.25">
      <c r="A24" s="2">
        <v>12</v>
      </c>
      <c r="B24" s="2">
        <v>112</v>
      </c>
      <c r="C24" s="3" t="s">
        <v>16</v>
      </c>
      <c r="D24" s="2">
        <v>4</v>
      </c>
      <c r="E24" s="2">
        <v>3</v>
      </c>
      <c r="F24" s="2">
        <v>17</v>
      </c>
      <c r="G24" s="2">
        <v>21</v>
      </c>
      <c r="H24" s="2">
        <v>22</v>
      </c>
      <c r="I24" s="2">
        <f t="shared" si="3"/>
        <v>67</v>
      </c>
      <c r="J24" s="6" t="str">
        <f t="shared" si="0"/>
        <v>B+</v>
      </c>
      <c r="K24" s="7">
        <f t="shared" si="1"/>
        <v>3.25</v>
      </c>
      <c r="R24" s="1" t="s">
        <v>52</v>
      </c>
      <c r="S24" s="2">
        <f>SUM(S13:S23)</f>
        <v>25</v>
      </c>
      <c r="T24" s="8">
        <f t="shared" si="4"/>
        <v>1</v>
      </c>
    </row>
    <row r="25" spans="1:20" ht="30.75" customHeight="1" x14ac:dyDescent="0.25">
      <c r="A25" s="2">
        <v>13</v>
      </c>
      <c r="B25" s="2">
        <v>113</v>
      </c>
      <c r="C25" s="3" t="s">
        <v>17</v>
      </c>
      <c r="D25" s="2">
        <v>3</v>
      </c>
      <c r="E25" s="2">
        <v>4</v>
      </c>
      <c r="F25" s="2">
        <v>14</v>
      </c>
      <c r="G25" s="2">
        <v>23</v>
      </c>
      <c r="H25" s="2">
        <v>25</v>
      </c>
      <c r="I25" s="2">
        <f t="shared" si="3"/>
        <v>69</v>
      </c>
      <c r="J25" s="6" t="str">
        <f t="shared" si="0"/>
        <v>B+</v>
      </c>
      <c r="K25" s="7">
        <f t="shared" si="1"/>
        <v>3.25</v>
      </c>
    </row>
    <row r="26" spans="1:20" ht="31.5" customHeight="1" x14ac:dyDescent="0.25">
      <c r="A26" s="2">
        <v>14</v>
      </c>
      <c r="B26" s="2">
        <v>114</v>
      </c>
      <c r="C26" s="3" t="s">
        <v>18</v>
      </c>
      <c r="D26" s="2">
        <v>5</v>
      </c>
      <c r="E26" s="2">
        <v>2</v>
      </c>
      <c r="F26" s="2">
        <v>15</v>
      </c>
      <c r="G26" s="2">
        <v>20</v>
      </c>
      <c r="H26" s="2">
        <v>26</v>
      </c>
      <c r="I26" s="2">
        <f t="shared" si="3"/>
        <v>68</v>
      </c>
      <c r="J26" s="6" t="str">
        <f t="shared" si="0"/>
        <v>B+</v>
      </c>
      <c r="K26" s="7">
        <f t="shared" si="1"/>
        <v>3.25</v>
      </c>
    </row>
    <row r="27" spans="1:20" ht="32.25" customHeight="1" x14ac:dyDescent="0.25">
      <c r="A27" s="2">
        <v>15</v>
      </c>
      <c r="B27" s="2">
        <v>115</v>
      </c>
      <c r="C27" s="3" t="s">
        <v>19</v>
      </c>
      <c r="D27" s="2">
        <v>5</v>
      </c>
      <c r="E27" s="2">
        <v>4</v>
      </c>
      <c r="F27" s="2">
        <v>16</v>
      </c>
      <c r="G27" s="2">
        <v>21</v>
      </c>
      <c r="H27" s="2">
        <v>27</v>
      </c>
      <c r="I27" s="2">
        <f t="shared" si="3"/>
        <v>73</v>
      </c>
      <c r="J27" s="6" t="str">
        <f t="shared" si="0"/>
        <v>A-</v>
      </c>
      <c r="K27" s="7">
        <f t="shared" si="1"/>
        <v>3.5</v>
      </c>
    </row>
    <row r="28" spans="1:20" ht="30.75" customHeight="1" x14ac:dyDescent="0.25">
      <c r="A28" s="2">
        <v>16</v>
      </c>
      <c r="B28" s="2">
        <v>116</v>
      </c>
      <c r="C28" s="3" t="s">
        <v>20</v>
      </c>
      <c r="D28" s="2">
        <v>3</v>
      </c>
      <c r="E28" s="2">
        <v>2</v>
      </c>
      <c r="F28" s="2">
        <v>14</v>
      </c>
      <c r="G28" s="2">
        <v>22</v>
      </c>
      <c r="H28" s="2">
        <v>28</v>
      </c>
      <c r="I28" s="2">
        <f t="shared" si="3"/>
        <v>69</v>
      </c>
      <c r="J28" s="6" t="str">
        <f t="shared" si="0"/>
        <v>B+</v>
      </c>
      <c r="K28" s="7">
        <f t="shared" si="1"/>
        <v>3.25</v>
      </c>
    </row>
    <row r="29" spans="1:20" ht="30.75" customHeight="1" x14ac:dyDescent="0.25">
      <c r="A29" s="2">
        <v>17</v>
      </c>
      <c r="B29" s="2">
        <v>117</v>
      </c>
      <c r="C29" s="3" t="s">
        <v>21</v>
      </c>
      <c r="D29" s="2">
        <v>4</v>
      </c>
      <c r="E29" s="2">
        <v>4</v>
      </c>
      <c r="F29" s="2">
        <v>12</v>
      </c>
      <c r="G29" s="2">
        <v>23</v>
      </c>
      <c r="H29" s="2">
        <v>29</v>
      </c>
      <c r="I29" s="2">
        <f t="shared" si="3"/>
        <v>72</v>
      </c>
      <c r="J29" s="6" t="str">
        <f t="shared" si="0"/>
        <v>A-</v>
      </c>
      <c r="K29" s="7">
        <f t="shared" si="1"/>
        <v>3.5</v>
      </c>
    </row>
    <row r="30" spans="1:20" ht="32.25" customHeight="1" x14ac:dyDescent="0.25">
      <c r="A30" s="2">
        <v>18</v>
      </c>
      <c r="B30" s="2">
        <v>118</v>
      </c>
      <c r="C30" s="3" t="s">
        <v>22</v>
      </c>
      <c r="D30" s="2">
        <v>3</v>
      </c>
      <c r="E30" s="2">
        <v>4</v>
      </c>
      <c r="F30" s="2">
        <v>14</v>
      </c>
      <c r="G30" s="2">
        <v>18</v>
      </c>
      <c r="H30" s="2">
        <v>30</v>
      </c>
      <c r="I30" s="2">
        <f t="shared" si="3"/>
        <v>69</v>
      </c>
      <c r="J30" s="6" t="str">
        <f t="shared" si="0"/>
        <v>B+</v>
      </c>
      <c r="K30" s="7">
        <f t="shared" si="1"/>
        <v>3.25</v>
      </c>
    </row>
    <row r="31" spans="1:20" ht="31.5" customHeight="1" x14ac:dyDescent="0.25">
      <c r="A31" s="2">
        <v>19</v>
      </c>
      <c r="B31" s="2">
        <v>119</v>
      </c>
      <c r="C31" s="3" t="s">
        <v>23</v>
      </c>
      <c r="D31" s="2">
        <v>5</v>
      </c>
      <c r="E31" s="2">
        <v>2</v>
      </c>
      <c r="F31" s="2">
        <v>12</v>
      </c>
      <c r="G31" s="2">
        <v>16</v>
      </c>
      <c r="H31" s="2">
        <v>31</v>
      </c>
      <c r="I31" s="2">
        <f t="shared" si="3"/>
        <v>66</v>
      </c>
      <c r="J31" s="6" t="str">
        <f t="shared" si="0"/>
        <v>B+</v>
      </c>
      <c r="K31" s="7">
        <f t="shared" si="1"/>
        <v>3.25</v>
      </c>
    </row>
    <row r="32" spans="1:20" ht="30.75" customHeight="1" x14ac:dyDescent="0.25">
      <c r="A32" s="2">
        <v>20</v>
      </c>
      <c r="B32" s="2">
        <v>120</v>
      </c>
      <c r="C32" s="3" t="s">
        <v>24</v>
      </c>
      <c r="D32" s="2">
        <v>4</v>
      </c>
      <c r="E32" s="2">
        <v>1</v>
      </c>
      <c r="F32" s="2">
        <v>10</v>
      </c>
      <c r="G32" s="2">
        <v>19</v>
      </c>
      <c r="H32" s="2">
        <v>25</v>
      </c>
      <c r="I32" s="2">
        <f t="shared" si="3"/>
        <v>59</v>
      </c>
      <c r="J32" s="6" t="str">
        <f t="shared" si="0"/>
        <v>B-</v>
      </c>
      <c r="K32" s="7">
        <f t="shared" si="1"/>
        <v>2.75</v>
      </c>
    </row>
    <row r="33" spans="1:11" ht="30.75" customHeight="1" x14ac:dyDescent="0.25">
      <c r="A33" s="2">
        <v>21</v>
      </c>
      <c r="B33" s="2">
        <v>121</v>
      </c>
      <c r="C33" s="3" t="s">
        <v>25</v>
      </c>
      <c r="D33" s="2">
        <v>3</v>
      </c>
      <c r="E33" s="2">
        <v>2</v>
      </c>
      <c r="F33" s="2">
        <v>9</v>
      </c>
      <c r="G33" s="2">
        <v>5</v>
      </c>
      <c r="H33" s="2">
        <v>9</v>
      </c>
      <c r="I33" s="2">
        <f t="shared" si="3"/>
        <v>28</v>
      </c>
      <c r="J33" s="6" t="str">
        <f t="shared" si="0"/>
        <v>F</v>
      </c>
      <c r="K33" s="7">
        <f t="shared" si="1"/>
        <v>0</v>
      </c>
    </row>
    <row r="34" spans="1:11" ht="32.25" customHeight="1" x14ac:dyDescent="0.25">
      <c r="A34" s="2">
        <v>22</v>
      </c>
      <c r="B34" s="2">
        <v>122</v>
      </c>
      <c r="C34" s="3" t="s">
        <v>26</v>
      </c>
      <c r="D34" s="2">
        <v>5</v>
      </c>
      <c r="E34" s="2">
        <v>3</v>
      </c>
      <c r="F34" s="2">
        <v>11</v>
      </c>
      <c r="G34" s="2">
        <v>12</v>
      </c>
      <c r="H34" s="2">
        <v>25</v>
      </c>
      <c r="I34" s="2">
        <f t="shared" si="3"/>
        <v>56</v>
      </c>
      <c r="J34" s="6" t="str">
        <f t="shared" si="0"/>
        <v>B-</v>
      </c>
      <c r="K34" s="7">
        <f t="shared" si="1"/>
        <v>2.75</v>
      </c>
    </row>
    <row r="35" spans="1:11" ht="32.25" customHeight="1" x14ac:dyDescent="0.25">
      <c r="A35" s="2">
        <v>23</v>
      </c>
      <c r="B35" s="2">
        <v>123</v>
      </c>
      <c r="C35" s="3" t="s">
        <v>27</v>
      </c>
      <c r="D35" s="2">
        <v>5</v>
      </c>
      <c r="E35" s="2">
        <v>5</v>
      </c>
      <c r="F35" s="2">
        <v>14</v>
      </c>
      <c r="G35" s="2">
        <v>14</v>
      </c>
      <c r="H35" s="2">
        <v>26</v>
      </c>
      <c r="I35" s="2">
        <f t="shared" si="3"/>
        <v>64</v>
      </c>
      <c r="J35" s="6" t="str">
        <f t="shared" si="0"/>
        <v>B</v>
      </c>
      <c r="K35" s="7">
        <f t="shared" si="1"/>
        <v>3</v>
      </c>
    </row>
    <row r="36" spans="1:11" ht="30.75" customHeight="1" x14ac:dyDescent="0.25">
      <c r="A36" s="2">
        <v>24</v>
      </c>
      <c r="B36" s="2">
        <v>124</v>
      </c>
      <c r="C36" s="3" t="s">
        <v>28</v>
      </c>
      <c r="D36" s="2">
        <v>5</v>
      </c>
      <c r="E36" s="2">
        <v>5</v>
      </c>
      <c r="F36" s="2">
        <v>12</v>
      </c>
      <c r="G36" s="2">
        <v>12</v>
      </c>
      <c r="H36" s="2">
        <v>21</v>
      </c>
      <c r="I36" s="2">
        <f t="shared" si="3"/>
        <v>55</v>
      </c>
      <c r="J36" s="6" t="str">
        <f t="shared" si="0"/>
        <v>B-</v>
      </c>
      <c r="K36" s="7">
        <f t="shared" si="1"/>
        <v>2.75</v>
      </c>
    </row>
    <row r="37" spans="1:11" ht="30.75" customHeight="1" x14ac:dyDescent="0.25">
      <c r="A37" s="2">
        <v>25</v>
      </c>
      <c r="B37" s="2">
        <v>125</v>
      </c>
      <c r="C37" s="3" t="s">
        <v>29</v>
      </c>
      <c r="D37" s="2">
        <v>5</v>
      </c>
      <c r="E37" s="2">
        <v>4</v>
      </c>
      <c r="F37" s="2">
        <v>18</v>
      </c>
      <c r="G37" s="2">
        <v>20</v>
      </c>
      <c r="H37" s="2">
        <v>30</v>
      </c>
      <c r="I37" s="2">
        <f t="shared" si="3"/>
        <v>77</v>
      </c>
      <c r="J37" s="6" t="str">
        <f t="shared" si="0"/>
        <v>A</v>
      </c>
      <c r="K37" s="7">
        <f t="shared" si="1"/>
        <v>3.75</v>
      </c>
    </row>
    <row r="38" spans="1:11" ht="15.75" x14ac:dyDescent="0.25">
      <c r="D38" s="5"/>
    </row>
    <row r="39" spans="1:11" ht="15.75" x14ac:dyDescent="0.25">
      <c r="D39" s="5"/>
    </row>
  </sheetData>
  <mergeCells count="16">
    <mergeCell ref="N12:P12"/>
    <mergeCell ref="R10:S11"/>
    <mergeCell ref="A1:K1"/>
    <mergeCell ref="A2:K2"/>
    <mergeCell ref="A4:B4"/>
    <mergeCell ref="A5:B5"/>
    <mergeCell ref="A7:B7"/>
    <mergeCell ref="I4:J4"/>
    <mergeCell ref="A9:B9"/>
    <mergeCell ref="A6:B6"/>
    <mergeCell ref="C5:D5"/>
    <mergeCell ref="C6:D6"/>
    <mergeCell ref="C7:D7"/>
    <mergeCell ref="C8:D8"/>
    <mergeCell ref="C9:D9"/>
    <mergeCell ref="A8:B8"/>
  </mergeCells>
  <dataValidations count="5">
    <dataValidation type="custom" allowBlank="1" showInputMessage="1" showErrorMessage="1" sqref="D13:E37" xr:uid="{65098227-4C1D-478A-833D-A9AEA0E7FD3F}">
      <formula1>AND(D13&gt;=0,D13&lt;=5)</formula1>
    </dataValidation>
    <dataValidation type="custom" allowBlank="1" showInputMessage="1" showErrorMessage="1" sqref="F13:F37" xr:uid="{8B2E8C36-8148-4117-9F4D-7ADE81A7716B}">
      <formula1>AND(F13&gt;=0,F13&lt;=20)</formula1>
    </dataValidation>
    <dataValidation type="custom" allowBlank="1" showInputMessage="1" showErrorMessage="1" sqref="G13:G37" xr:uid="{CA97BD82-7E39-446C-BE38-61D5085ECD1D}">
      <formula1>AND(G13&gt;=0,G13&lt;=30)</formula1>
    </dataValidation>
    <dataValidation type="custom" allowBlank="1" showInputMessage="1" showErrorMessage="1" sqref="H13:H37" xr:uid="{74476A7E-4F80-4A68-B0D3-258E232F4424}">
      <formula1>AND(H13&gt;=0,H13&lt;=40)</formula1>
    </dataValidation>
    <dataValidation type="custom" allowBlank="1" showInputMessage="1" showErrorMessage="1" sqref="I13:I37" xr:uid="{7DDFE394-013E-4516-A226-5F96EEF31602}">
      <formula1>AND(I13&gt;=0,I13&lt;100)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0E653F-83D2-49F7-A662-AD5EF099C7A2}">
            <xm:f>NOT(ISERROR(SEARCH($J$33,J13)))</xm:f>
            <xm:f>$J$33</xm:f>
            <x14:dxf>
              <fill>
                <patternFill>
                  <bgColor rgb="FFFF5050"/>
                </patternFill>
              </fill>
            </x14:dxf>
          </x14:cfRule>
          <x14:cfRule type="containsText" priority="2" operator="containsText" id="{CB391E5C-FDAC-4834-A313-5C20C2FF102E}">
            <xm:f>NOT(ISERROR(SEARCH($J$21,J13)))</xm:f>
            <xm:f>$J$21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" operator="containsText" id="{62E79D29-8C3A-4C90-A688-E0005F24B06B}">
            <xm:f>NOT(ISERROR(SEARCH($J$33,J13)))</xm:f>
            <xm:f>$J$33</xm:f>
            <x14:dxf>
              <fill>
                <patternFill>
                  <bgColor rgb="FFFF0000"/>
                </patternFill>
              </fill>
            </x14:dxf>
          </x14:cfRule>
          <xm:sqref>J13:J37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Grade Sheet</vt:lpstr>
      <vt:lpstr>Letter___Grade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Homaid khan</dc:creator>
  <cp:lastModifiedBy>Homaid khan</cp:lastModifiedBy>
  <dcterms:created xsi:type="dcterms:W3CDTF">2024-12-17T11:40:41Z</dcterms:created>
  <dcterms:modified xsi:type="dcterms:W3CDTF">2024-12-17T19:02:32Z</dcterms:modified>
</cp:coreProperties>
</file>