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landai/Documents/Work/haixue/绩效考核/"/>
    </mc:Choice>
  </mc:AlternateContent>
  <bookViews>
    <workbookView xWindow="240" yWindow="460" windowWidth="24460" windowHeight="13960"/>
  </bookViews>
  <sheets>
    <sheet name="团队目标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N16" i="1"/>
  <c r="J3" i="1"/>
  <c r="M16" i="1"/>
  <c r="L9" i="1"/>
  <c r="L10" i="1"/>
  <c r="L11" i="1"/>
  <c r="L12" i="1"/>
  <c r="L13" i="1"/>
  <c r="L14" i="1"/>
  <c r="L15" i="1"/>
  <c r="L7" i="1"/>
  <c r="L8" i="1"/>
  <c r="G16" i="1"/>
</calcChain>
</file>

<file path=xl/sharedStrings.xml><?xml version="1.0" encoding="utf-8"?>
<sst xmlns="http://schemas.openxmlformats.org/spreadsheetml/2006/main" count="77" uniqueCount="67">
  <si>
    <t>工作计划设定时员工填写</t>
  </si>
  <si>
    <t>考核评估时员工填写</t>
  </si>
  <si>
    <t xml:space="preserve">考核维度 </t>
  </si>
  <si>
    <t>目标权重</t>
  </si>
  <si>
    <t>关键结果完成情况描述</t>
  </si>
  <si>
    <t>员工自评得分</t>
  </si>
  <si>
    <t>领导
评分</t>
  </si>
  <si>
    <t>团队目标</t>
  </si>
  <si>
    <t>目标权重之和</t>
  </si>
  <si>
    <t>评分总和</t>
  </si>
  <si>
    <t>互联网中心绩效评估表-团队目标</t>
    <phoneticPr fontId="2" type="noConversion"/>
  </si>
  <si>
    <t>绩效得分</t>
    <phoneticPr fontId="8" type="noConversion"/>
  </si>
  <si>
    <t>S</t>
    <phoneticPr fontId="8" type="noConversion"/>
  </si>
  <si>
    <t>A</t>
    <phoneticPr fontId="8" type="noConversion"/>
  </si>
  <si>
    <t>C</t>
    <phoneticPr fontId="8" type="noConversion"/>
  </si>
  <si>
    <r>
      <t xml:space="preserve">绩效工资标准*绩效得分*100%
</t>
    </r>
    <r>
      <rPr>
        <sz val="10"/>
        <color rgb="FFFF0000"/>
        <rFont val="微软雅黑"/>
        <family val="2"/>
        <charset val="134"/>
      </rPr>
      <t>绩效60分以下，绩效工资为0</t>
    </r>
    <phoneticPr fontId="8" type="noConversion"/>
  </si>
  <si>
    <t>说明：</t>
    <phoneticPr fontId="8" type="noConversion"/>
  </si>
  <si>
    <t>完成进度</t>
    <phoneticPr fontId="2" type="noConversion"/>
  </si>
  <si>
    <t>未开始</t>
  </si>
  <si>
    <t>完成</t>
  </si>
  <si>
    <t>评分范围</t>
    <phoneticPr fontId="2" type="noConversion"/>
  </si>
  <si>
    <t>90-100分</t>
  </si>
  <si>
    <t xml:space="preserve">3、评分标准：
</t>
    <phoneticPr fontId="8" type="noConversion"/>
  </si>
  <si>
    <t>完成进度</t>
    <phoneticPr fontId="2" type="noConversion"/>
  </si>
  <si>
    <t>超预期完成</t>
    <phoneticPr fontId="2" type="noConversion"/>
  </si>
  <si>
    <t>完成</t>
    <phoneticPr fontId="2" type="noConversion"/>
  </si>
  <si>
    <t>75-90分</t>
    <phoneticPr fontId="2" type="noConversion"/>
  </si>
  <si>
    <t>未完成</t>
    <phoneticPr fontId="2" type="noConversion"/>
  </si>
  <si>
    <t>60-75分</t>
    <phoneticPr fontId="2" type="noConversion"/>
  </si>
  <si>
    <t>未开始</t>
    <phoneticPr fontId="2" type="noConversion"/>
  </si>
  <si>
    <r>
      <t>指</t>
    </r>
    <r>
      <rPr>
        <sz val="10"/>
        <color rgb="FFFF0000"/>
        <rFont val="微软雅黑"/>
        <family val="2"/>
        <charset val="134"/>
      </rPr>
      <t>超过</t>
    </r>
    <r>
      <rPr>
        <sz val="10"/>
        <rFont val="微软雅黑"/>
        <family val="2"/>
        <charset val="134"/>
      </rPr>
      <t>月初定制目标</t>
    </r>
    <phoneticPr fontId="2" type="noConversion"/>
  </si>
  <si>
    <r>
      <t>指</t>
    </r>
    <r>
      <rPr>
        <sz val="10"/>
        <color rgb="FFFF0000"/>
        <rFont val="微软雅黑"/>
        <family val="2"/>
        <charset val="134"/>
      </rPr>
      <t>完成</t>
    </r>
    <r>
      <rPr>
        <sz val="10"/>
        <rFont val="微软雅黑"/>
        <family val="2"/>
        <charset val="134"/>
      </rPr>
      <t>月初定制目标</t>
    </r>
    <phoneticPr fontId="2" type="noConversion"/>
  </si>
  <si>
    <r>
      <t>指</t>
    </r>
    <r>
      <rPr>
        <sz val="10"/>
        <color rgb="FFFF0000"/>
        <rFont val="微软雅黑"/>
        <family val="2"/>
        <charset val="134"/>
      </rPr>
      <t>未完成</t>
    </r>
    <r>
      <rPr>
        <sz val="10"/>
        <rFont val="微软雅黑"/>
        <family val="2"/>
        <charset val="134"/>
      </rPr>
      <t>月初定制目标</t>
    </r>
    <phoneticPr fontId="2" type="noConversion"/>
  </si>
  <si>
    <r>
      <t>指</t>
    </r>
    <r>
      <rPr>
        <sz val="10"/>
        <color rgb="FFFF0000"/>
        <rFont val="微软雅黑"/>
        <family val="2"/>
        <charset val="134"/>
      </rPr>
      <t>未开始</t>
    </r>
    <r>
      <rPr>
        <sz val="10"/>
        <color rgb="FF000000"/>
        <rFont val="微软雅黑"/>
        <family val="2"/>
        <charset val="134"/>
      </rPr>
      <t>月初定制目标</t>
    </r>
    <phoneticPr fontId="8" type="noConversion"/>
  </si>
  <si>
    <t>进度定义</t>
    <phoneticPr fontId="2" type="noConversion"/>
  </si>
  <si>
    <t>备注：单项目标完成超过超预期完成情况时，领导可酌情给予100-110分。</t>
    <phoneticPr fontId="8" type="noConversion"/>
  </si>
  <si>
    <t>绩效评价</t>
    <phoneticPr fontId="8" type="noConversion"/>
  </si>
  <si>
    <t>分布比例</t>
    <phoneticPr fontId="8" type="noConversion"/>
  </si>
  <si>
    <t>绩效工资</t>
    <phoneticPr fontId="8" type="noConversion"/>
  </si>
  <si>
    <t>绩效工资标准*绩效得分*100%</t>
    <phoneticPr fontId="8" type="noConversion"/>
  </si>
  <si>
    <t>绩效工资标准*1</t>
    <phoneticPr fontId="8" type="noConversion"/>
  </si>
  <si>
    <t>B</t>
    <phoneticPr fontId="8" type="noConversion"/>
  </si>
  <si>
    <t>80-89分</t>
    <phoneticPr fontId="8" type="noConversion"/>
  </si>
  <si>
    <t>0-79分</t>
    <phoneticPr fontId="8" type="noConversion"/>
  </si>
  <si>
    <t>90-100分</t>
    <phoneticPr fontId="8" type="noConversion"/>
  </si>
  <si>
    <t>101-110分</t>
    <phoneticPr fontId="8" type="noConversion"/>
  </si>
  <si>
    <t>4、绩效评价：</t>
    <phoneticPr fontId="8" type="noConversion"/>
  </si>
  <si>
    <r>
      <t xml:space="preserve">2、考核结果：
     </t>
    </r>
    <r>
      <rPr>
        <sz val="10"/>
        <rFont val="微软雅黑"/>
        <family val="2"/>
        <charset val="134"/>
      </rPr>
      <t xml:space="preserve">   最终得分=团队目标领导评分（30%）+个人目标自评分（20%）
      +个人目标领导评分（50%）</t>
    </r>
    <phoneticPr fontId="8" type="noConversion"/>
  </si>
  <si>
    <t>阶段</t>
    <phoneticPr fontId="2" type="noConversion"/>
  </si>
  <si>
    <t>产品研发</t>
    <phoneticPr fontId="2" type="noConversion"/>
  </si>
  <si>
    <t>技术优化</t>
    <phoneticPr fontId="2" type="noConversion"/>
  </si>
  <si>
    <t>数据提升</t>
    <phoneticPr fontId="2" type="noConversion"/>
  </si>
  <si>
    <t>关键结果</t>
    <phoneticPr fontId="2" type="noConversion"/>
  </si>
  <si>
    <r>
      <t>目标（</t>
    </r>
    <r>
      <rPr>
        <b/>
        <sz val="10"/>
        <color rgb="FFFF0000"/>
        <rFont val="微软雅黑"/>
        <family val="2"/>
        <charset val="134"/>
      </rPr>
      <t>最多写5个</t>
    </r>
    <r>
      <rPr>
        <b/>
        <sz val="10"/>
        <rFont val="微软雅黑"/>
        <family val="2"/>
        <charset val="134"/>
      </rPr>
      <t>）</t>
    </r>
    <phoneticPr fontId="2" type="noConversion"/>
  </si>
  <si>
    <t>团队目标得分：</t>
    <phoneticPr fontId="2" type="noConversion"/>
  </si>
  <si>
    <r>
      <rPr>
        <b/>
        <sz val="10"/>
        <color rgb="FF000000"/>
        <rFont val="微软雅黑"/>
        <family val="2"/>
        <charset val="134"/>
      </rPr>
      <t>1、考核流程：</t>
    </r>
    <r>
      <rPr>
        <sz val="10"/>
        <color rgb="FF000000"/>
        <rFont val="微软雅黑"/>
        <family val="2"/>
        <charset val="134"/>
      </rPr>
      <t xml:space="preserve">
     按互联网中心绩效考核流程执行</t>
    </r>
    <phoneticPr fontId="8" type="noConversion"/>
  </si>
  <si>
    <t>项    目：精进学堂</t>
    <rPh sb="7" eb="8">
      <t>jing jin xue t</t>
    </rPh>
    <phoneticPr fontId="2" type="noConversion"/>
  </si>
  <si>
    <t>姓    名：张雅楠</t>
    <rPh sb="7" eb="8">
      <t>zhang ya nan</t>
    </rPh>
    <phoneticPr fontId="2" type="noConversion"/>
  </si>
  <si>
    <t xml:space="preserve">评估周期： 1月                            </t>
    <rPh sb="7" eb="8">
      <t>yue</t>
    </rPh>
    <phoneticPr fontId="2" type="noConversion"/>
  </si>
  <si>
    <t>精进学堂客户端－V1.0.0</t>
    <rPh sb="0" eb="1">
      <t>jing jin xue tang</t>
    </rPh>
    <phoneticPr fontId="2" type="noConversion"/>
  </si>
  <si>
    <t>Android播放器优化</t>
    <rPh sb="7" eb="8">
      <t>bo fang qi</t>
    </rPh>
    <rPh sb="10" eb="11">
      <t>you hua</t>
    </rPh>
    <phoneticPr fontId="2" type="noConversion"/>
  </si>
  <si>
    <t>1、更换欢拓SDK完成及自测
2、测试完成可达到上线标准</t>
    <rPh sb="2" eb="3">
      <t>geng huan</t>
    </rPh>
    <rPh sb="9" eb="10">
      <t>wan cheng</t>
    </rPh>
    <rPh sb="11" eb="12">
      <t>ji zi ce</t>
    </rPh>
    <rPh sb="17" eb="18">
      <t>ce shi</t>
    </rPh>
    <rPh sb="19" eb="20">
      <t>wan cehng</t>
    </rPh>
    <phoneticPr fontId="2" type="noConversion"/>
  </si>
  <si>
    <t>精进学堂Android客户端－V1.1.0（面授）</t>
    <rPh sb="0" eb="1">
      <t>jing jin xue tang</t>
    </rPh>
    <rPh sb="22" eb="23">
      <t>mian shou</t>
    </rPh>
    <phoneticPr fontId="2" type="noConversion"/>
  </si>
  <si>
    <t>精进学堂iOS客户端－V1.1.0（面授）</t>
    <rPh sb="0" eb="1">
      <t>jing jin xue tang</t>
    </rPh>
    <phoneticPr fontId="2" type="noConversion"/>
  </si>
  <si>
    <t>1、完成全部灰度班级    
2、完成正式上线
预估上线效果：
上线后无影响用户使用的bug</t>
    <rPh sb="2" eb="3">
      <t>wan cehng</t>
    </rPh>
    <rPh sb="4" eb="5">
      <t>quan bu hui du</t>
    </rPh>
    <rPh sb="8" eb="9">
      <t>ban ji</t>
    </rPh>
    <rPh sb="17" eb="18">
      <t>wan cehng zheng shi sahng xian</t>
    </rPh>
    <phoneticPr fontId="2" type="noConversion"/>
  </si>
  <si>
    <t xml:space="preserve">1、提交全部最终视觉设计稿
2、完成面授管理一期全部开发且自测完毕
3、完成面授管理二期全部功能开发并自测完成
4、面授管理一期功能全部测试完毕，达到上线标准
5、UI验收完毕，可达到上线标准
6、配合后台完成联调
</t>
    <rPh sb="2" eb="3">
      <t>ti jiao</t>
    </rPh>
    <rPh sb="4" eb="5">
      <t>quan bu</t>
    </rPh>
    <rPh sb="6" eb="7">
      <t>zui zhong</t>
    </rPh>
    <rPh sb="8" eb="9">
      <t>shi jue she ji gao</t>
    </rPh>
    <rPh sb="36" eb="37">
      <t>wan cheng</t>
    </rPh>
    <rPh sb="42" eb="43">
      <t>er</t>
    </rPh>
    <rPh sb="44" eb="45">
      <t>quan bu gong nneg</t>
    </rPh>
    <rPh sb="48" eb="49">
      <t>kai fa</t>
    </rPh>
    <rPh sb="50" eb="51">
      <t>bing zi ce wan cehng</t>
    </rPh>
    <rPh sb="77" eb="78">
      <t>biao zhun</t>
    </rPh>
    <rPh sb="84" eb="85">
      <t>yan shou wan bi</t>
    </rPh>
    <rPh sb="89" eb="90">
      <t>ke da ddao</t>
    </rPh>
    <rPh sb="92" eb="93">
      <t>shang xian</t>
    </rPh>
    <rPh sb="94" eb="95">
      <t>biao zhun</t>
    </rPh>
    <rPh sb="99" eb="100">
      <t>pei he hou tai</t>
    </rPh>
    <phoneticPr fontId="2" type="noConversion"/>
  </si>
  <si>
    <t xml:space="preserve">1、提交全部最终视觉设计稿
2、完成面授管理一期全部高优先级功能开发且自测完毕
3、完成面授管理一期三个中优先级功能开发并自测完成
4、完成面授管理一期全部高优先级功能全部测试完毕，达到上线标准
5、UI验收完毕，可达到上线标准
6、配合后台完成联调
</t>
    <rPh sb="2" eb="3">
      <t>ti jiao</t>
    </rPh>
    <rPh sb="4" eb="5">
      <t>quan bu</t>
    </rPh>
    <rPh sb="6" eb="7">
      <t>zui zhong</t>
    </rPh>
    <rPh sb="8" eb="9">
      <t>shi jue she ji gao</t>
    </rPh>
    <rPh sb="26" eb="27">
      <t>gao you xian ji</t>
    </rPh>
    <rPh sb="30" eb="31">
      <t>gong neng</t>
    </rPh>
    <rPh sb="42" eb="43">
      <t>wan cheng</t>
    </rPh>
    <rPh sb="58" eb="59">
      <t>kai fa</t>
    </rPh>
    <rPh sb="60" eb="61">
      <t>bing zi ce wan cehng</t>
    </rPh>
    <rPh sb="95" eb="96">
      <t>biao zhun</t>
    </rPh>
    <rPh sb="102" eb="103">
      <t>yan shou wan bi</t>
    </rPh>
    <rPh sb="107" eb="108">
      <t>ke da ddao</t>
    </rPh>
    <rPh sb="110" eb="111">
      <t>shang xian</t>
    </rPh>
    <rPh sb="112" eb="113">
      <t>biao zhun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</si>
</sst>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0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9" fontId="4" fillId="0" borderId="8" xfId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9" fontId="4" fillId="0" borderId="8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4" fillId="4" borderId="0" xfId="0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9" fontId="4" fillId="0" borderId="8" xfId="0" applyNumberFormat="1" applyFont="1" applyFill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12" fillId="0" borderId="0" xfId="0" applyFont="1" applyFill="1" applyAlignment="1">
      <alignment horizontal="left" vertical="center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8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9" fontId="3" fillId="5" borderId="18" xfId="1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6" fontId="3" fillId="5" borderId="20" xfId="0" applyNumberFormat="1" applyFont="1" applyFill="1" applyBorder="1" applyAlignment="1" applyProtection="1">
      <alignment horizontal="center" vertical="center" wrapText="1"/>
      <protection locked="0"/>
    </xf>
    <xf numFmtId="176" fontId="7" fillId="5" borderId="19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21" xfId="0" applyFont="1" applyFill="1" applyBorder="1" applyAlignment="1" applyProtection="1">
      <alignment horizontal="center" vertical="center" wrapText="1"/>
      <protection locked="0"/>
    </xf>
    <xf numFmtId="0" fontId="7" fillId="0" borderId="22" xfId="0" applyFont="1" applyFill="1" applyBorder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left" vertical="center" wrapText="1"/>
      <protection locked="0"/>
    </xf>
    <xf numFmtId="0" fontId="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12" xfId="2" applyFont="1" applyFill="1" applyBorder="1" applyAlignment="1" applyProtection="1">
      <alignment horizontal="center" vertical="center" wrapText="1"/>
      <protection locked="0"/>
    </xf>
    <xf numFmtId="0" fontId="3" fillId="0" borderId="13" xfId="2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3" fillId="0" borderId="6" xfId="2" applyFont="1" applyFill="1" applyBorder="1" applyAlignment="1" applyProtection="1">
      <alignment horizontal="left" vertical="top" wrapText="1"/>
      <protection locked="0"/>
    </xf>
    <xf numFmtId="0" fontId="3" fillId="0" borderId="0" xfId="2" applyFont="1" applyFill="1" applyBorder="1" applyAlignment="1" applyProtection="1">
      <alignment horizontal="left" vertical="top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 applyProtection="1">
      <alignment horizontal="center" vertical="center" wrapText="1"/>
      <protection locked="0"/>
    </xf>
    <xf numFmtId="0" fontId="3" fillId="5" borderId="16" xfId="0" applyFont="1" applyFill="1" applyBorder="1" applyAlignment="1" applyProtection="1">
      <alignment horizontal="center" vertical="center" wrapText="1"/>
      <protection locked="0"/>
    </xf>
    <xf numFmtId="0" fontId="3" fillId="5" borderId="17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14" xfId="0" applyFont="1" applyFill="1" applyBorder="1" applyAlignment="1" applyProtection="1">
      <alignment horizontal="center" vertical="center" wrapText="1"/>
      <protection locked="0"/>
    </xf>
    <xf numFmtId="0" fontId="3" fillId="5" borderId="2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>
      <alignment horizontal="left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666737</xdr:colOff>
      <xdr:row>1</xdr:row>
      <xdr:rowOff>83344</xdr:rowOff>
    </xdr:from>
    <xdr:to>
      <xdr:col>13</xdr:col>
      <xdr:colOff>409141</xdr:colOff>
      <xdr:row>1</xdr:row>
      <xdr:rowOff>379919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2268" y="583407"/>
          <a:ext cx="1183060" cy="29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Q35"/>
  <sheetViews>
    <sheetView showGridLines="0" tabSelected="1" topLeftCell="A5" zoomScale="80" zoomScaleNormal="80" zoomScalePageLayoutView="80" workbookViewId="0">
      <selection activeCell="K8" sqref="K8"/>
    </sheetView>
  </sheetViews>
  <sheetFormatPr baseColWidth="10" defaultColWidth="8.83203125" defaultRowHeight="16" x14ac:dyDescent="0.15"/>
  <cols>
    <col min="1" max="1" width="3.6640625" style="1" customWidth="1"/>
    <col min="2" max="2" width="7.6640625" style="1" customWidth="1"/>
    <col min="3" max="3" width="8.33203125" style="1" customWidth="1"/>
    <col min="4" max="4" width="15.1640625" style="1" customWidth="1"/>
    <col min="5" max="5" width="27.5" style="1" customWidth="1"/>
    <col min="6" max="6" width="25.6640625" style="1" customWidth="1"/>
    <col min="7" max="7" width="9.6640625" style="1" customWidth="1"/>
    <col min="8" max="8" width="46.83203125" style="1" customWidth="1"/>
    <col min="9" max="9" width="20" style="1" customWidth="1"/>
    <col min="10" max="10" width="33.1640625" style="1" customWidth="1"/>
    <col min="11" max="12" width="10.33203125" style="1" customWidth="1"/>
    <col min="13" max="13" width="8.6640625" style="1" customWidth="1"/>
    <col min="14" max="14" width="9" style="20" customWidth="1"/>
    <col min="15" max="16384" width="8.83203125" style="1"/>
  </cols>
  <sheetData>
    <row r="1" spans="2:17" ht="35" customHeight="1" thickBot="1" x14ac:dyDescent="0.2">
      <c r="B1" s="83" t="s">
        <v>10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2:17" ht="35" customHeight="1" thickTop="1" x14ac:dyDescent="0.25">
      <c r="B2" s="2"/>
      <c r="C2" s="3"/>
      <c r="D2" s="3"/>
      <c r="E2" s="4"/>
      <c r="F2" s="5"/>
      <c r="G2" s="84" t="s">
        <v>56</v>
      </c>
      <c r="H2" s="84"/>
      <c r="I2" s="84" t="s">
        <v>58</v>
      </c>
      <c r="J2" s="84"/>
      <c r="K2" s="27"/>
      <c r="L2" s="4"/>
      <c r="M2" s="4"/>
      <c r="N2" s="6"/>
    </row>
    <row r="3" spans="2:17" ht="35" customHeight="1" x14ac:dyDescent="0.25">
      <c r="B3" s="7"/>
      <c r="C3" s="8"/>
      <c r="D3" s="81"/>
      <c r="E3" s="81"/>
      <c r="F3" s="9"/>
      <c r="G3" s="85" t="s">
        <v>57</v>
      </c>
      <c r="H3" s="85"/>
      <c r="I3" s="47" t="s">
        <v>54</v>
      </c>
      <c r="J3" s="49">
        <f>N16</f>
        <v>81.05</v>
      </c>
      <c r="K3" s="28"/>
      <c r="N3" s="10"/>
    </row>
    <row r="4" spans="2:17" ht="20" customHeight="1" x14ac:dyDescent="0.15">
      <c r="B4" s="89" t="s">
        <v>0</v>
      </c>
      <c r="C4" s="90"/>
      <c r="D4" s="90"/>
      <c r="E4" s="90"/>
      <c r="F4" s="90"/>
      <c r="G4" s="90"/>
      <c r="H4" s="90"/>
      <c r="I4" s="70" t="s">
        <v>1</v>
      </c>
      <c r="J4" s="70"/>
      <c r="K4" s="70"/>
      <c r="L4" s="70"/>
      <c r="M4" s="71"/>
      <c r="N4" s="72"/>
    </row>
    <row r="5" spans="2:17" ht="33" customHeight="1" x14ac:dyDescent="0.15">
      <c r="B5" s="73" t="s">
        <v>2</v>
      </c>
      <c r="C5" s="74"/>
      <c r="D5" s="44" t="s">
        <v>48</v>
      </c>
      <c r="E5" s="74" t="s">
        <v>53</v>
      </c>
      <c r="F5" s="74"/>
      <c r="G5" s="11" t="s">
        <v>3</v>
      </c>
      <c r="H5" s="11" t="s">
        <v>52</v>
      </c>
      <c r="I5" s="74" t="s">
        <v>4</v>
      </c>
      <c r="J5" s="74"/>
      <c r="K5" s="29" t="s">
        <v>17</v>
      </c>
      <c r="L5" s="30" t="s">
        <v>20</v>
      </c>
      <c r="M5" s="11" t="s">
        <v>5</v>
      </c>
      <c r="N5" s="12" t="s">
        <v>6</v>
      </c>
    </row>
    <row r="6" spans="2:17" ht="89" customHeight="1" x14ac:dyDescent="0.15">
      <c r="B6" s="94" t="s">
        <v>7</v>
      </c>
      <c r="C6" s="95"/>
      <c r="D6" s="63" t="s">
        <v>49</v>
      </c>
      <c r="E6" s="59" t="s">
        <v>59</v>
      </c>
      <c r="F6" s="60"/>
      <c r="G6" s="13">
        <v>0.15</v>
      </c>
      <c r="H6" s="57" t="s">
        <v>64</v>
      </c>
      <c r="I6" s="66"/>
      <c r="J6" s="62"/>
      <c r="K6" s="26" t="s">
        <v>19</v>
      </c>
      <c r="L6" s="15" t="str">
        <f>VLOOKUP(K6,$B$24:$E$27,3,0)</f>
        <v>75-90分</v>
      </c>
      <c r="M6" s="33">
        <v>87</v>
      </c>
      <c r="N6" s="16">
        <v>87</v>
      </c>
    </row>
    <row r="7" spans="2:17" ht="147" customHeight="1" x14ac:dyDescent="0.15">
      <c r="B7" s="96"/>
      <c r="C7" s="97"/>
      <c r="D7" s="64"/>
      <c r="E7" s="59" t="s">
        <v>62</v>
      </c>
      <c r="F7" s="60"/>
      <c r="G7" s="17">
        <v>0.4</v>
      </c>
      <c r="H7" s="14" t="s">
        <v>65</v>
      </c>
      <c r="I7" s="66"/>
      <c r="J7" s="62"/>
      <c r="K7" s="26" t="s">
        <v>19</v>
      </c>
      <c r="L7" s="15" t="str">
        <f t="shared" ref="L7:L15" si="0">VLOOKUP(K7,$B$24:$E$27,3,0)</f>
        <v>75-90分</v>
      </c>
      <c r="M7" s="33">
        <v>87</v>
      </c>
      <c r="N7" s="16">
        <v>85</v>
      </c>
    </row>
    <row r="8" spans="2:17" ht="154" customHeight="1" x14ac:dyDescent="0.15">
      <c r="B8" s="96"/>
      <c r="C8" s="97"/>
      <c r="D8" s="64"/>
      <c r="E8" s="59" t="s">
        <v>63</v>
      </c>
      <c r="F8" s="60"/>
      <c r="G8" s="17">
        <v>0.4</v>
      </c>
      <c r="H8" s="58" t="s">
        <v>66</v>
      </c>
      <c r="I8" s="61"/>
      <c r="J8" s="62"/>
      <c r="K8" s="26" t="s">
        <v>19</v>
      </c>
      <c r="L8" s="15" t="str">
        <f t="shared" si="0"/>
        <v>75-90分</v>
      </c>
      <c r="M8" s="33">
        <v>85</v>
      </c>
      <c r="N8" s="16">
        <v>85</v>
      </c>
    </row>
    <row r="9" spans="2:17" ht="27" customHeight="1" x14ac:dyDescent="0.15">
      <c r="B9" s="96"/>
      <c r="C9" s="97"/>
      <c r="D9" s="64"/>
      <c r="E9" s="59"/>
      <c r="F9" s="60"/>
      <c r="G9" s="17"/>
      <c r="H9" s="14"/>
      <c r="I9" s="61"/>
      <c r="J9" s="62"/>
      <c r="K9" s="26" t="s">
        <v>18</v>
      </c>
      <c r="L9" s="15">
        <f t="shared" si="0"/>
        <v>0</v>
      </c>
      <c r="M9" s="33"/>
      <c r="N9" s="16"/>
    </row>
    <row r="10" spans="2:17" ht="41" customHeight="1" x14ac:dyDescent="0.15">
      <c r="B10" s="96"/>
      <c r="C10" s="97"/>
      <c r="D10" s="68" t="s">
        <v>50</v>
      </c>
      <c r="E10" s="59" t="s">
        <v>60</v>
      </c>
      <c r="F10" s="60"/>
      <c r="G10" s="13">
        <v>0.05</v>
      </c>
      <c r="H10" s="14" t="s">
        <v>61</v>
      </c>
      <c r="I10" s="61"/>
      <c r="J10" s="62"/>
      <c r="K10" s="26" t="s">
        <v>18</v>
      </c>
      <c r="L10" s="15">
        <f t="shared" si="0"/>
        <v>0</v>
      </c>
      <c r="M10" s="33"/>
      <c r="N10" s="16"/>
    </row>
    <row r="11" spans="2:17" ht="30" customHeight="1" x14ac:dyDescent="0.15">
      <c r="B11" s="96"/>
      <c r="C11" s="97"/>
      <c r="D11" s="68"/>
      <c r="E11" s="66"/>
      <c r="F11" s="67"/>
      <c r="G11" s="13"/>
      <c r="H11" s="46"/>
      <c r="I11" s="61"/>
      <c r="J11" s="62"/>
      <c r="K11" s="45" t="s">
        <v>18</v>
      </c>
      <c r="L11" s="15">
        <f t="shared" si="0"/>
        <v>0</v>
      </c>
      <c r="M11" s="33"/>
      <c r="N11" s="16"/>
    </row>
    <row r="12" spans="2:17" ht="30" customHeight="1" x14ac:dyDescent="0.15">
      <c r="B12" s="96"/>
      <c r="C12" s="97"/>
      <c r="D12" s="68"/>
      <c r="E12" s="66"/>
      <c r="F12" s="67"/>
      <c r="G12" s="13"/>
      <c r="H12" s="46"/>
      <c r="I12" s="61"/>
      <c r="J12" s="62"/>
      <c r="K12" s="45" t="s">
        <v>18</v>
      </c>
      <c r="L12" s="15">
        <f t="shared" si="0"/>
        <v>0</v>
      </c>
      <c r="M12" s="33"/>
      <c r="N12" s="16"/>
    </row>
    <row r="13" spans="2:17" ht="30" customHeight="1" x14ac:dyDescent="0.15">
      <c r="B13" s="96"/>
      <c r="C13" s="97"/>
      <c r="D13" s="63" t="s">
        <v>51</v>
      </c>
      <c r="E13" s="66"/>
      <c r="F13" s="67"/>
      <c r="G13" s="13"/>
      <c r="H13" s="46"/>
      <c r="I13" s="61"/>
      <c r="J13" s="62"/>
      <c r="K13" s="45" t="s">
        <v>18</v>
      </c>
      <c r="L13" s="15">
        <f t="shared" si="0"/>
        <v>0</v>
      </c>
      <c r="M13" s="33"/>
      <c r="N13" s="16"/>
    </row>
    <row r="14" spans="2:17" ht="30" customHeight="1" x14ac:dyDescent="0.15">
      <c r="B14" s="96"/>
      <c r="C14" s="97"/>
      <c r="D14" s="64"/>
      <c r="E14" s="66"/>
      <c r="F14" s="67"/>
      <c r="G14" s="13"/>
      <c r="H14" s="46"/>
      <c r="I14" s="61"/>
      <c r="J14" s="62"/>
      <c r="K14" s="45" t="s">
        <v>18</v>
      </c>
      <c r="L14" s="15">
        <f t="shared" si="0"/>
        <v>0</v>
      </c>
      <c r="M14" s="33"/>
      <c r="N14" s="16"/>
    </row>
    <row r="15" spans="2:17" ht="30" customHeight="1" x14ac:dyDescent="0.15">
      <c r="B15" s="96"/>
      <c r="C15" s="97"/>
      <c r="D15" s="65"/>
      <c r="E15" s="66"/>
      <c r="F15" s="67"/>
      <c r="G15" s="13"/>
      <c r="H15" s="14"/>
      <c r="I15" s="61"/>
      <c r="J15" s="62"/>
      <c r="K15" s="45" t="s">
        <v>18</v>
      </c>
      <c r="L15" s="15">
        <f t="shared" si="0"/>
        <v>0</v>
      </c>
      <c r="M15" s="33"/>
      <c r="N15" s="16"/>
    </row>
    <row r="16" spans="2:17" s="18" customFormat="1" ht="20" customHeight="1" thickBot="1" x14ac:dyDescent="0.2">
      <c r="B16" s="91" t="s">
        <v>8</v>
      </c>
      <c r="C16" s="92"/>
      <c r="D16" s="92"/>
      <c r="E16" s="92"/>
      <c r="F16" s="93"/>
      <c r="G16" s="48">
        <f>SUM(G6:G15)</f>
        <v>1</v>
      </c>
      <c r="H16" s="98" t="s">
        <v>9</v>
      </c>
      <c r="I16" s="92"/>
      <c r="J16" s="92"/>
      <c r="K16" s="92"/>
      <c r="L16" s="93"/>
      <c r="M16" s="55">
        <f>M6*G6+M7*G7+M8*G8+M9*G9+M10*G10+M11*G11+M12*G12+M13*G13+M14*G14+M15*G15</f>
        <v>81.849999999999994</v>
      </c>
      <c r="N16" s="56">
        <f>N6*G6+N7*G7+N8*G8+N9*G9+N10*G10+N11*G11+N12*G12+N13*G13+N14*G14+N15*G15</f>
        <v>81.05</v>
      </c>
      <c r="O16" s="19"/>
      <c r="P16" s="19"/>
      <c r="Q16" s="19"/>
    </row>
    <row r="17" spans="2:14" ht="17" thickTop="1" x14ac:dyDescent="0.15">
      <c r="N17" s="1"/>
    </row>
    <row r="18" spans="2:14" x14ac:dyDescent="0.15">
      <c r="N18" s="1"/>
    </row>
    <row r="19" spans="2:14" ht="16.5" customHeight="1" x14ac:dyDescent="0.15">
      <c r="B19" s="69" t="s">
        <v>16</v>
      </c>
      <c r="C19" s="69"/>
      <c r="D19" s="69"/>
      <c r="E19" s="69"/>
      <c r="F19" s="69"/>
      <c r="G19" s="21"/>
      <c r="N19" s="1"/>
    </row>
    <row r="20" spans="2:14" ht="39" customHeight="1" x14ac:dyDescent="0.15">
      <c r="B20" s="86" t="s">
        <v>55</v>
      </c>
      <c r="C20" s="86"/>
      <c r="D20" s="86"/>
      <c r="E20" s="86"/>
      <c r="F20" s="86"/>
      <c r="N20" s="1"/>
    </row>
    <row r="21" spans="2:14" ht="49.5" customHeight="1" x14ac:dyDescent="0.15">
      <c r="B21" s="69" t="s">
        <v>47</v>
      </c>
      <c r="C21" s="69"/>
      <c r="D21" s="69"/>
      <c r="E21" s="69"/>
      <c r="F21" s="69"/>
      <c r="G21" s="69"/>
      <c r="H21" s="69"/>
      <c r="N21" s="1"/>
    </row>
    <row r="22" spans="2:14" s="34" customFormat="1" ht="16.5" customHeight="1" x14ac:dyDescent="0.15">
      <c r="B22" s="87" t="s">
        <v>22</v>
      </c>
      <c r="C22" s="87"/>
      <c r="D22" s="87"/>
      <c r="E22" s="87"/>
      <c r="F22" s="88"/>
    </row>
    <row r="23" spans="2:14" s="35" customFormat="1" ht="16.5" customHeight="1" x14ac:dyDescent="0.15">
      <c r="B23" s="77" t="s">
        <v>23</v>
      </c>
      <c r="C23" s="78"/>
      <c r="D23" s="36" t="s">
        <v>20</v>
      </c>
      <c r="E23" s="36" t="s">
        <v>34</v>
      </c>
      <c r="F23" s="50"/>
      <c r="G23" s="37"/>
      <c r="H23" s="38"/>
      <c r="I23" s="38"/>
    </row>
    <row r="24" spans="2:14" s="38" customFormat="1" ht="16.5" customHeight="1" x14ac:dyDescent="0.15">
      <c r="B24" s="79" t="s">
        <v>24</v>
      </c>
      <c r="C24" s="80"/>
      <c r="D24" s="32" t="s">
        <v>21</v>
      </c>
      <c r="E24" s="39" t="s">
        <v>30</v>
      </c>
      <c r="F24" s="51"/>
      <c r="G24" s="37"/>
    </row>
    <row r="25" spans="2:14" s="38" customFormat="1" ht="16.5" customHeight="1" x14ac:dyDescent="0.15">
      <c r="B25" s="79" t="s">
        <v>25</v>
      </c>
      <c r="C25" s="80"/>
      <c r="D25" s="32" t="s">
        <v>26</v>
      </c>
      <c r="E25" s="39" t="s">
        <v>31</v>
      </c>
      <c r="F25" s="51"/>
      <c r="G25" s="37"/>
    </row>
    <row r="26" spans="2:14" s="38" customFormat="1" ht="16.5" customHeight="1" x14ac:dyDescent="0.15">
      <c r="B26" s="79" t="s">
        <v>27</v>
      </c>
      <c r="C26" s="80"/>
      <c r="D26" s="32" t="s">
        <v>28</v>
      </c>
      <c r="E26" s="39" t="s">
        <v>32</v>
      </c>
      <c r="F26" s="51"/>
      <c r="G26" s="37"/>
    </row>
    <row r="27" spans="2:14" s="38" customFormat="1" ht="16.5" customHeight="1" x14ac:dyDescent="0.15">
      <c r="B27" s="75" t="s">
        <v>29</v>
      </c>
      <c r="C27" s="76"/>
      <c r="D27" s="32">
        <v>0</v>
      </c>
      <c r="E27" s="39" t="s">
        <v>33</v>
      </c>
      <c r="F27" s="51"/>
      <c r="G27" s="37"/>
    </row>
    <row r="28" spans="2:14" s="40" customFormat="1" ht="24" customHeight="1" x14ac:dyDescent="0.25">
      <c r="B28" s="99" t="s">
        <v>35</v>
      </c>
      <c r="C28" s="99"/>
      <c r="D28" s="99"/>
      <c r="E28" s="99"/>
      <c r="F28" s="99"/>
      <c r="G28" s="99"/>
      <c r="H28" s="99"/>
    </row>
    <row r="29" spans="2:14" s="40" customFormat="1" ht="21.75" customHeight="1" x14ac:dyDescent="0.15">
      <c r="B29" s="82" t="s">
        <v>46</v>
      </c>
      <c r="C29" s="82"/>
      <c r="D29" s="82"/>
      <c r="E29" s="82"/>
      <c r="F29" s="82"/>
      <c r="G29" s="41"/>
      <c r="H29" s="42"/>
    </row>
    <row r="30" spans="2:14" s="40" customFormat="1" ht="16.5" customHeight="1" x14ac:dyDescent="0.15">
      <c r="B30" s="25" t="s">
        <v>36</v>
      </c>
      <c r="C30" s="25" t="s">
        <v>37</v>
      </c>
      <c r="D30" s="25" t="s">
        <v>11</v>
      </c>
      <c r="E30" s="25" t="s">
        <v>38</v>
      </c>
      <c r="F30" s="52"/>
      <c r="G30" s="1"/>
      <c r="H30" s="43"/>
    </row>
    <row r="31" spans="2:14" s="40" customFormat="1" x14ac:dyDescent="0.15">
      <c r="B31" s="24" t="s">
        <v>12</v>
      </c>
      <c r="C31" s="31">
        <v>0.1</v>
      </c>
      <c r="D31" s="24" t="s">
        <v>45</v>
      </c>
      <c r="E31" s="24" t="s">
        <v>39</v>
      </c>
      <c r="F31" s="1"/>
      <c r="G31" s="1"/>
    </row>
    <row r="32" spans="2:14" s="40" customFormat="1" x14ac:dyDescent="0.15">
      <c r="B32" s="24" t="s">
        <v>13</v>
      </c>
      <c r="C32" s="31">
        <v>0.2</v>
      </c>
      <c r="D32" s="24" t="s">
        <v>44</v>
      </c>
      <c r="E32" s="22" t="s">
        <v>40</v>
      </c>
      <c r="F32" s="53"/>
      <c r="G32" s="1"/>
    </row>
    <row r="33" spans="2:14" x14ac:dyDescent="0.15">
      <c r="B33" s="24" t="s">
        <v>41</v>
      </c>
      <c r="C33" s="31">
        <v>0.5</v>
      </c>
      <c r="D33" s="24" t="s">
        <v>42</v>
      </c>
      <c r="E33" s="24" t="s">
        <v>39</v>
      </c>
      <c r="N33" s="1"/>
    </row>
    <row r="34" spans="2:14" ht="48.75" customHeight="1" x14ac:dyDescent="0.15">
      <c r="B34" s="24" t="s">
        <v>14</v>
      </c>
      <c r="C34" s="31">
        <v>0.2</v>
      </c>
      <c r="D34" s="24" t="s">
        <v>43</v>
      </c>
      <c r="E34" s="23" t="s">
        <v>15</v>
      </c>
      <c r="F34" s="54"/>
      <c r="N34" s="1"/>
    </row>
    <row r="35" spans="2:14" x14ac:dyDescent="0.15">
      <c r="N35" s="1"/>
    </row>
  </sheetData>
  <protectedRanges>
    <protectedRange password="CF51" sqref="C19:D19 F19 C21:D22 F21:F22" name="区域6_3_3_1" securityDescriptor=""/>
    <protectedRange password="CF51" sqref="C23 E23:F26" name="区域6_3_3" securityDescriptor=""/>
    <protectedRange password="CF51" sqref="C24:C27" name="区域6_3_3_1_1" securityDescriptor=""/>
    <protectedRange password="CF51" sqref="E27:F27" name="区域6_3_3_3" securityDescriptor=""/>
    <protectedRange password="CF51" sqref="F28" name="区域6_3_3_4" securityDescriptor=""/>
    <protectedRange password="CF51" sqref="C28:D28" name="区域6_3_3_1_1_2" securityDescriptor=""/>
  </protectedRanges>
  <mergeCells count="47">
    <mergeCell ref="D3:E3"/>
    <mergeCell ref="B29:F29"/>
    <mergeCell ref="B1:N1"/>
    <mergeCell ref="G2:H2"/>
    <mergeCell ref="I2:J2"/>
    <mergeCell ref="G3:H3"/>
    <mergeCell ref="B19:F19"/>
    <mergeCell ref="B20:F20"/>
    <mergeCell ref="B22:F22"/>
    <mergeCell ref="B4:H4"/>
    <mergeCell ref="B16:F16"/>
    <mergeCell ref="E8:F8"/>
    <mergeCell ref="B6:C15"/>
    <mergeCell ref="E7:F7"/>
    <mergeCell ref="H16:L16"/>
    <mergeCell ref="B28:H28"/>
    <mergeCell ref="B27:C27"/>
    <mergeCell ref="B23:C23"/>
    <mergeCell ref="B24:C24"/>
    <mergeCell ref="B25:C25"/>
    <mergeCell ref="B26:C26"/>
    <mergeCell ref="B21:H21"/>
    <mergeCell ref="I4:N4"/>
    <mergeCell ref="B5:C5"/>
    <mergeCell ref="E5:F5"/>
    <mergeCell ref="I5:J5"/>
    <mergeCell ref="E15:F15"/>
    <mergeCell ref="I15:J15"/>
    <mergeCell ref="I6:J6"/>
    <mergeCell ref="I8:J8"/>
    <mergeCell ref="I9:J9"/>
    <mergeCell ref="I10:J10"/>
    <mergeCell ref="I7:J7"/>
    <mergeCell ref="E9:F9"/>
    <mergeCell ref="E10:F10"/>
    <mergeCell ref="D6:D9"/>
    <mergeCell ref="E6:F6"/>
    <mergeCell ref="I14:J14"/>
    <mergeCell ref="D13:D15"/>
    <mergeCell ref="E14:F14"/>
    <mergeCell ref="D10:D12"/>
    <mergeCell ref="E11:F11"/>
    <mergeCell ref="E12:F12"/>
    <mergeCell ref="E13:F13"/>
    <mergeCell ref="I11:J11"/>
    <mergeCell ref="I12:J12"/>
    <mergeCell ref="I13:J13"/>
  </mergeCells>
  <phoneticPr fontId="2" type="noConversion"/>
  <dataValidations count="1">
    <dataValidation type="list" allowBlank="1" showInputMessage="1" showErrorMessage="1" sqref="K6:K15">
      <formula1>"超预期完成,完成,未完成,未开始,"</formula1>
    </dataValidation>
  </dataValidations>
  <pageMargins left="0.7" right="0.7" top="0.75" bottom="0.75" header="0.3" footer="0.3"/>
  <pageSetup paperSize="9" scale="54" fitToWidth="0" orientation="landscape" r:id="rId1"/>
  <ignoredErrors>
    <ignoredError sqref="G16 M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团队目标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2018-03-12T03:11:02Z</dcterms:modified>
</cp:coreProperties>
</file>