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P IRWANTO &amp; REKAN\Admin\Format KKP\KKP Audit\1. Pre-engagement\"/>
    </mc:Choice>
  </mc:AlternateContent>
  <xr:revisionPtr revIDLastSave="0" documentId="13_ncr:1_{43C4B380-A02C-4284-B280-E2969C2200BA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Project Structure" sheetId="3" r:id="rId1"/>
    <sheet name="Budget" sheetId="2" r:id="rId2"/>
    <sheet name="Details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05">#REF!</definedName>
    <definedName name="\06">#REF!</definedName>
    <definedName name="\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#N/A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X">#REF!</definedName>
    <definedName name="_..___Unconverted_DOS_Spec_Line__.F_8x11_20CPI_14LPI">#REF!</definedName>
    <definedName name="_______________________________________AST2">#REF!</definedName>
    <definedName name="_______________________________________CFL2">#REF!</definedName>
    <definedName name="_______________________________________FAC2">#REF!</definedName>
    <definedName name="_______________________________________HDG2">#REF!</definedName>
    <definedName name="_______________________________________LAM1">#REF!</definedName>
    <definedName name="_______________________________________LIA2">#REF!</definedName>
    <definedName name="_______________________________________Res2">[1]Price!#REF!</definedName>
    <definedName name="______________________________________AST2">#REF!</definedName>
    <definedName name="______________________________________CFL2">#REF!</definedName>
    <definedName name="______________________________________FAC2">#REF!</definedName>
    <definedName name="______________________________________HDG2">#REF!</definedName>
    <definedName name="______________________________________LAM1">#REF!</definedName>
    <definedName name="______________________________________LIA2">#REF!</definedName>
    <definedName name="______________________________________Res2">[1]Price!#REF!</definedName>
    <definedName name="_____________________________________AST2">#REF!</definedName>
    <definedName name="_____________________________________CFL2">#REF!</definedName>
    <definedName name="_____________________________________FAC2">#REF!</definedName>
    <definedName name="_____________________________________HDG2">#REF!</definedName>
    <definedName name="_____________________________________LAM1">#REF!</definedName>
    <definedName name="_____________________________________LIA2">#REF!</definedName>
    <definedName name="_____________________________________Res2">[1]Price!#REF!</definedName>
    <definedName name="____________________________________a1">[2]Sheet1!$A$1:$G$37</definedName>
    <definedName name="____________________________________a2">'[3]RumusTB 1 bln'!$A$1:$H$13</definedName>
    <definedName name="____________________________________a3">[2]Sheet1!$A$1:$G$37</definedName>
    <definedName name="____________________________________a4">'[3]RumusTB 1 bln'!$A$1:$H$13</definedName>
    <definedName name="____________________________________AST1">#REF!</definedName>
    <definedName name="____________________________________AST2">#REF!</definedName>
    <definedName name="____________________________________CFL1">#REF!</definedName>
    <definedName name="____________________________________CFL2">#REF!</definedName>
    <definedName name="____________________________________FAC1">#REF!</definedName>
    <definedName name="____________________________________FAC2">#REF!</definedName>
    <definedName name="____________________________________FL04">#REF!</definedName>
    <definedName name="____________________________________HDG2">#REF!</definedName>
    <definedName name="____________________________________LAM1">#REF!</definedName>
    <definedName name="____________________________________LIA1">#REF!</definedName>
    <definedName name="____________________________________LIA2">#REF!</definedName>
    <definedName name="____________________________________pg1">#REF!</definedName>
    <definedName name="____________________________________pg2">#REF!</definedName>
    <definedName name="____________________________________Res2">[1]Price!#REF!</definedName>
    <definedName name="____________________________________RL1">#REF!</definedName>
    <definedName name="____________________________________RL2">#REF!</definedName>
    <definedName name="____________________________________sl1">#REF!</definedName>
    <definedName name="___________________________________a1">[2]Sheet1!$A$1:$G$37</definedName>
    <definedName name="___________________________________a2">'[3]RumusTB 1 bln'!$A$1:$H$13</definedName>
    <definedName name="___________________________________a3">[2]Sheet1!$A$1:$G$37</definedName>
    <definedName name="___________________________________a4">'[3]RumusTB 1 bln'!$A$1:$H$13</definedName>
    <definedName name="___________________________________AST1">#REF!</definedName>
    <definedName name="___________________________________AST2">#REF!</definedName>
    <definedName name="___________________________________CFL1">#REF!</definedName>
    <definedName name="___________________________________CFL2">#REF!</definedName>
    <definedName name="___________________________________FAC1">#REF!</definedName>
    <definedName name="___________________________________FAC2">#REF!</definedName>
    <definedName name="___________________________________FL04">#REF!</definedName>
    <definedName name="___________________________________HDG2">#REF!</definedName>
    <definedName name="___________________________________LAM1">#REF!</definedName>
    <definedName name="___________________________________LIA1">#REF!</definedName>
    <definedName name="___________________________________LIA2">#REF!</definedName>
    <definedName name="___________________________________pg1">#REF!</definedName>
    <definedName name="___________________________________pg2">#REF!</definedName>
    <definedName name="___________________________________Res2">[1]Price!#REF!</definedName>
    <definedName name="___________________________________RL1">#REF!</definedName>
    <definedName name="___________________________________RL2">#REF!</definedName>
    <definedName name="___________________________________sl1">#REF!</definedName>
    <definedName name="__________________________________a1">[2]Sheet1!$A$1:$G$37</definedName>
    <definedName name="__________________________________a2">'[3]RumusTB 1 bln'!$A$1:$H$13</definedName>
    <definedName name="__________________________________a3">[2]Sheet1!$A$1:$G$37</definedName>
    <definedName name="__________________________________a4">'[3]RumusTB 1 bln'!$A$1:$H$13</definedName>
    <definedName name="__________________________________AST1">#REF!</definedName>
    <definedName name="__________________________________AST2">#REF!</definedName>
    <definedName name="__________________________________CFL1">#REF!</definedName>
    <definedName name="__________________________________CFL2">#REF!</definedName>
    <definedName name="__________________________________FAC1">#REF!</definedName>
    <definedName name="__________________________________FAC2">#REF!</definedName>
    <definedName name="__________________________________FL04">#REF!</definedName>
    <definedName name="__________________________________HDG2">#REF!</definedName>
    <definedName name="__________________________________LAM1">#REF!</definedName>
    <definedName name="__________________________________LIA1">#REF!</definedName>
    <definedName name="__________________________________LIA2">#REF!</definedName>
    <definedName name="__________________________________pg1">#REF!</definedName>
    <definedName name="__________________________________pg2">#REF!</definedName>
    <definedName name="__________________________________Res2">[1]Price!#REF!</definedName>
    <definedName name="__________________________________RL1">#REF!</definedName>
    <definedName name="__________________________________RL2">#REF!</definedName>
    <definedName name="__________________________________sl1">#REF!</definedName>
    <definedName name="_________________________________a1">[2]Sheet1!$A$1:$G$37</definedName>
    <definedName name="_________________________________a2">'[3]RumusTB 1 bln'!$A$1:$H$13</definedName>
    <definedName name="_________________________________a3">[2]Sheet1!$A$1:$G$37</definedName>
    <definedName name="_________________________________a4">'[3]RumusTB 1 bln'!$A$1:$H$13</definedName>
    <definedName name="_________________________________AST1">#REF!</definedName>
    <definedName name="_________________________________AST2">#REF!</definedName>
    <definedName name="_________________________________CFL1">#REF!</definedName>
    <definedName name="_________________________________CFL2">#REF!</definedName>
    <definedName name="_________________________________FAC1">#REF!</definedName>
    <definedName name="_________________________________FAC2">#REF!</definedName>
    <definedName name="_________________________________FL04">#REF!</definedName>
    <definedName name="_________________________________HDG2">#REF!</definedName>
    <definedName name="_________________________________LAM1">#REF!</definedName>
    <definedName name="_________________________________LIA1">#REF!</definedName>
    <definedName name="_________________________________LIA2">#REF!</definedName>
    <definedName name="_________________________________pg1">#REF!</definedName>
    <definedName name="_________________________________pg2">#REF!</definedName>
    <definedName name="_________________________________Res2">[1]Price!#REF!</definedName>
    <definedName name="_________________________________RL1">#REF!</definedName>
    <definedName name="_________________________________RL2">#REF!</definedName>
    <definedName name="_________________________________sl1">#REF!</definedName>
    <definedName name="________________________________a1">[2]Sheet1!$A$1:$G$37</definedName>
    <definedName name="________________________________a2">'[3]RumusTB 1 bln'!$A$1:$H$13</definedName>
    <definedName name="________________________________a3">[2]Sheet1!$A$1:$G$37</definedName>
    <definedName name="________________________________a4">'[3]RumusTB 1 bln'!$A$1:$H$13</definedName>
    <definedName name="________________________________AST1">#REF!</definedName>
    <definedName name="________________________________AST2">#REF!</definedName>
    <definedName name="________________________________CFL1">#REF!</definedName>
    <definedName name="________________________________CFL2">#REF!</definedName>
    <definedName name="________________________________FAC1">#REF!</definedName>
    <definedName name="________________________________FAC2">#REF!</definedName>
    <definedName name="________________________________FL04">#REF!</definedName>
    <definedName name="________________________________HDG2">#REF!</definedName>
    <definedName name="________________________________LAM1">#REF!</definedName>
    <definedName name="________________________________LIA1">#REF!</definedName>
    <definedName name="________________________________LIA2">#REF!</definedName>
    <definedName name="________________________________pg1">#REF!</definedName>
    <definedName name="________________________________pg2">#REF!</definedName>
    <definedName name="________________________________Res2">[1]Price!#REF!</definedName>
    <definedName name="________________________________RL1">#REF!</definedName>
    <definedName name="________________________________RL2">#REF!</definedName>
    <definedName name="________________________________sl1">#REF!</definedName>
    <definedName name="_______________________________a1">[2]Sheet1!$A$1:$G$37</definedName>
    <definedName name="_______________________________a2">'[3]RumusTB 1 bln'!$A$1:$H$13</definedName>
    <definedName name="_______________________________a3">[2]Sheet1!$A$1:$G$37</definedName>
    <definedName name="_______________________________a4">'[3]RumusTB 1 bln'!$A$1:$H$13</definedName>
    <definedName name="_______________________________AST1">#REF!</definedName>
    <definedName name="_______________________________AST2">#REF!</definedName>
    <definedName name="_______________________________CFL1">#REF!</definedName>
    <definedName name="_______________________________CFL2">#REF!</definedName>
    <definedName name="_______________________________FAC1">#REF!</definedName>
    <definedName name="_______________________________FAC2">#REF!</definedName>
    <definedName name="_______________________________FL04">#REF!</definedName>
    <definedName name="_______________________________HDG2">#REF!</definedName>
    <definedName name="_______________________________LAM1">#REF!</definedName>
    <definedName name="_______________________________LIA1">#REF!</definedName>
    <definedName name="_______________________________LIA2">#REF!</definedName>
    <definedName name="_______________________________pg1">#REF!</definedName>
    <definedName name="_______________________________pg2">#REF!</definedName>
    <definedName name="_______________________________Res2">[1]Price!#REF!</definedName>
    <definedName name="_______________________________RL1">#REF!</definedName>
    <definedName name="_______________________________RL2">#REF!</definedName>
    <definedName name="_______________________________sl1">#REF!</definedName>
    <definedName name="______________________________a1">[2]Sheet1!$A$1:$G$37</definedName>
    <definedName name="______________________________a2">'[3]RumusTB 1 bln'!$A$1:$H$13</definedName>
    <definedName name="______________________________a3">[2]Sheet1!$A$1:$G$37</definedName>
    <definedName name="______________________________a4">'[3]RumusTB 1 bln'!$A$1:$H$13</definedName>
    <definedName name="______________________________AST1">#REF!</definedName>
    <definedName name="______________________________AST2">#REF!</definedName>
    <definedName name="______________________________CFL1">#REF!</definedName>
    <definedName name="______________________________CFL2">#REF!</definedName>
    <definedName name="______________________________FAC1">#REF!</definedName>
    <definedName name="______________________________FAC2">#REF!</definedName>
    <definedName name="______________________________FL04">#REF!</definedName>
    <definedName name="______________________________HDG2">#REF!</definedName>
    <definedName name="______________________________LAM1">#REF!</definedName>
    <definedName name="______________________________LIA1">#REF!</definedName>
    <definedName name="______________________________LIA2">#REF!</definedName>
    <definedName name="______________________________pg1">#REF!</definedName>
    <definedName name="______________________________pg2">#REF!</definedName>
    <definedName name="______________________________Res2">[1]Price!#REF!</definedName>
    <definedName name="______________________________RL1">#REF!</definedName>
    <definedName name="______________________________RL2">#REF!</definedName>
    <definedName name="______________________________sl1">#REF!</definedName>
    <definedName name="_____________________________a1">[2]Sheet1!$A$1:$G$37</definedName>
    <definedName name="_____________________________a2">'[3]RumusTB 1 bln'!$A$1:$H$13</definedName>
    <definedName name="_____________________________a3">[2]Sheet1!$A$1:$G$37</definedName>
    <definedName name="_____________________________a4">'[3]RumusTB 1 bln'!$A$1:$H$13</definedName>
    <definedName name="_____________________________AST1">#REF!</definedName>
    <definedName name="_____________________________AST2">#REF!</definedName>
    <definedName name="_____________________________CFL1">#REF!</definedName>
    <definedName name="_____________________________CFL2">#REF!</definedName>
    <definedName name="_____________________________FAC1">#REF!</definedName>
    <definedName name="_____________________________FAC2">#REF!</definedName>
    <definedName name="_____________________________FL04">#REF!</definedName>
    <definedName name="_____________________________HDG2">#REF!</definedName>
    <definedName name="_____________________________LAM1">#REF!</definedName>
    <definedName name="_____________________________LIA1">#REF!</definedName>
    <definedName name="_____________________________LIA2">#REF!</definedName>
    <definedName name="_____________________________pg1">#REF!</definedName>
    <definedName name="_____________________________pg2">#REF!</definedName>
    <definedName name="_____________________________Res2">[1]Price!#REF!</definedName>
    <definedName name="_____________________________RL1">#REF!</definedName>
    <definedName name="_____________________________RL2">#REF!</definedName>
    <definedName name="_____________________________sl1">#REF!</definedName>
    <definedName name="____________________________a1">[2]Sheet1!$A$1:$G$37</definedName>
    <definedName name="____________________________a2">'[3]RumusTB 1 bln'!$A$1:$H$13</definedName>
    <definedName name="____________________________a3">[2]Sheet1!$A$1:$G$37</definedName>
    <definedName name="____________________________a4">'[3]RumusTB 1 bln'!$A$1:$H$13</definedName>
    <definedName name="____________________________AST1">#REF!</definedName>
    <definedName name="____________________________AST2">#REF!</definedName>
    <definedName name="____________________________CFL1">#REF!</definedName>
    <definedName name="____________________________CFL2">#REF!</definedName>
    <definedName name="____________________________FAC1">#REF!</definedName>
    <definedName name="____________________________FAC2">#REF!</definedName>
    <definedName name="____________________________FL04">#REF!</definedName>
    <definedName name="____________________________HDG2">#REF!</definedName>
    <definedName name="____________________________LAM1">#REF!</definedName>
    <definedName name="____________________________LIA1">#REF!</definedName>
    <definedName name="____________________________LIA2">#REF!</definedName>
    <definedName name="____________________________pg1">#REF!</definedName>
    <definedName name="____________________________pg2">#REF!</definedName>
    <definedName name="____________________________Res2">[1]Price!#REF!</definedName>
    <definedName name="____________________________RL1">#REF!</definedName>
    <definedName name="____________________________RL2">#REF!</definedName>
    <definedName name="____________________________sl1">#REF!</definedName>
    <definedName name="___________________________a1">[2]Sheet1!$A$1:$G$37</definedName>
    <definedName name="___________________________a2">'[3]RumusTB 1 bln'!$A$1:$H$13</definedName>
    <definedName name="___________________________a3">[2]Sheet1!$A$1:$G$37</definedName>
    <definedName name="___________________________a4">'[3]RumusTB 1 bln'!$A$1:$H$13</definedName>
    <definedName name="___________________________AST1">#REF!</definedName>
    <definedName name="___________________________AST2">#REF!</definedName>
    <definedName name="___________________________CFL1">#REF!</definedName>
    <definedName name="___________________________CFL2">#REF!</definedName>
    <definedName name="___________________________FAC1">#REF!</definedName>
    <definedName name="___________________________FAC2">#REF!</definedName>
    <definedName name="___________________________FL04">#REF!</definedName>
    <definedName name="___________________________HDG2">#REF!</definedName>
    <definedName name="___________________________LAM1">#REF!</definedName>
    <definedName name="___________________________LIA1">#REF!</definedName>
    <definedName name="___________________________LIA2">#REF!</definedName>
    <definedName name="___________________________pg1">#REF!</definedName>
    <definedName name="___________________________pg2">#REF!</definedName>
    <definedName name="___________________________Res2">[1]Price!#REF!</definedName>
    <definedName name="___________________________RL1">#REF!</definedName>
    <definedName name="___________________________RL2">#REF!</definedName>
    <definedName name="___________________________sl1">#REF!</definedName>
    <definedName name="__________________________a1">[2]Sheet1!$A$1:$G$37</definedName>
    <definedName name="__________________________a2">'[3]RumusTB 1 bln'!$A$1:$H$13</definedName>
    <definedName name="__________________________a3">[2]Sheet1!$A$1:$G$37</definedName>
    <definedName name="__________________________a4">'[3]RumusTB 1 bln'!$A$1:$H$13</definedName>
    <definedName name="__________________________AST1">#REF!</definedName>
    <definedName name="__________________________AST2">#REF!</definedName>
    <definedName name="__________________________CFL1">#REF!</definedName>
    <definedName name="__________________________CFL2">#REF!</definedName>
    <definedName name="__________________________FAC1">#REF!</definedName>
    <definedName name="__________________________FAC2">#REF!</definedName>
    <definedName name="__________________________FL04">#REF!</definedName>
    <definedName name="__________________________HDG2">#REF!</definedName>
    <definedName name="__________________________LAM1">#REF!</definedName>
    <definedName name="__________________________LIA1">#REF!</definedName>
    <definedName name="__________________________LIA2">#REF!</definedName>
    <definedName name="__________________________pg1">#REF!</definedName>
    <definedName name="__________________________pg2">#REF!</definedName>
    <definedName name="__________________________Res2">[1]Price!#REF!</definedName>
    <definedName name="__________________________RL1">#REF!</definedName>
    <definedName name="__________________________RL2">#REF!</definedName>
    <definedName name="__________________________sl1">#REF!</definedName>
    <definedName name="_________________________a1">[2]Sheet1!$A$1:$G$37</definedName>
    <definedName name="_________________________a2">'[3]RumusTB 1 bln'!$A$1:$H$13</definedName>
    <definedName name="_________________________a3">[2]Sheet1!$A$1:$G$37</definedName>
    <definedName name="_________________________a4">'[3]RumusTB 1 bln'!$A$1:$H$13</definedName>
    <definedName name="_________________________AST1">#REF!</definedName>
    <definedName name="_________________________AST2">#REF!</definedName>
    <definedName name="_________________________CFL1">#REF!</definedName>
    <definedName name="_________________________CFL2">#REF!</definedName>
    <definedName name="_________________________FAC1">#REF!</definedName>
    <definedName name="_________________________FAC2">#REF!</definedName>
    <definedName name="_________________________FL04">#REF!</definedName>
    <definedName name="_________________________HDG2">#REF!</definedName>
    <definedName name="_________________________LAM1">#REF!</definedName>
    <definedName name="_________________________LIA1">#REF!</definedName>
    <definedName name="_________________________LIA2">#REF!</definedName>
    <definedName name="_________________________pg1">#REF!</definedName>
    <definedName name="_________________________pg2">#REF!</definedName>
    <definedName name="_________________________Res2">[1]Price!#REF!</definedName>
    <definedName name="_________________________RL1">#REF!</definedName>
    <definedName name="_________________________RL2">#REF!</definedName>
    <definedName name="_________________________sl1">#REF!</definedName>
    <definedName name="________________________a1">[2]Sheet1!$A$1:$G$37</definedName>
    <definedName name="________________________a2">'[3]RumusTB 1 bln'!$A$1:$H$13</definedName>
    <definedName name="________________________a3">[2]Sheet1!$A$1:$G$37</definedName>
    <definedName name="________________________a4">'[3]RumusTB 1 bln'!$A$1:$H$13</definedName>
    <definedName name="________________________AST1">#REF!</definedName>
    <definedName name="________________________AST2">#REF!</definedName>
    <definedName name="________________________CFL1">#REF!</definedName>
    <definedName name="________________________CFL2">#REF!</definedName>
    <definedName name="________________________FAC1">#REF!</definedName>
    <definedName name="________________________FAC2">#REF!</definedName>
    <definedName name="________________________FL04">#REF!</definedName>
    <definedName name="________________________HDG2">#REF!</definedName>
    <definedName name="________________________LAM1">#REF!</definedName>
    <definedName name="________________________LIA1">#REF!</definedName>
    <definedName name="________________________LIA2">#REF!</definedName>
    <definedName name="________________________pg1">#REF!</definedName>
    <definedName name="________________________pg2">#REF!</definedName>
    <definedName name="________________________Res2">[1]Price!#REF!</definedName>
    <definedName name="________________________RL1">#REF!</definedName>
    <definedName name="________________________RL2">#REF!</definedName>
    <definedName name="________________________sl1">#REF!</definedName>
    <definedName name="_______________________a1">[2]Sheet1!$A$1:$G$37</definedName>
    <definedName name="_______________________a2">'[3]RumusTB 1 bln'!$A$1:$H$13</definedName>
    <definedName name="_______________________a3">[2]Sheet1!$A$1:$G$37</definedName>
    <definedName name="_______________________a4">'[3]RumusTB 1 bln'!$A$1:$H$13</definedName>
    <definedName name="_______________________AST1">#REF!</definedName>
    <definedName name="_______________________AST2">#REF!</definedName>
    <definedName name="_______________________CFL1">#REF!</definedName>
    <definedName name="_______________________CFL2">#REF!</definedName>
    <definedName name="_______________________FAC1">#REF!</definedName>
    <definedName name="_______________________FAC2">#REF!</definedName>
    <definedName name="_______________________FL04">#REF!</definedName>
    <definedName name="_______________________HDG2">#REF!</definedName>
    <definedName name="_______________________LAM1">#REF!</definedName>
    <definedName name="_______________________LIA1">#REF!</definedName>
    <definedName name="_______________________LIA2">#REF!</definedName>
    <definedName name="_______________________pg1">#REF!</definedName>
    <definedName name="_______________________pg2">#REF!</definedName>
    <definedName name="_______________________Res2">[1]Price!#REF!</definedName>
    <definedName name="_______________________RL1">#REF!</definedName>
    <definedName name="_______________________RL2">#REF!</definedName>
    <definedName name="_______________________sl1">#REF!</definedName>
    <definedName name="______________________a1">[2]Sheet1!$A$1:$G$37</definedName>
    <definedName name="______________________a2">'[3]RumusTB 1 bln'!$A$1:$H$13</definedName>
    <definedName name="______________________a3">[2]Sheet1!$A$1:$G$37</definedName>
    <definedName name="______________________a4">'[3]RumusTB 1 bln'!$A$1:$H$13</definedName>
    <definedName name="______________________AST1">#REF!</definedName>
    <definedName name="______________________AST2">#REF!</definedName>
    <definedName name="______________________CFL1">#REF!</definedName>
    <definedName name="______________________CFL2">#REF!</definedName>
    <definedName name="______________________FAC1">#REF!</definedName>
    <definedName name="______________________FAC2">#REF!</definedName>
    <definedName name="______________________FL04">#REF!</definedName>
    <definedName name="______________________HDG2">#REF!</definedName>
    <definedName name="______________________LAM1">#REF!</definedName>
    <definedName name="______________________LIA1">#REF!</definedName>
    <definedName name="______________________LIA2">#REF!</definedName>
    <definedName name="______________________pg1">#REF!</definedName>
    <definedName name="______________________pg2">#REF!</definedName>
    <definedName name="______________________Res2">[1]Price!#REF!</definedName>
    <definedName name="______________________RL1">#REF!</definedName>
    <definedName name="______________________RL2">#REF!</definedName>
    <definedName name="______________________sl1">#REF!</definedName>
    <definedName name="_____________________a1">[2]Sheet1!$A$1:$G$37</definedName>
    <definedName name="_____________________a2">'[3]RumusTB 1 bln'!$A$1:$H$13</definedName>
    <definedName name="_____________________a3">[2]Sheet1!$A$1:$G$37</definedName>
    <definedName name="_____________________a4">'[3]RumusTB 1 bln'!$A$1:$H$13</definedName>
    <definedName name="_____________________AST1">#REF!</definedName>
    <definedName name="_____________________AST2">#REF!</definedName>
    <definedName name="_____________________CFL1">#REF!</definedName>
    <definedName name="_____________________CFL2">#REF!</definedName>
    <definedName name="_____________________FAC1">#REF!</definedName>
    <definedName name="_____________________FAC2">#REF!</definedName>
    <definedName name="_____________________FL04">#REF!</definedName>
    <definedName name="_____________________HDG2">#REF!</definedName>
    <definedName name="_____________________LAM1">#REF!</definedName>
    <definedName name="_____________________LIA1">#REF!</definedName>
    <definedName name="_____________________LIA2">#REF!</definedName>
    <definedName name="_____________________pg1">#REF!</definedName>
    <definedName name="_____________________pg2">#REF!</definedName>
    <definedName name="_____________________Res2">[1]Price!#REF!</definedName>
    <definedName name="_____________________RL1">#REF!</definedName>
    <definedName name="_____________________RL2">#REF!</definedName>
    <definedName name="_____________________sl1">#REF!</definedName>
    <definedName name="____________________a1">[2]Sheet1!$A$1:$G$37</definedName>
    <definedName name="____________________a2">'[3]RumusTB 1 bln'!$A$1:$H$13</definedName>
    <definedName name="____________________a3">[2]Sheet1!$A$1:$G$37</definedName>
    <definedName name="____________________a4">'[3]RumusTB 1 bln'!$A$1:$H$13</definedName>
    <definedName name="____________________AST1">#REF!</definedName>
    <definedName name="____________________AST2">#REF!</definedName>
    <definedName name="____________________CFL1">#REF!</definedName>
    <definedName name="____________________CFL2">#REF!</definedName>
    <definedName name="____________________FAC1">#REF!</definedName>
    <definedName name="____________________FAC2">#REF!</definedName>
    <definedName name="____________________FL04">#REF!</definedName>
    <definedName name="____________________HDG2">#REF!</definedName>
    <definedName name="____________________LAM1">#REF!</definedName>
    <definedName name="____________________LIA1">#REF!</definedName>
    <definedName name="____________________LIA2">#REF!</definedName>
    <definedName name="____________________pg1">#REF!</definedName>
    <definedName name="____________________pg2">#REF!</definedName>
    <definedName name="____________________Res2">[1]Price!#REF!</definedName>
    <definedName name="____________________RL1">#REF!</definedName>
    <definedName name="____________________RL2">#REF!</definedName>
    <definedName name="____________________sl1">#REF!</definedName>
    <definedName name="___________________a1">[2]Sheet1!$A$1:$G$37</definedName>
    <definedName name="___________________a2">'[3]RumusTB 1 bln'!$A$1:$H$13</definedName>
    <definedName name="___________________a3">[2]Sheet1!$A$1:$G$37</definedName>
    <definedName name="___________________a4">'[3]RumusTB 1 bln'!$A$1:$H$13</definedName>
    <definedName name="___________________AST1">#REF!</definedName>
    <definedName name="___________________AST2">#REF!</definedName>
    <definedName name="___________________CFL1">#REF!</definedName>
    <definedName name="___________________CFL2">#REF!</definedName>
    <definedName name="___________________FAC1">#REF!</definedName>
    <definedName name="___________________FAC2">#REF!</definedName>
    <definedName name="___________________FL04">#REF!</definedName>
    <definedName name="___________________HDG2">#REF!</definedName>
    <definedName name="___________________LAM1">#REF!</definedName>
    <definedName name="___________________LIA1">#REF!</definedName>
    <definedName name="___________________LIA2">#REF!</definedName>
    <definedName name="___________________pg1">#REF!</definedName>
    <definedName name="___________________pg2">#REF!</definedName>
    <definedName name="___________________Res2">[1]Price!#REF!</definedName>
    <definedName name="___________________RL1">#REF!</definedName>
    <definedName name="___________________RL2">#REF!</definedName>
    <definedName name="___________________sl1">#REF!</definedName>
    <definedName name="__________________a1">[2]Sheet1!$A$1:$G$37</definedName>
    <definedName name="__________________a2">'[3]RumusTB 1 bln'!$A$1:$H$13</definedName>
    <definedName name="__________________a3">[2]Sheet1!$A$1:$G$37</definedName>
    <definedName name="__________________a4">'[3]RumusTB 1 bln'!$A$1:$H$13</definedName>
    <definedName name="__________________AST1">#REF!</definedName>
    <definedName name="__________________AST2">#REF!</definedName>
    <definedName name="__________________CFL1">#REF!</definedName>
    <definedName name="__________________CFL2">#REF!</definedName>
    <definedName name="__________________FAC1">#REF!</definedName>
    <definedName name="__________________FAC2">#REF!</definedName>
    <definedName name="__________________FL04">#REF!</definedName>
    <definedName name="__________________HDG2">#REF!</definedName>
    <definedName name="__________________LAM1">#REF!</definedName>
    <definedName name="__________________LIA1">#REF!</definedName>
    <definedName name="__________________LIA2">#REF!</definedName>
    <definedName name="__________________pg1">#REF!</definedName>
    <definedName name="__________________pg2">#REF!</definedName>
    <definedName name="__________________Res2">[1]Price!#REF!</definedName>
    <definedName name="__________________RL1">#REF!</definedName>
    <definedName name="__________________RL2">#REF!</definedName>
    <definedName name="__________________sl1">#REF!</definedName>
    <definedName name="_________________a1">[4]Sheet1!$A$1:$G$37</definedName>
    <definedName name="_________________a2">'[5]RumusTB 1 bln'!$A$1:$H$13</definedName>
    <definedName name="_________________a3">[4]Sheet1!$A$1:$G$37</definedName>
    <definedName name="_________________a4">'[5]RumusTB 1 bln'!$A$1:$H$13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FAC1">#REF!</definedName>
    <definedName name="_________________FAC2">#REF!</definedName>
    <definedName name="_________________FL04">#REF!</definedName>
    <definedName name="_________________HDG2">#REF!</definedName>
    <definedName name="_________________LAM1">#REF!</definedName>
    <definedName name="_________________LIA1">#REF!</definedName>
    <definedName name="_________________LIA2">#REF!</definedName>
    <definedName name="_________________pg1">#REF!</definedName>
    <definedName name="_________________pg2">#REF!</definedName>
    <definedName name="_________________Res2">[1]Price!#REF!</definedName>
    <definedName name="_________________RL1">#REF!</definedName>
    <definedName name="_________________RL2">#REF!</definedName>
    <definedName name="_________________sl1">#REF!</definedName>
    <definedName name="________________a1">[4]Sheet1!$A$1:$G$37</definedName>
    <definedName name="________________a2">'[5]RumusTB 1 bln'!$A$1:$H$13</definedName>
    <definedName name="________________a3">[4]Sheet1!$A$1:$G$37</definedName>
    <definedName name="________________a4">'[5]RumusTB 1 bln'!$A$1:$H$13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FAC1">#REF!</definedName>
    <definedName name="________________FAC2">#REF!</definedName>
    <definedName name="________________FL04">#REF!</definedName>
    <definedName name="________________HDG2">#REF!</definedName>
    <definedName name="________________LAM1">#REF!</definedName>
    <definedName name="________________LIA1">#REF!</definedName>
    <definedName name="________________LIA2">#REF!</definedName>
    <definedName name="________________pg1">#REF!</definedName>
    <definedName name="________________pg2">#REF!</definedName>
    <definedName name="________________Res2">[1]Price!#REF!</definedName>
    <definedName name="________________RL1">#REF!</definedName>
    <definedName name="________________RL2">#REF!</definedName>
    <definedName name="________________sl1">#REF!</definedName>
    <definedName name="_______________a1">[4]Sheet1!$A$1:$G$37</definedName>
    <definedName name="_______________a2">'[5]RumusTB 1 bln'!$A$1:$H$13</definedName>
    <definedName name="_______________a3">[4]Sheet1!$A$1:$G$37</definedName>
    <definedName name="_______________a4">'[5]RumusTB 1 bln'!$A$1:$H$13</definedName>
    <definedName name="_______________AST1">#REF!</definedName>
    <definedName name="_______________CFL1">#REF!</definedName>
    <definedName name="_______________FAC1">#REF!</definedName>
    <definedName name="_______________FL04">#REF!</definedName>
    <definedName name="_______________LIA1">#REF!</definedName>
    <definedName name="_______________pg1">#REF!</definedName>
    <definedName name="_______________pg2">#REF!</definedName>
    <definedName name="_______________RL1">#REF!</definedName>
    <definedName name="_______________RL2">#REF!</definedName>
    <definedName name="_______________sl1">#REF!</definedName>
    <definedName name="______________a1">[4]Sheet1!$A$1:$G$37</definedName>
    <definedName name="______________a2">'[5]RumusTB 1 bln'!$A$1:$H$13</definedName>
    <definedName name="______________a3">[4]Sheet1!$A$1:$G$37</definedName>
    <definedName name="______________a4">'[5]RumusTB 1 bln'!$A$1:$H$13</definedName>
    <definedName name="______________AST1">#REF!</definedName>
    <definedName name="______________AST2">#REF!</definedName>
    <definedName name="______________CFL1">#REF!</definedName>
    <definedName name="______________CFL2">#REF!</definedName>
    <definedName name="______________FAC1">#REF!</definedName>
    <definedName name="______________FAC2">#REF!</definedName>
    <definedName name="______________FL04">#REF!</definedName>
    <definedName name="______________HDG2">#REF!</definedName>
    <definedName name="______________LAM1">#REF!</definedName>
    <definedName name="______________LIA1">#REF!</definedName>
    <definedName name="______________LIA2">#REF!</definedName>
    <definedName name="______________pg1">#REF!</definedName>
    <definedName name="______________pg2">#REF!</definedName>
    <definedName name="______________Res2">[1]Price!#REF!</definedName>
    <definedName name="______________RL1">#REF!</definedName>
    <definedName name="______________RL2">#REF!</definedName>
    <definedName name="______________sl1">#REF!</definedName>
    <definedName name="_____________a1">[4]Sheet1!$A$1:$G$37</definedName>
    <definedName name="_____________a2">'[5]RumusTB 1 bln'!$A$1:$H$13</definedName>
    <definedName name="_____________a3">[4]Sheet1!$A$1:$G$37</definedName>
    <definedName name="_____________a4">'[5]RumusTB 1 bln'!$A$1:$H$13</definedName>
    <definedName name="_____________AST1">#REF!</definedName>
    <definedName name="_____________AST2">#REF!</definedName>
    <definedName name="_____________CFL1">#REF!</definedName>
    <definedName name="_____________CFL2">#REF!</definedName>
    <definedName name="_____________FAC1">#REF!</definedName>
    <definedName name="_____________FAC2">#REF!</definedName>
    <definedName name="_____________FL04">#REF!</definedName>
    <definedName name="_____________HDG2">#REF!</definedName>
    <definedName name="_____________LAM1">#REF!</definedName>
    <definedName name="_____________LIA1">#REF!</definedName>
    <definedName name="_____________LIA2">#REF!</definedName>
    <definedName name="_____________pg1">#REF!</definedName>
    <definedName name="_____________pg2">#REF!</definedName>
    <definedName name="_____________Res2">[1]Price!#REF!</definedName>
    <definedName name="_____________RL1">#REF!</definedName>
    <definedName name="_____________RL2">#REF!</definedName>
    <definedName name="_____________sl1">#REF!</definedName>
    <definedName name="____________a1">[4]Sheet1!$A$1:$G$37</definedName>
    <definedName name="____________a2">'[5]RumusTB 1 bln'!$A$1:$H$13</definedName>
    <definedName name="____________a3">[4]Sheet1!$A$1:$G$37</definedName>
    <definedName name="____________a4">'[5]RumusTB 1 bln'!$A$1:$H$13</definedName>
    <definedName name="____________AST1">#REF!</definedName>
    <definedName name="____________AST2">#REF!</definedName>
    <definedName name="____________CFL1">#REF!</definedName>
    <definedName name="____________CFL2">#REF!</definedName>
    <definedName name="____________FAC1">#REF!</definedName>
    <definedName name="____________FAC2">#REF!</definedName>
    <definedName name="____________FL04">#REF!</definedName>
    <definedName name="____________HDG2">#REF!</definedName>
    <definedName name="____________LAM1">#REF!</definedName>
    <definedName name="____________LIA1">#REF!</definedName>
    <definedName name="____________LIA2">#REF!</definedName>
    <definedName name="____________pg1">#REF!</definedName>
    <definedName name="____________pg2">#REF!</definedName>
    <definedName name="____________Res2">[1]Price!#REF!</definedName>
    <definedName name="____________RL1">#REF!</definedName>
    <definedName name="____________RL2">#REF!</definedName>
    <definedName name="____________sl1">#REF!</definedName>
    <definedName name="___________a1">[4]Sheet1!$A$1:$G$37</definedName>
    <definedName name="___________a2">'[5]RumusTB 1 bln'!$A$1:$H$13</definedName>
    <definedName name="___________a3">[4]Sheet1!$A$1:$G$37</definedName>
    <definedName name="___________a4">'[5]RumusTB 1 bln'!$A$1:$H$13</definedName>
    <definedName name="___________AST1">#REF!</definedName>
    <definedName name="___________CFL1">#REF!</definedName>
    <definedName name="___________FAC1">#REF!</definedName>
    <definedName name="___________FL04">#REF!</definedName>
    <definedName name="___________LIA1">#REF!</definedName>
    <definedName name="___________pg1">#REF!</definedName>
    <definedName name="___________pg2">#REF!</definedName>
    <definedName name="___________RL1">#REF!</definedName>
    <definedName name="___________RL2">#REF!</definedName>
    <definedName name="___________sl1">#REF!</definedName>
    <definedName name="__________a1">[1]Sheet1!$A$1:$G$37</definedName>
    <definedName name="__________a3">[1]Sheet1!$A$1:$G$37</definedName>
    <definedName name="__________AST1">#REF!</definedName>
    <definedName name="__________AST2">#REF!</definedName>
    <definedName name="__________CFL1">#REF!</definedName>
    <definedName name="__________CFL2">#REF!</definedName>
    <definedName name="__________FAC1">#REF!</definedName>
    <definedName name="__________FAC2">#REF!</definedName>
    <definedName name="__________FL04">#REF!</definedName>
    <definedName name="__________HDG2">#REF!</definedName>
    <definedName name="__________LAM1">#REF!</definedName>
    <definedName name="__________LIA1">#REF!</definedName>
    <definedName name="__________LIA2">#REF!</definedName>
    <definedName name="__________pg1">#REF!</definedName>
    <definedName name="__________pg2">#REF!</definedName>
    <definedName name="__________Res2">[1]Price!#REF!</definedName>
    <definedName name="__________RL1">#REF!</definedName>
    <definedName name="__________RL2">#REF!</definedName>
    <definedName name="__________sl1">#REF!</definedName>
    <definedName name="_________a1">[4]Sheet1!$A$1:$G$37</definedName>
    <definedName name="_________a2">'[5]RumusTB 1 bln'!$A$1:$H$13</definedName>
    <definedName name="_________a3">[4]Sheet1!$A$1:$G$37</definedName>
    <definedName name="_________a4">'[5]RumusTB 1 bln'!$A$1:$H$13</definedName>
    <definedName name="_________AST1">#REF!</definedName>
    <definedName name="_________AST2">#REF!</definedName>
    <definedName name="_________CFL1">#REF!</definedName>
    <definedName name="_________CFL2">#REF!</definedName>
    <definedName name="_________FAC1">#REF!</definedName>
    <definedName name="_________FAC2">#REF!</definedName>
    <definedName name="_________FL04">#REF!</definedName>
    <definedName name="_________HDG2">#REF!</definedName>
    <definedName name="_________LAM1">#REF!</definedName>
    <definedName name="_________LIA1">#REF!</definedName>
    <definedName name="_________LIA2">#REF!</definedName>
    <definedName name="_________pg1">#REF!</definedName>
    <definedName name="_________pg2">#REF!</definedName>
    <definedName name="_________Res2">[1]Price!#REF!</definedName>
    <definedName name="_________RL1">#REF!</definedName>
    <definedName name="_________RL2">#REF!</definedName>
    <definedName name="_________sl1">#REF!</definedName>
    <definedName name="________a1">[6]Sheet1!$A$1:$G$37</definedName>
    <definedName name="________a2">'[7]RumusTB 1 bln'!$A$1:$H$13</definedName>
    <definedName name="________a3">[6]Sheet1!$A$1:$G$37</definedName>
    <definedName name="________a4">'[7]RumusTB 1 bln'!$A$1:$H$13</definedName>
    <definedName name="________AST1">#REF!</definedName>
    <definedName name="________AST2">#REF!</definedName>
    <definedName name="________CFL1">#REF!</definedName>
    <definedName name="________CFL2">#REF!</definedName>
    <definedName name="________FAC1">#REF!</definedName>
    <definedName name="________FAC2">#REF!</definedName>
    <definedName name="________FL04">#REF!</definedName>
    <definedName name="________HDG2">#REF!</definedName>
    <definedName name="________LAM1">#REF!</definedName>
    <definedName name="________LIA1">#REF!</definedName>
    <definedName name="________LIA2">#REF!</definedName>
    <definedName name="________pg1">#REF!</definedName>
    <definedName name="________pg2">#REF!</definedName>
    <definedName name="________Res2">[1]Price!#REF!</definedName>
    <definedName name="________RL1">#REF!</definedName>
    <definedName name="________RL2">#REF!</definedName>
    <definedName name="________sl1">#REF!</definedName>
    <definedName name="_______a1">[6]Sheet1!$A$1:$G$37</definedName>
    <definedName name="_______a2">'[7]RumusTB 1 bln'!$A$1:$H$13</definedName>
    <definedName name="_______a3">[6]Sheet1!$A$1:$G$37</definedName>
    <definedName name="_______a4">'[7]RumusTB 1 bln'!$A$1:$H$13</definedName>
    <definedName name="_______AST1">#REF!</definedName>
    <definedName name="_______AST2">#REF!</definedName>
    <definedName name="_______CFL1">#REF!</definedName>
    <definedName name="_______CFL2">#REF!</definedName>
    <definedName name="_______FAC1">#REF!</definedName>
    <definedName name="_______FAC2">#REF!</definedName>
    <definedName name="_______FL04">#REF!</definedName>
    <definedName name="_______HDG2">#REF!</definedName>
    <definedName name="_______LAM1">#REF!</definedName>
    <definedName name="_______LIA1">#REF!</definedName>
    <definedName name="_______LIA2">#REF!</definedName>
    <definedName name="_______pg1">#REF!</definedName>
    <definedName name="_______pg2">#REF!</definedName>
    <definedName name="_______Res2">[1]Price!#REF!</definedName>
    <definedName name="_______RL1">#REF!</definedName>
    <definedName name="_______RL2">#REF!</definedName>
    <definedName name="_______sl1">#REF!</definedName>
    <definedName name="______a1">[2]Sheet1!$A$1:$G$37</definedName>
    <definedName name="______a2">'[3]RumusTB 1 bln'!$A$1:$H$13</definedName>
    <definedName name="______a3">[2]Sheet1!$A$1:$G$37</definedName>
    <definedName name="______a4">'[3]RumusTB 1 bln'!$A$1:$H$13</definedName>
    <definedName name="______AST1">#REF!</definedName>
    <definedName name="______AST2">#REF!</definedName>
    <definedName name="______CFL1">#REF!</definedName>
    <definedName name="______CFL2">#REF!</definedName>
    <definedName name="______FAC1">#REF!</definedName>
    <definedName name="______FAC2">#REF!</definedName>
    <definedName name="______FL04">#REF!</definedName>
    <definedName name="______HDG2">#REF!</definedName>
    <definedName name="______LAM1">#REF!</definedName>
    <definedName name="______LIA1">#REF!</definedName>
    <definedName name="______LIA2">#REF!</definedName>
    <definedName name="______pg1">#REF!</definedName>
    <definedName name="______pg2">#REF!</definedName>
    <definedName name="______Res2">[1]Price!#REF!</definedName>
    <definedName name="______RL1">#REF!</definedName>
    <definedName name="______RL2">#REF!</definedName>
    <definedName name="______sl1">#REF!</definedName>
    <definedName name="_____a1">[2]Sheet1!$A$1:$G$37</definedName>
    <definedName name="_____a2">'[3]RumusTB 1 bln'!$A$1:$H$13</definedName>
    <definedName name="_____a3">[2]Sheet1!$A$1:$G$37</definedName>
    <definedName name="_____a4">'[3]RumusTB 1 bln'!$A$1:$H$13</definedName>
    <definedName name="_____AST1">#REF!</definedName>
    <definedName name="_____AST2">#REF!</definedName>
    <definedName name="_____CFL1">#REF!</definedName>
    <definedName name="_____CFL2">#REF!</definedName>
    <definedName name="_____FAC1">#REF!</definedName>
    <definedName name="_____FAC2">#REF!</definedName>
    <definedName name="_____FL04">#REF!</definedName>
    <definedName name="_____HDG2">#REF!</definedName>
    <definedName name="_____LAM1">#REF!</definedName>
    <definedName name="_____LIA1">#REF!</definedName>
    <definedName name="_____LIA2">#REF!</definedName>
    <definedName name="_____pg1">#REF!</definedName>
    <definedName name="_____pg2">#REF!</definedName>
    <definedName name="_____Res2">[1]Price!#REF!</definedName>
    <definedName name="_____RL1">#REF!</definedName>
    <definedName name="_____RL2">#REF!</definedName>
    <definedName name="_____sl1">#REF!</definedName>
    <definedName name="____a1">[2]Sheet1!$A$1:$G$37</definedName>
    <definedName name="____a2">'[3]RumusTB 1 bln'!$A$1:$H$13</definedName>
    <definedName name="____a3">[2]Sheet1!$A$1:$G$37</definedName>
    <definedName name="____a4">'[3]RumusTB 1 bln'!$A$1:$H$13</definedName>
    <definedName name="____AST1">#REF!</definedName>
    <definedName name="____AST2">#REF!</definedName>
    <definedName name="____CFL1">#REF!</definedName>
    <definedName name="____CFL2">#REF!</definedName>
    <definedName name="____FAC1">#REF!</definedName>
    <definedName name="____FAC2">#REF!</definedName>
    <definedName name="____FL04">#REF!</definedName>
    <definedName name="____HDG2">#REF!</definedName>
    <definedName name="____LAM1">#REF!</definedName>
    <definedName name="____LIA1">#REF!</definedName>
    <definedName name="____LIA2">#REF!</definedName>
    <definedName name="____pg1">#REF!</definedName>
    <definedName name="____pg2">#REF!</definedName>
    <definedName name="____Res2">[1]Price!#REF!</definedName>
    <definedName name="____RL1">#REF!</definedName>
    <definedName name="____RL2">#REF!</definedName>
    <definedName name="____sl1">#REF!</definedName>
    <definedName name="___a1">[4]Sheet1!$A$1:$G$37</definedName>
    <definedName name="___a2">'[5]RumusTB 1 bln'!$A$1:$H$13</definedName>
    <definedName name="___a3">[4]Sheet1!$A$1:$G$37</definedName>
    <definedName name="___a4">'[5]RumusTB 1 bln'!$A$1:$H$13</definedName>
    <definedName name="___AST1">#REF!</definedName>
    <definedName name="___AST2">#REF!</definedName>
    <definedName name="___CFL1">#REF!</definedName>
    <definedName name="___CFL2">#REF!</definedName>
    <definedName name="___FAC1">#REF!</definedName>
    <definedName name="___FAC2">#REF!</definedName>
    <definedName name="___FL04">#REF!</definedName>
    <definedName name="___HDG2">#REF!</definedName>
    <definedName name="___LAM1">#REF!</definedName>
    <definedName name="___LIA1">#REF!</definedName>
    <definedName name="___LIA2">#REF!</definedName>
    <definedName name="___pg1">#REF!</definedName>
    <definedName name="___pg2">#REF!</definedName>
    <definedName name="___Res2">[1]Price!#REF!</definedName>
    <definedName name="___RL1">#REF!</definedName>
    <definedName name="___RL2">#REF!</definedName>
    <definedName name="___sl1">#REF!</definedName>
    <definedName name="__a1">[4]Sheet1!$A$1:$G$37</definedName>
    <definedName name="__a2">'[5]RumusTB 1 bln'!$A$1:$H$13</definedName>
    <definedName name="__a3">[4]Sheet1!$A$1:$G$37</definedName>
    <definedName name="__a4">'[5]RumusTB 1 bln'!$A$1:$H$13</definedName>
    <definedName name="__AST1">#REF!</definedName>
    <definedName name="__AST2">#REF!</definedName>
    <definedName name="__CFL1">#REF!</definedName>
    <definedName name="__CFL2">#REF!</definedName>
    <definedName name="__FAC1">#REF!</definedName>
    <definedName name="__FAC2">#REF!</definedName>
    <definedName name="__FL04">#REF!</definedName>
    <definedName name="__HDG2">#REF!</definedName>
    <definedName name="__LAM1">#REF!</definedName>
    <definedName name="__LIA1">#REF!</definedName>
    <definedName name="__LIA2">#REF!</definedName>
    <definedName name="__pg1">#REF!</definedName>
    <definedName name="__pg2">#REF!</definedName>
    <definedName name="__Res2">[1]Price!#REF!</definedName>
    <definedName name="__RL1">#REF!</definedName>
    <definedName name="__RL2">#REF!</definedName>
    <definedName name="__sl1">#REF!</definedName>
    <definedName name="_05">#REF!</definedName>
    <definedName name="_06">#REF!</definedName>
    <definedName name="_1">#REF!</definedName>
    <definedName name="_1_1">#REF!</definedName>
    <definedName name="_2">#REF!</definedName>
    <definedName name="_2_1">#REF!</definedName>
    <definedName name="_2Excel_BuiltIn_Print_Area_1_1">#REF!</definedName>
    <definedName name="_3">#REF!</definedName>
    <definedName name="_3_1">#REF!</definedName>
    <definedName name="_4">#REF!</definedName>
    <definedName name="_4_1">#REF!</definedName>
    <definedName name="_432">432</definedName>
    <definedName name="_4Excel_BuiltIn_Print_Titles_1_1">#REF!</definedName>
    <definedName name="_5">#REF!</definedName>
    <definedName name="_5_1">#REF!</definedName>
    <definedName name="_6">#REF!</definedName>
    <definedName name="_6_1">#REF!</definedName>
    <definedName name="_8311">#REF!</definedName>
    <definedName name="_A">#REF!</definedName>
    <definedName name="_A_1">#REF!</definedName>
    <definedName name="_a1">[2]Sheet1!$A$1:$G$37</definedName>
    <definedName name="_a2">'[3]RumusTB 1 bln'!$A$1:$H$13</definedName>
    <definedName name="_a3">[2]Sheet1!$A$1:$G$37</definedName>
    <definedName name="_a4">'[3]RumusTB 1 bln'!$A$1:$H$13</definedName>
    <definedName name="_AST1">#REF!</definedName>
    <definedName name="_AST1_2">#REF!</definedName>
    <definedName name="_AST1_3">#REF!</definedName>
    <definedName name="_AST1_4">#REF!</definedName>
    <definedName name="_AST1_5">#REF!</definedName>
    <definedName name="_AST1_6">#REF!</definedName>
    <definedName name="_AST1_7">#REF!</definedName>
    <definedName name="_AST1_8">#REF!</definedName>
    <definedName name="_AST2">#REF!</definedName>
    <definedName name="_AST2_2">#REF!</definedName>
    <definedName name="_AST2_3">#REF!</definedName>
    <definedName name="_AST2_4">#REF!</definedName>
    <definedName name="_AST2_5">#REF!</definedName>
    <definedName name="_AST2_6">#REF!</definedName>
    <definedName name="_AST2_7">#REF!</definedName>
    <definedName name="_AST2_8">#REF!</definedName>
    <definedName name="_B">#REF!</definedName>
    <definedName name="_B_1">#REF!</definedName>
    <definedName name="_C">#REF!</definedName>
    <definedName name="_C_1">#REF!</definedName>
    <definedName name="_CFL1">#REF!</definedName>
    <definedName name="_CFL1_2">#REF!</definedName>
    <definedName name="_CFL1_3">#REF!</definedName>
    <definedName name="_CFL1_4">#REF!</definedName>
    <definedName name="_CFL1_5">#REF!</definedName>
    <definedName name="_CFL1_6">#REF!</definedName>
    <definedName name="_CFL1_7">#REF!</definedName>
    <definedName name="_CFL1_8">#REF!</definedName>
    <definedName name="_CFL2">#REF!</definedName>
    <definedName name="_CFL2_2">#REF!</definedName>
    <definedName name="_CFL2_3">#REF!</definedName>
    <definedName name="_CFL2_4">#REF!</definedName>
    <definedName name="_CFL2_5">#REF!</definedName>
    <definedName name="_CFL2_6">#REF!</definedName>
    <definedName name="_CFL2_7">#REF!</definedName>
    <definedName name="_CFL2_8">#REF!</definedName>
    <definedName name="_D">#REF!</definedName>
    <definedName name="_D_1">#REF!</definedName>
    <definedName name="_Dist_Bin" hidden="1">#REF!</definedName>
    <definedName name="_Dist_Values" hidden="1">#REF!</definedName>
    <definedName name="_E">#REF!</definedName>
    <definedName name="_E_1">#REF!</definedName>
    <definedName name="_F">#REF!</definedName>
    <definedName name="_F_1">#REF!</definedName>
    <definedName name="_FAC1">#REF!</definedName>
    <definedName name="_FAC1_2">#REF!</definedName>
    <definedName name="_FAC1_3">#REF!</definedName>
    <definedName name="_FAC1_4">#REF!</definedName>
    <definedName name="_FAC1_5">#REF!</definedName>
    <definedName name="_FAC1_6">#REF!</definedName>
    <definedName name="_FAC1_7">#REF!</definedName>
    <definedName name="_FAC1_8">#REF!</definedName>
    <definedName name="_FAC2">#REF!</definedName>
    <definedName name="_FAC2_2">#REF!</definedName>
    <definedName name="_FAC2_3">#REF!</definedName>
    <definedName name="_FAC2_4">#REF!</definedName>
    <definedName name="_FAC2_5">#REF!</definedName>
    <definedName name="_FAC2_6">#REF!</definedName>
    <definedName name="_FAC2_7">#REF!</definedName>
    <definedName name="_FAC2_8">#REF!</definedName>
    <definedName name="_Fill" hidden="1">#REF!</definedName>
    <definedName name="_FL04">#REF!</definedName>
    <definedName name="_G">#REF!</definedName>
    <definedName name="_G_1">#REF!</definedName>
    <definedName name="_H">#REF!</definedName>
    <definedName name="_H_1">#REF!</definedName>
    <definedName name="_HDG2">#REF!</definedName>
    <definedName name="_HDG2_2">#REF!</definedName>
    <definedName name="_HDG2_3">#REF!</definedName>
    <definedName name="_HDG2_4">#REF!</definedName>
    <definedName name="_HDG2_5">#REF!</definedName>
    <definedName name="_HDG2_6">#REF!</definedName>
    <definedName name="_HDG2_7">#REF!</definedName>
    <definedName name="_HDG2_8">#REF!</definedName>
    <definedName name="_Hlk140169301_1">"$#REF!.$#REF!$#REF!"</definedName>
    <definedName name="_I">#REF!</definedName>
    <definedName name="_I_1">#REF!</definedName>
    <definedName name="_J">#REF!</definedName>
    <definedName name="_J_1">#REF!</definedName>
    <definedName name="_K">#REF!</definedName>
    <definedName name="_K_1">#REF!</definedName>
    <definedName name="_Key1" hidden="1">#REF!</definedName>
    <definedName name="_Key2" hidden="1">#REF!</definedName>
    <definedName name="_L">#REF!</definedName>
    <definedName name="_L_1">#REF!</definedName>
    <definedName name="_LAM1">#REF!</definedName>
    <definedName name="_LAM1_2">#REF!</definedName>
    <definedName name="_LAM1_3">#REF!</definedName>
    <definedName name="_LAM1_4">#REF!</definedName>
    <definedName name="_LAM1_5">#REF!</definedName>
    <definedName name="_LAM1_6">#REF!</definedName>
    <definedName name="_LAM1_7">#REF!</definedName>
    <definedName name="_LAM1_8">#REF!</definedName>
    <definedName name="_LIA1">#REF!</definedName>
    <definedName name="_LIA1_2">#REF!</definedName>
    <definedName name="_LIA1_3">#REF!</definedName>
    <definedName name="_LIA1_4">#REF!</definedName>
    <definedName name="_LIA1_5">#REF!</definedName>
    <definedName name="_LIA1_6">#REF!</definedName>
    <definedName name="_LIA1_7">#REF!</definedName>
    <definedName name="_LIA1_8">#REF!</definedName>
    <definedName name="_LIA2">#REF!</definedName>
    <definedName name="_LIA2_2">#REF!</definedName>
    <definedName name="_LIA2_3">#REF!</definedName>
    <definedName name="_LIA2_4">#REF!</definedName>
    <definedName name="_LIA2_5">#REF!</definedName>
    <definedName name="_LIA2_6">#REF!</definedName>
    <definedName name="_LIA2_7">#REF!</definedName>
    <definedName name="_LIA2_8">#REF!</definedName>
    <definedName name="_M">#REF!</definedName>
    <definedName name="_M_1">#REF!</definedName>
    <definedName name="_MatInverse_In" hidden="1">#REF!</definedName>
    <definedName name="_MatMult_A" hidden="1">#REF!</definedName>
    <definedName name="_O">#REF!</definedName>
    <definedName name="_O_1">#REF!</definedName>
    <definedName name="_Order1" hidden="1">255</definedName>
    <definedName name="_Order2" hidden="1">255</definedName>
    <definedName name="_P">#REF!</definedName>
    <definedName name="_P_1">#REF!</definedName>
    <definedName name="_pg1">#REF!</definedName>
    <definedName name="_pg1_2">#REF!</definedName>
    <definedName name="_pg1_3">#REF!</definedName>
    <definedName name="_pg1_3_1">#REF!</definedName>
    <definedName name="_pg1_4">#REF!</definedName>
    <definedName name="_pg1_5">#REF!</definedName>
    <definedName name="_pg1_6">#REF!</definedName>
    <definedName name="_pg1_7">#REF!</definedName>
    <definedName name="_pg1_8">#REF!</definedName>
    <definedName name="_pg2">#REF!</definedName>
    <definedName name="_pg2_2">#REF!</definedName>
    <definedName name="_pg2_3">#REF!</definedName>
    <definedName name="_pg2_3_1">#REF!</definedName>
    <definedName name="_pg2_4">#REF!</definedName>
    <definedName name="_pg2_5">#REF!</definedName>
    <definedName name="_pg2_6">#REF!</definedName>
    <definedName name="_pg2_7">#REF!</definedName>
    <definedName name="_pg2_8">#REF!</definedName>
    <definedName name="_Q">#REF!</definedName>
    <definedName name="_Q_1">#REF!</definedName>
    <definedName name="_R">#REF!</definedName>
    <definedName name="_R_1">#REF!</definedName>
    <definedName name="_Regression_Int">1</definedName>
    <definedName name="_Res2">[1]Price!#REF!</definedName>
    <definedName name="_Res2_3">[1]Price!#REF!</definedName>
    <definedName name="_Res2_3_1">[1]Price!#REF!</definedName>
    <definedName name="_RL1">#REF!</definedName>
    <definedName name="_RL1_2">#REF!</definedName>
    <definedName name="_RL1_3">#REF!</definedName>
    <definedName name="_RL1_4">#REF!</definedName>
    <definedName name="_RL1_5">#REF!</definedName>
    <definedName name="_RL1_6">#REF!</definedName>
    <definedName name="_RL1_7">#REF!</definedName>
    <definedName name="_RL1_8">#REF!</definedName>
    <definedName name="_RL2">#REF!</definedName>
    <definedName name="_RL2_2">#REF!</definedName>
    <definedName name="_RL2_3">#REF!</definedName>
    <definedName name="_RL2_4">#REF!</definedName>
    <definedName name="_RL2_5">#REF!</definedName>
    <definedName name="_RL2_6">#REF!</definedName>
    <definedName name="_RL2_7">#REF!</definedName>
    <definedName name="_RL2_8">#REF!</definedName>
    <definedName name="_S">#REF!</definedName>
    <definedName name="_S_1">#REF!</definedName>
    <definedName name="_sl1">#REF!</definedName>
    <definedName name="_sl1_2">#REF!</definedName>
    <definedName name="_sl1_3">#REF!</definedName>
    <definedName name="_sl1_4">#REF!</definedName>
    <definedName name="_sl1_5">#REF!</definedName>
    <definedName name="_sl1_6">#REF!</definedName>
    <definedName name="_sl1_7">#REF!</definedName>
    <definedName name="_sl1_8">#REF!</definedName>
    <definedName name="_Sort" hidden="1">#REF!</definedName>
    <definedName name="_T">#REF!</definedName>
    <definedName name="_T_1">#REF!</definedName>
    <definedName name="_Table1_Out" hidden="1">#REF!</definedName>
    <definedName name="_U">#REF!</definedName>
    <definedName name="_U_1">#REF!</definedName>
    <definedName name="_V">#REF!</definedName>
    <definedName name="_V_1">#REF!</definedName>
    <definedName name="_X">#REF!</definedName>
    <definedName name="_X_1">#REF!</definedName>
    <definedName name="A">#REF!</definedName>
    <definedName name="a1_2">[4]Sheet1!$A$1:$G$37</definedName>
    <definedName name="a2_2">'[5]RumusTB 1 bln'!$A$1:$H$13</definedName>
    <definedName name="a3_2">[4]Sheet1!$A$1:$G$37</definedName>
    <definedName name="a4_2">'[5]RumusTB 1 bln'!$A$1:$H$13</definedName>
    <definedName name="aa" hidden="1">{"EVA",#N/A,FALSE,"EVA";"WACC",#N/A,FALSE,"WACC"}</definedName>
    <definedName name="aaa" hidden="1">{"EVA",#N/A,FALSE,"EVA";"WACC",#N/A,FALSE,"WACC"}</definedName>
    <definedName name="aaaa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aaaaaa" hidden="1">{"mult96",#N/A,FALSE,"PETCOMP";"est96",#N/A,FALSE,"PETCOMP";"mult95",#N/A,FALSE,"PETCOMP";"est95",#N/A,FALSE,"PETCOMP";"multltm",#N/A,FALSE,"PETCOMP";"resultltm",#N/A,FALSE,"PETCOMP"}</definedName>
    <definedName name="AAAAAA00000" hidden="1">{"EVA",#N/A,FALSE,"EVA";"WACC",#N/A,FALSE,"WACC"}</definedName>
    <definedName name="aaaaaaaaaaaaaaaaa">#REF!</definedName>
    <definedName name="AAAAASS" hidden="1">{"DCF","UPSIDE CASE",FALSE,"Sheet1";"DCF","BASE CASE",FALSE,"Sheet1";"DCF","DOWNSIDE CASE",FALSE,"Sheet1"}</definedName>
    <definedName name="aabb">#REF!</definedName>
    <definedName name="Acc_payable_growth_fore">#REF!</definedName>
    <definedName name="Acc_payable_growth_fore_2">#REF!</definedName>
    <definedName name="Acc_payable_growth_fore_3">#REF!</definedName>
    <definedName name="Acc_payable_growth_fore_3_1">#REF!</definedName>
    <definedName name="Acc_payable_growth_fore_4">#REF!</definedName>
    <definedName name="Acc_payable_growth_fore_5">#REF!</definedName>
    <definedName name="Acc_payable_growth_fore_6">#REF!</definedName>
    <definedName name="Acc_payable_growth_fore_7">#REF!</definedName>
    <definedName name="Acc_payable_growth_fore_8">#REF!</definedName>
    <definedName name="Acc_Rec_growth_fore">#REF!</definedName>
    <definedName name="Acc_Rec_growth_fore_2">#REF!</definedName>
    <definedName name="Acc_Rec_growth_fore_3">#REF!</definedName>
    <definedName name="Acc_Rec_growth_fore_3_1">#REF!</definedName>
    <definedName name="Acc_Rec_growth_fore_4">#REF!</definedName>
    <definedName name="Acc_Rec_growth_fore_5">#REF!</definedName>
    <definedName name="Acc_Rec_growth_fore_6">#REF!</definedName>
    <definedName name="Acc_Rec_growth_fore_7">#REF!</definedName>
    <definedName name="Acc_Rec_growth_fore_8">#REF!</definedName>
    <definedName name="Accrued_compensation_growth_fore">#REF!</definedName>
    <definedName name="Accrued_compensation_growth_fore_2">#REF!</definedName>
    <definedName name="Accrued_compensation_growth_fore_3">#REF!</definedName>
    <definedName name="Accrued_compensation_growth_fore_3_1">#REF!</definedName>
    <definedName name="Accrued_compensation_growth_fore_4">#REF!</definedName>
    <definedName name="Accrued_compensation_growth_fore_5">#REF!</definedName>
    <definedName name="Accrued_compensation_growth_fore_6">#REF!</definedName>
    <definedName name="Accrued_compensation_growth_fore_7">#REF!</definedName>
    <definedName name="Accrued_compensation_growth_fore_8">#REF!</definedName>
    <definedName name="Accrued_expenses_growth_fore">#REF!</definedName>
    <definedName name="Accrued_expenses_growth_fore_2">#REF!</definedName>
    <definedName name="Accrued_expenses_growth_fore_3">#REF!</definedName>
    <definedName name="Accrued_expenses_growth_fore_3_1">#REF!</definedName>
    <definedName name="Accrued_expenses_growth_fore_4">#REF!</definedName>
    <definedName name="Accrued_expenses_growth_fore_5">#REF!</definedName>
    <definedName name="Accrued_expenses_growth_fore_6">#REF!</definedName>
    <definedName name="Accrued_expenses_growth_fore_7">#REF!</definedName>
    <definedName name="Accrued_expenses_growth_fore_8">#REF!</definedName>
    <definedName name="Accum_Cap_Expenses_growth_fore">#REF!</definedName>
    <definedName name="Accum_Cap_Expenses_growth_fore_2">#REF!</definedName>
    <definedName name="Accum_Cap_Expenses_growth_fore_3">#REF!</definedName>
    <definedName name="Accum_Cap_Expenses_growth_fore_3_1">#REF!</definedName>
    <definedName name="Accum_Cap_Expenses_growth_fore_4">#REF!</definedName>
    <definedName name="Accum_Cap_Expenses_growth_fore_5">#REF!</definedName>
    <definedName name="Accum_Cap_Expenses_growth_fore_6">#REF!</definedName>
    <definedName name="Accum_Cap_Expenses_growth_fore_7">#REF!</definedName>
    <definedName name="Accum_Cap_Expenses_growth_fore_8">#REF!</definedName>
    <definedName name="Accum_Goodwill_Amort_growth_fore">#REF!</definedName>
    <definedName name="Accum_Goodwill_Amort_growth_fore_2">#REF!</definedName>
    <definedName name="Accum_Goodwill_Amort_growth_fore_3">#REF!</definedName>
    <definedName name="Accum_Goodwill_Amort_growth_fore_3_1">#REF!</definedName>
    <definedName name="Accum_Goodwill_Amort_growth_fore_4">#REF!</definedName>
    <definedName name="Accum_Goodwill_Amort_growth_fore_5">#REF!</definedName>
    <definedName name="Accum_Goodwill_Amort_growth_fore_6">#REF!</definedName>
    <definedName name="Accum_Goodwill_Amort_growth_fore_7">#REF!</definedName>
    <definedName name="Accum_Goodwill_Amort_growth_fore_8">#REF!</definedName>
    <definedName name="Adj_net_oper_fore">#REF!</definedName>
    <definedName name="Adj_net_oper_fore_2">#REF!</definedName>
    <definedName name="Adj_net_oper_fore_3">#REF!</definedName>
    <definedName name="Adj_net_oper_fore_3_1">#REF!</definedName>
    <definedName name="Adj_net_oper_fore_4">#REF!</definedName>
    <definedName name="Adj_net_oper_fore_5">#REF!</definedName>
    <definedName name="Adj_net_oper_fore_6">#REF!</definedName>
    <definedName name="Adj_net_oper_fore_7">#REF!</definedName>
    <definedName name="Adj_net_oper_fore_8">#REF!</definedName>
    <definedName name="Adjusted_Net_Operating_Profit">[8]NOPAT_VDF!$C$26:$AU$26</definedName>
    <definedName name="Adjusted_Net_Operating_Profit_2">[9]NOPAT_VDF!$C$26:$AU$26</definedName>
    <definedName name="Adjusted_Net_Operating_Profit_3">[9]NOPAT_VDF!$C$26:$AU$26</definedName>
    <definedName name="Adjusted_Net_Operating_Profit_4">[9]NOPAT_VDF!$C$26:$AU$26</definedName>
    <definedName name="Adjusted_Net_Operating_Profit_5">[9]NOPAT_VDF!$C$26:$AU$26</definedName>
    <definedName name="Adjusted_Net_Operating_Profit_6">[9]NOPAT_VDF!$C$26:$AU$26</definedName>
    <definedName name="Adjusted_Net_Operating_Profit_7">[9]NOPAT_VDF!$C$26:$AU$26</definedName>
    <definedName name="Adjusted_Net_Operating_Profit_8">[9]NOPAT_VDF!$C$26:$AU$26</definedName>
    <definedName name="ag">'[10]RumusTB 1 bln'!$A$1:$H$13</definedName>
    <definedName name="ag_2">'[10]RumusTB 1 bln'!$A$1:$H$13</definedName>
    <definedName name="Agst">[11]Sheet1!$A$1:$G$37</definedName>
    <definedName name="Agst_2">[11]Sheet1!$A$1:$G$37</definedName>
    <definedName name="Ai">#REF!</definedName>
    <definedName name="ajdi">#REF!</definedName>
    <definedName name="AKT">#REF!</definedName>
    <definedName name="AKT_2">#REF!</definedName>
    <definedName name="AKT_3">#REF!</definedName>
    <definedName name="AKT_4">#REF!</definedName>
    <definedName name="AKT_5">#REF!</definedName>
    <definedName name="AKT_6">#REF!</definedName>
    <definedName name="AKT_7">#REF!</definedName>
    <definedName name="AKT_8">#REF!</definedName>
    <definedName name="aktiva_lain_lain">#REF!</definedName>
    <definedName name="aktiva_lain_lain_2">#REF!</definedName>
    <definedName name="aktiva_lain_lain_3">#REF!</definedName>
    <definedName name="aktiva_lain_lain_4">#REF!</definedName>
    <definedName name="aktiva_lain_lain_5">#REF!</definedName>
    <definedName name="aktiva_lain_lain_6">#REF!</definedName>
    <definedName name="aktiva_lain_lain_7">#REF!</definedName>
    <definedName name="aktiva_lain_lain_8">#REF!</definedName>
    <definedName name="annn" hidden="1">{"EVA",#N/A,FALSE,"EVA";"WACC",#N/A,FALSE,"WACC"}</definedName>
    <definedName name="aq">[4]Sheet1!$A$1:$G$37</definedName>
    <definedName name="aq_2">[4]Sheet1!$A$1:$G$37</definedName>
    <definedName name="ar" hidden="1">{"EVA",#N/A,FALSE,"EVA";"WACC",#N/A,FALSE,"WACC"}</definedName>
    <definedName name="aret">#REF!</definedName>
    <definedName name="as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AS2DocOpenMode" hidden="1">"AS2DocumentEdit"</definedName>
    <definedName name="asd">#REF!</definedName>
    <definedName name="asd_2">#REF!</definedName>
    <definedName name="asd_3">#REF!</definedName>
    <definedName name="asd_4">#REF!</definedName>
    <definedName name="asd_5">#REF!</definedName>
    <definedName name="asd_6">#REF!</definedName>
    <definedName name="asd_7">#REF!</definedName>
    <definedName name="asd_8">#REF!</definedName>
    <definedName name="asdad">#REF!</definedName>
    <definedName name="asdad_2">#REF!</definedName>
    <definedName name="asdad_3">#REF!</definedName>
    <definedName name="asdad_4">#REF!</definedName>
    <definedName name="asdad_5">#REF!</definedName>
    <definedName name="asdad_6">#REF!</definedName>
    <definedName name="asdad_7">#REF!</definedName>
    <definedName name="asdad_8">#REF!</definedName>
    <definedName name="ASDD">'[10]RumusTB 1 bln'!$A$1:$H$13</definedName>
    <definedName name="ASDD_2">'[10]RumusTB 1 bln'!$A$1:$H$13</definedName>
    <definedName name="asdfg">[11]Sheet1!$A$1:$G$37</definedName>
    <definedName name="asdfg_2">[11]Sheet1!$A$1:$G$37</definedName>
    <definedName name="ass">[11]Sheet1!$A$1:$G$37</definedName>
    <definedName name="ass_2">[11]Sheet1!$A$1:$G$37</definedName>
    <definedName name="ASSETS">#REF!</definedName>
    <definedName name="ASSETS_2">#REF!</definedName>
    <definedName name="ASSETS_3">#REF!</definedName>
    <definedName name="ASSETS_4">#REF!</definedName>
    <definedName name="ASSETS_5">#REF!</definedName>
    <definedName name="ASSETS_6">#REF!</definedName>
    <definedName name="ASSETS_7">#REF!</definedName>
    <definedName name="ASSETS_8">#REF!</definedName>
    <definedName name="AST1_2">#REF!</definedName>
    <definedName name="AST1_3">#REF!</definedName>
    <definedName name="AST1_4">#REF!</definedName>
    <definedName name="AST1_5">#REF!</definedName>
    <definedName name="AST1_6">#REF!</definedName>
    <definedName name="AST1_7">#REF!</definedName>
    <definedName name="AST1_8">#REF!</definedName>
    <definedName name="AST2_2">#REF!</definedName>
    <definedName name="AST2_3">#REF!</definedName>
    <definedName name="AST2_4">#REF!</definedName>
    <definedName name="AST2_5">#REF!</definedName>
    <definedName name="AST2_6">#REF!</definedName>
    <definedName name="AST2_7">#REF!</definedName>
    <definedName name="AST2_8">#REF!</definedName>
    <definedName name="Average_invested_capital">'[8]Invested capital_VDF'!$C$89:$AZ$89</definedName>
    <definedName name="Average_invested_capital_DCF">[8]DCF_VDF!$C$78:$AZ$78</definedName>
    <definedName name="Average_invested_capital_DCF_2">[9]DCF_VDF!$C$78:$AZ$78</definedName>
    <definedName name="Average_invested_capital_DCF_3">[9]DCF_VDF!$C$78:$AZ$78</definedName>
    <definedName name="Average_invested_capital_DCF_4">[9]DCF_VDF!$C$78:$AZ$78</definedName>
    <definedName name="Average_invested_capital_DCF_5">[9]DCF_VDF!$C$78:$AZ$78</definedName>
    <definedName name="Average_invested_capital_DCF_6">[9]DCF_VDF!$C$78:$AZ$78</definedName>
    <definedName name="Average_invested_capital_DCF_7">[9]DCF_VDF!$C$78:$AZ$78</definedName>
    <definedName name="Average_invested_capital_DCF_8">[9]DCF_VDF!$C$78:$AZ$78</definedName>
    <definedName name="B">[12]Price!#REF!</definedName>
    <definedName name="bapqk">#REF!</definedName>
    <definedName name="BARI">#REF!</definedName>
    <definedName name="BARI_2">#REF!</definedName>
    <definedName name="BARI_3">#REF!</definedName>
    <definedName name="BARI_4">#REF!</definedName>
    <definedName name="BARI_5">#REF!</definedName>
    <definedName name="BARI_6">#REF!</definedName>
    <definedName name="BARI_7">#REF!</definedName>
    <definedName name="BARI_8">#REF!</definedName>
    <definedName name="BARY">#REF!</definedName>
    <definedName name="BARY_2">#REF!</definedName>
    <definedName name="BARY_3">#REF!</definedName>
    <definedName name="BARY_4">#REF!</definedName>
    <definedName name="BARY_5">#REF!</definedName>
    <definedName name="BARY_6">#REF!</definedName>
    <definedName name="BARY_7">#REF!</definedName>
    <definedName name="BARY_8">#REF!</definedName>
    <definedName name="bbary">#REF!</definedName>
    <definedName name="bbary_2">#REF!</definedName>
    <definedName name="bbary_3">#REF!</definedName>
    <definedName name="bbary_4">#REF!</definedName>
    <definedName name="bbary_5">#REF!</definedName>
    <definedName name="bbary_6">#REF!</definedName>
    <definedName name="bbary_7">#REF!</definedName>
    <definedName name="bbary_8">#REF!</definedName>
    <definedName name="BBB">#REF!</definedName>
    <definedName name="BBB_2">#REF!</definedName>
    <definedName name="BBB_3">#REF!</definedName>
    <definedName name="BBB_4">#REF!</definedName>
    <definedName name="BBB_5">#REF!</definedName>
    <definedName name="BBB_6">#REF!</definedName>
    <definedName name="BBB_7">#REF!</definedName>
    <definedName name="BBB_8">#REF!</definedName>
    <definedName name="bbbb">#REF!</definedName>
    <definedName name="BBHHH" hidden="1">{"DCF","UPSIDE CASE",FALSE,"Sheet1";"DCF","BASE CASE",FALSE,"Sheet1";"DCF","DOWNSIDE CASE",FALSE,"Sheet1"}</definedName>
    <definedName name="bgt" hidden="1">{"DCF","UPSIDE CASE",FALSE,"Sheet1";"DCF","BASE CASE",FALSE,"Sheet1";"DCF","DOWNSIDE CASE",FALSE,"Sheet1"}</definedName>
    <definedName name="bnchmark">#REF!</definedName>
    <definedName name="BNE" hidden="1">#REF!</definedName>
    <definedName name="bnsf">'[10]RumusTB 1 bln'!$A$1:$H$13</definedName>
    <definedName name="bnsf_2">'[10]RumusTB 1 bln'!$A$1:$H$13</definedName>
    <definedName name="BS">'[13]RumusTB 1 bln'!$A$1:$H$13</definedName>
    <definedName name="BS_2">'[13]RumusTB 1 bln'!$A$1:$H$13</definedName>
    <definedName name="Budget" hidden="1">{"DCF","UPSIDE CASE",FALSE,"Sheet1";"DCF","BASE CASE",FALSE,"Sheet1";"DCF","DOWNSIDE CASE",FALSE,"Sheet1"}</definedName>
    <definedName name="C_">[12]Price!#REF!</definedName>
    <definedName name="CAPEX3">#REF!</definedName>
    <definedName name="CAPEX3_2">#REF!</definedName>
    <definedName name="CAPEX3_3">#REF!</definedName>
    <definedName name="CAPEX3_4">#REF!</definedName>
    <definedName name="CAPEX3_5">#REF!</definedName>
    <definedName name="CAPEX3_6">#REF!</definedName>
    <definedName name="CAPEX3_7">#REF!</definedName>
    <definedName name="CAPEX3_8">#REF!</definedName>
    <definedName name="Cash_fore">#REF!</definedName>
    <definedName name="Cash_fore_2">#REF!</definedName>
    <definedName name="Cash_fore_3">#REF!</definedName>
    <definedName name="Cash_fore_3_1">#REF!</definedName>
    <definedName name="Cash_fore_4">#REF!</definedName>
    <definedName name="Cash_fore_5">#REF!</definedName>
    <definedName name="Cash_fore_6">#REF!</definedName>
    <definedName name="Cash_fore_7">#REF!</definedName>
    <definedName name="Cash_fore_8">#REF!</definedName>
    <definedName name="Cash_growth_fore">#REF!</definedName>
    <definedName name="Cash_growth_fore_2">#REF!</definedName>
    <definedName name="Cash_growth_fore_3">#REF!</definedName>
    <definedName name="Cash_growth_fore_3_1">#REF!</definedName>
    <definedName name="Cash_growth_fore_4">#REF!</definedName>
    <definedName name="Cash_growth_fore_5">#REF!</definedName>
    <definedName name="Cash_growth_fore_6">#REF!</definedName>
    <definedName name="Cash_growth_fore_7">#REF!</definedName>
    <definedName name="Cash_growth_fore_8">#REF!</definedName>
    <definedName name="Cash_Operating_Taxes">[8]NOPAT_VDF!$C$39:$AU$39</definedName>
    <definedName name="Cash_Operating_Taxes_2">[9]NOPAT_VDF!$C$39:$AU$39</definedName>
    <definedName name="Cash_Operating_Taxes_3">[9]NOPAT_VDF!$C$39:$AU$39</definedName>
    <definedName name="Cash_Operating_Taxes_4">[9]NOPAT_VDF!$C$39:$AU$39</definedName>
    <definedName name="Cash_Operating_Taxes_5">[9]NOPAT_VDF!$C$39:$AU$39</definedName>
    <definedName name="Cash_Operating_Taxes_6">[9]NOPAT_VDF!$C$39:$AU$39</definedName>
    <definedName name="Cash_Operating_Taxes_7">[9]NOPAT_VDF!$C$39:$AU$39</definedName>
    <definedName name="Cash_Operating_Taxes_8">[9]NOPAT_VDF!$C$39:$AU$39</definedName>
    <definedName name="Cash_operating_taxes_fore">#REF!</definedName>
    <definedName name="Cash_operating_taxes_fore_2">#REF!</definedName>
    <definedName name="Cash_operating_taxes_fore_3">#REF!</definedName>
    <definedName name="Cash_operating_taxes_fore_3_1">#REF!</definedName>
    <definedName name="Cash_operating_taxes_fore_4">#REF!</definedName>
    <definedName name="Cash_operating_taxes_fore_5">#REF!</definedName>
    <definedName name="Cash_operating_taxes_fore_6">#REF!</definedName>
    <definedName name="Cash_operating_taxes_fore_7">#REF!</definedName>
    <definedName name="Cash_operating_taxes_fore_8">#REF!</definedName>
    <definedName name="CASHFLOW">#REF!</definedName>
    <definedName name="CASHFLOW_2">#REF!</definedName>
    <definedName name="CASHFLOW_3">#REF!</definedName>
    <definedName name="CASHFLOW_4">#REF!</definedName>
    <definedName name="CASHFLOW_5">#REF!</definedName>
    <definedName name="CASHFLOW_6">#REF!</definedName>
    <definedName name="CASHFLOW_7">#REF!</definedName>
    <definedName name="CASHFLOW_8">#REF!</definedName>
    <definedName name="cashflow1">#REF!</definedName>
    <definedName name="CASHFLOW3">#REF!</definedName>
    <definedName name="CASHFLOW3_2">#REF!</definedName>
    <definedName name="CASHFLOW3_3">#REF!</definedName>
    <definedName name="CASHFLOW3_4">#REF!</definedName>
    <definedName name="CASHFLOW3_5">#REF!</definedName>
    <definedName name="CASHFLOW3_6">#REF!</definedName>
    <definedName name="CASHFLOW3_7">#REF!</definedName>
    <definedName name="CASHFLOW3_8">#REF!</definedName>
    <definedName name="CF" hidden="1">{"DCF","UPSIDE CASE",FALSE,"Sheet1";"DCF","BASE CASE",FALSE,"Sheet1";"DCF","DOWNSIDE CASE",FALSE,"Sheet1"}</definedName>
    <definedName name="CFL1_2">#REF!</definedName>
    <definedName name="CFL1_3">#REF!</definedName>
    <definedName name="CFL1_4">#REF!</definedName>
    <definedName name="CFL1_5">#REF!</definedName>
    <definedName name="CFL1_6">#REF!</definedName>
    <definedName name="CFL1_7">#REF!</definedName>
    <definedName name="CFL1_8">#REF!</definedName>
    <definedName name="CFL2_2">#REF!</definedName>
    <definedName name="CFL2_3">#REF!</definedName>
    <definedName name="CFL2_4">#REF!</definedName>
    <definedName name="CFL2_5">#REF!</definedName>
    <definedName name="CFL2_6">#REF!</definedName>
    <definedName name="CFL2_7">#REF!</definedName>
    <definedName name="CFL2_8">#REF!</definedName>
    <definedName name="cfvg">#REF!</definedName>
    <definedName name="cipta" hidden="1">{"DCF","UPSIDE CASE",FALSE,"Sheet1";"DCF","BASE CASE",FALSE,"Sheet1";"DCF","DOWNSIDE CASE",FALSE,"Sheet1"}</definedName>
    <definedName name="cipta2008" hidden="1">{"EVA",#N/A,FALSE,"EVA";"WACC",#N/A,FALSE,"WACC"}</definedName>
    <definedName name="CLEAR">#REF!</definedName>
    <definedName name="coba" hidden="1">{"EVA",#N/A,FALSE,"EVA";"WACC",#N/A,FALSE,"WACC"}</definedName>
    <definedName name="code">[14]CODE!$A$1:$E$69</definedName>
    <definedName name="CopyBaru">#REF!</definedName>
    <definedName name="current">#REF!</definedName>
    <definedName name="current_2">#REF!</definedName>
    <definedName name="current_3">#REF!</definedName>
    <definedName name="current_4">#REF!</definedName>
    <definedName name="current_5">#REF!</definedName>
    <definedName name="current_6">#REF!</definedName>
    <definedName name="current_7">#REF!</definedName>
    <definedName name="current_8">#REF!</definedName>
    <definedName name="Customer_deposits_growth_fore">#REF!</definedName>
    <definedName name="Customer_deposits_growth_fore_2">#REF!</definedName>
    <definedName name="Customer_deposits_growth_fore_3">#REF!</definedName>
    <definedName name="Customer_deposits_growth_fore_3_1">#REF!</definedName>
    <definedName name="Customer_deposits_growth_fore_4">#REF!</definedName>
    <definedName name="Customer_deposits_growth_fore_5">#REF!</definedName>
    <definedName name="Customer_deposits_growth_fore_6">#REF!</definedName>
    <definedName name="Customer_deposits_growth_fore_7">#REF!</definedName>
    <definedName name="Customer_deposits_growth_fore_8">#REF!</definedName>
    <definedName name="D">[12]Price!#REF!</definedName>
    <definedName name="dadas">#REF!</definedName>
    <definedName name="_xlnm.Database">#REF!</definedName>
    <definedName name="Database_MI">#REF!</definedName>
    <definedName name="Database_MI_2">#REF!</definedName>
    <definedName name="Database_MI_3">#REF!</definedName>
    <definedName name="Database_MI_3_1">#REF!</definedName>
    <definedName name="Database_MI_4">#REF!</definedName>
    <definedName name="Database_MI_5">#REF!</definedName>
    <definedName name="Database_MI_6">#REF!</definedName>
    <definedName name="Database_MI_7">#REF!</definedName>
    <definedName name="Database_MI_8">#REF!</definedName>
    <definedName name="DCF_EY1">[8]DCF_VDF!$D$1:$D$65536</definedName>
    <definedName name="DCF_EY1_2">[9]DCF_VDF!$D$1:$D$65536</definedName>
    <definedName name="DCF_EY1_3">[9]DCF_VDF!$D$1:$D$65536</definedName>
    <definedName name="DCF_EY1_4">[9]DCF_VDF!$D$1:$D$65536</definedName>
    <definedName name="DCF_EY1_5">[9]DCF_VDF!$D$1:$D$65536</definedName>
    <definedName name="DCF_EY1_6">[9]DCF_VDF!$D$1:$D$65536</definedName>
    <definedName name="DCF_EY1_7">[9]DCF_VDF!$D$1:$D$65536</definedName>
    <definedName name="DCF_EY1_8">[9]DCF_VDF!$D$1:$D$65536</definedName>
    <definedName name="DCF_EY10">[8]DCF_VDF!$M$1:$M$65536</definedName>
    <definedName name="DCF_EY10_2">[9]DCF_VDF!$M$1:$M$65536</definedName>
    <definedName name="DCF_EY10_3">[9]DCF_VDF!$M$1:$M$65536</definedName>
    <definedName name="DCF_EY10_4">[9]DCF_VDF!$M$1:$M$65536</definedName>
    <definedName name="DCF_EY10_5">[9]DCF_VDF!$M$1:$M$65536</definedName>
    <definedName name="DCF_EY10_6">[9]DCF_VDF!$M$1:$M$65536</definedName>
    <definedName name="DCF_EY10_7">[9]DCF_VDF!$M$1:$M$65536</definedName>
    <definedName name="DCF_EY10_8">[9]DCF_VDF!$M$1:$M$65536</definedName>
    <definedName name="DCF_EY14">[8]DCF_VDF!$Q$1:$Q$65536</definedName>
    <definedName name="DCF_EY14_2">[9]DCF_VDF!$Q$1:$Q$65536</definedName>
    <definedName name="DCF_EY14_3">[9]DCF_VDF!$Q$1:$Q$65536</definedName>
    <definedName name="DCF_EY14_4">[9]DCF_VDF!$Q$1:$Q$65536</definedName>
    <definedName name="DCF_EY14_5">[9]DCF_VDF!$Q$1:$Q$65536</definedName>
    <definedName name="DCF_EY14_6">[9]DCF_VDF!$Q$1:$Q$65536</definedName>
    <definedName name="DCF_EY14_7">[9]DCF_VDF!$Q$1:$Q$65536</definedName>
    <definedName name="DCF_EY14_8">[9]DCF_VDF!$Q$1:$Q$65536</definedName>
    <definedName name="DCF_EY15">[8]DCF_VDF!$R$1:$R$65536</definedName>
    <definedName name="DCF_EY15_2">[9]DCF_VDF!$R$1:$R$65536</definedName>
    <definedName name="DCF_EY15_3">[9]DCF_VDF!$R$1:$R$65536</definedName>
    <definedName name="DCF_EY15_4">[9]DCF_VDF!$R$1:$R$65536</definedName>
    <definedName name="DCF_EY15_5">[9]DCF_VDF!$R$1:$R$65536</definedName>
    <definedName name="DCF_EY15_6">[9]DCF_VDF!$R$1:$R$65536</definedName>
    <definedName name="DCF_EY15_7">[9]DCF_VDF!$R$1:$R$65536</definedName>
    <definedName name="DCF_EY15_8">[9]DCF_VDF!$R$1:$R$65536</definedName>
    <definedName name="DCF_EY2">[8]DCF_VDF!$E$1:$E$65536</definedName>
    <definedName name="DCF_EY2_2">[9]DCF_VDF!$E$1:$E$65536</definedName>
    <definedName name="DCF_EY2_3">[9]DCF_VDF!$E$1:$E$65536</definedName>
    <definedName name="DCF_EY2_4">[9]DCF_VDF!$E$1:$E$65536</definedName>
    <definedName name="DCF_EY2_5">[9]DCF_VDF!$E$1:$E$65536</definedName>
    <definedName name="DCF_EY2_6">[9]DCF_VDF!$E$1:$E$65536</definedName>
    <definedName name="DCF_EY2_7">[9]DCF_VDF!$E$1:$E$65536</definedName>
    <definedName name="DCF_EY2_8">[9]DCF_VDF!$E$1:$E$65536</definedName>
    <definedName name="DCF_EY24">[8]DCF_VDF!$AA$1:$AA$65536</definedName>
    <definedName name="DCF_EY24_2">[9]DCF_VDF!$AA$1:$AA$65536</definedName>
    <definedName name="DCF_EY24_3">[9]DCF_VDF!$AA$1:$AA$65536</definedName>
    <definedName name="DCF_EY24_4">[9]DCF_VDF!$AA$1:$AA$65536</definedName>
    <definedName name="DCF_EY24_5">[9]DCF_VDF!$AA$1:$AA$65536</definedName>
    <definedName name="DCF_EY24_6">[9]DCF_VDF!$AA$1:$AA$65536</definedName>
    <definedName name="DCF_EY24_7">[9]DCF_VDF!$AA$1:$AA$65536</definedName>
    <definedName name="DCF_EY24_8">[9]DCF_VDF!$AA$1:$AA$65536</definedName>
    <definedName name="DCF_EY25">[8]DCF_VDF!$AB$1:$AB$65536</definedName>
    <definedName name="DCF_EY25_2">[9]DCF_VDF!$AB$1:$AB$65536</definedName>
    <definedName name="DCF_EY25_3">[9]DCF_VDF!$AB$1:$AB$65536</definedName>
    <definedName name="DCF_EY25_4">[9]DCF_VDF!$AB$1:$AB$65536</definedName>
    <definedName name="DCF_EY25_5">[9]DCF_VDF!$AB$1:$AB$65536</definedName>
    <definedName name="DCF_EY25_6">[9]DCF_VDF!$AB$1:$AB$65536</definedName>
    <definedName name="DCF_EY25_7">[9]DCF_VDF!$AB$1:$AB$65536</definedName>
    <definedName name="DCF_EY25_8">[9]DCF_VDF!$AB$1:$AB$65536</definedName>
    <definedName name="DCF_EY3">[8]DCF_VDF!$F$1:$F$65536</definedName>
    <definedName name="DCF_EY3_2">[9]DCF_VDF!$F$1:$F$65536</definedName>
    <definedName name="DCF_EY3_3">[9]DCF_VDF!$F$1:$F$65536</definedName>
    <definedName name="DCF_EY3_4">[9]DCF_VDF!$F$1:$F$65536</definedName>
    <definedName name="DCF_EY3_5">[9]DCF_VDF!$F$1:$F$65536</definedName>
    <definedName name="DCF_EY3_6">[9]DCF_VDF!$F$1:$F$65536</definedName>
    <definedName name="DCF_EY3_7">[9]DCF_VDF!$F$1:$F$65536</definedName>
    <definedName name="DCF_EY3_8">[9]DCF_VDF!$F$1:$F$65536</definedName>
    <definedName name="DCF_EY4">[8]DCF_VDF!$G$1:$G$65536</definedName>
    <definedName name="DCF_EY4_2">[9]DCF_VDF!$G$1:$G$65536</definedName>
    <definedName name="DCF_EY4_3">[9]DCF_VDF!$G$1:$G$65536</definedName>
    <definedName name="DCF_EY4_4">[9]DCF_VDF!$G$1:$G$65536</definedName>
    <definedName name="DCF_EY4_5">[9]DCF_VDF!$G$1:$G$65536</definedName>
    <definedName name="DCF_EY4_6">[9]DCF_VDF!$G$1:$G$65536</definedName>
    <definedName name="DCF_EY4_7">[9]DCF_VDF!$G$1:$G$65536</definedName>
    <definedName name="DCF_EY4_8">[9]DCF_VDF!$G$1:$G$65536</definedName>
    <definedName name="DCF_EY5">[8]DCF_VDF!$H$1:$H$65536</definedName>
    <definedName name="DCF_EY5_2">[9]DCF_VDF!$H$1:$H$65536</definedName>
    <definedName name="DCF_EY5_3">[9]DCF_VDF!$H$1:$H$65536</definedName>
    <definedName name="DCF_EY5_4">[9]DCF_VDF!$H$1:$H$65536</definedName>
    <definedName name="DCF_EY5_5">[9]DCF_VDF!$H$1:$H$65536</definedName>
    <definedName name="DCF_EY5_6">[9]DCF_VDF!$H$1:$H$65536</definedName>
    <definedName name="DCF_EY5_7">[9]DCF_VDF!$H$1:$H$65536</definedName>
    <definedName name="DCF_EY5_8">[9]DCF_VDF!$H$1:$H$65536</definedName>
    <definedName name="DCF_EY9">[8]DCF_VDF!$L$1:$L$65536</definedName>
    <definedName name="DCF_EY9_2">[9]DCF_VDF!$L$1:$L$65536</definedName>
    <definedName name="DCF_EY9_3">[9]DCF_VDF!$L$1:$L$65536</definedName>
    <definedName name="DCF_EY9_4">[9]DCF_VDF!$L$1:$L$65536</definedName>
    <definedName name="DCF_EY9_5">[9]DCF_VDF!$L$1:$L$65536</definedName>
    <definedName name="DCF_EY9_6">[9]DCF_VDF!$L$1:$L$65536</definedName>
    <definedName name="DCF_EY9_7">[9]DCF_VDF!$L$1:$L$65536</definedName>
    <definedName name="DCF_EY9_8">[9]DCF_VDF!$L$1:$L$65536</definedName>
    <definedName name="DCF_P">[8]DCF_VDF!$C$1:$C$65536</definedName>
    <definedName name="DCF_P_2">[9]DCF_VDF!$C$1:$C$65536</definedName>
    <definedName name="DCF_P_3">[9]DCF_VDF!$C$1:$C$65536</definedName>
    <definedName name="DCF_P_4">[9]DCF_VDF!$C$1:$C$65536</definedName>
    <definedName name="DCF_P_5">[9]DCF_VDF!$C$1:$C$65536</definedName>
    <definedName name="DCF_P_6">[9]DCF_VDF!$C$1:$C$65536</definedName>
    <definedName name="DCF_P_7">[9]DCF_VDF!$C$1:$C$65536</definedName>
    <definedName name="DCF_P_8">[9]DCF_VDF!$C$1:$C$65536</definedName>
    <definedName name="DEBT">[15]PIK_QUO!$A$656:$O$701,[15]PIK_QUO!$A$704:$O$739,[15]PIK_QUO!$A$742:$V$786,[15]PIK_QUO!$A$791:$V$836,[15]PIK_QUO!$A$837:$V$881</definedName>
    <definedName name="DEBT_2">[16]PIK_QUO!$A$656:$O$701,[16]PIK_QUO!$A$704:$O$739,[16]PIK_QUO!$A$742:$V$786,[16]PIK_QUO!$A$791:$V$836,[16]PIK_QUO!$A$837:$V$881</definedName>
    <definedName name="DEBT_3">[16]PIK_QUO!$A$656:$O$701,[16]PIK_QUO!$A$704:$O$739,[16]PIK_QUO!$A$742:$V$786,[16]PIK_QUO!$A$791:$V$836,[16]PIK_QUO!$A$837:$V$881</definedName>
    <definedName name="DEBT_4">[16]PIK_QUO!$A$656:$O$701,[16]PIK_QUO!$A$704:$O$739,[16]PIK_QUO!$A$742:$V$786,[16]PIK_QUO!$A$791:$V$836,[16]PIK_QUO!$A$837:$V$881</definedName>
    <definedName name="DEBT_5">[16]PIK_QUO!$A$656:$O$701,[16]PIK_QUO!$A$704:$O$739,[16]PIK_QUO!$A$742:$V$786,[16]PIK_QUO!$A$791:$V$836,[16]PIK_QUO!$A$837:$V$881</definedName>
    <definedName name="DEBT_6">[16]PIK_QUO!$A$656:$O$701,[16]PIK_QUO!$A$704:$O$739,[16]PIK_QUO!$A$742:$V$786,[16]PIK_QUO!$A$791:$V$836,[16]PIK_QUO!$A$837:$V$881</definedName>
    <definedName name="DEBT_7">[16]PIK_QUO!$A$656:$O$701,[16]PIK_QUO!$A$704:$O$739,[16]PIK_QUO!$A$742:$V$786,[16]PIK_QUO!$A$791:$V$836,[16]PIK_QUO!$A$837:$V$881</definedName>
    <definedName name="DEBT_8">[16]PIK_QUO!$A$656:$O$701,[16]PIK_QUO!$A$704:$O$739,[16]PIK_QUO!$A$742:$V$786,[16]PIK_QUO!$A$791:$V$836,[16]PIK_QUO!$A$837:$V$881</definedName>
    <definedName name="Debt_growth">[8]NOPAT_VDF!$M$153:$Q$153</definedName>
    <definedName name="Debt_growth_2">[9]NOPAT_VDF!$M$153:$Q$153</definedName>
    <definedName name="Debt_growth_3">[9]NOPAT_VDF!$M$153:$Q$153</definedName>
    <definedName name="Debt_growth_4">[9]NOPAT_VDF!$M$153:$Q$153</definedName>
    <definedName name="Debt_growth_5">[9]NOPAT_VDF!$M$153:$Q$153</definedName>
    <definedName name="Debt_growth_6">[9]NOPAT_VDF!$M$153:$Q$153</definedName>
    <definedName name="Debt_growth_7">[9]NOPAT_VDF!$M$153:$Q$153</definedName>
    <definedName name="Debt_growth_8">[9]NOPAT_VDF!$M$153:$Q$153</definedName>
    <definedName name="DEBT_M">[15]PIK_QUO!$V$656:$AL$701,[15]PIK_QUO!$V$704:$AL$740</definedName>
    <definedName name="DEBT_M_2">[16]PIK_QUO!$V$656:$AL$701,[16]PIK_QUO!$V$704:$AL$740</definedName>
    <definedName name="DEBT_M_3">[16]PIK_QUO!$V$656:$AL$701,[16]PIK_QUO!$V$704:$AL$740</definedName>
    <definedName name="DEBT_M_4">[16]PIK_QUO!$V$656:$AL$701,[16]PIK_QUO!$V$704:$AL$740</definedName>
    <definedName name="DEBT_M_5">[16]PIK_QUO!$V$656:$AL$701,[16]PIK_QUO!$V$704:$AL$740</definedName>
    <definedName name="DEBT_M_6">[16]PIK_QUO!$V$656:$AL$701,[16]PIK_QUO!$V$704:$AL$740</definedName>
    <definedName name="DEBT_M_7">[16]PIK_QUO!$V$656:$AL$701,[16]PIK_QUO!$V$704:$AL$740</definedName>
    <definedName name="DEBT_M_8">[16]PIK_QUO!$V$656:$AL$701,[16]PIK_QUO!$V$704:$AL$740</definedName>
    <definedName name="Deferred_tax_asset_growth_fore">#REF!</definedName>
    <definedName name="Deferred_tax_asset_growth_fore_2">#REF!</definedName>
    <definedName name="Deferred_tax_asset_growth_fore_3">#REF!</definedName>
    <definedName name="Deferred_tax_asset_growth_fore_3_1">#REF!</definedName>
    <definedName name="Deferred_tax_asset_growth_fore_4">#REF!</definedName>
    <definedName name="Deferred_tax_asset_growth_fore_5">#REF!</definedName>
    <definedName name="Deferred_tax_asset_growth_fore_6">#REF!</definedName>
    <definedName name="Deferred_tax_asset_growth_fore_7">#REF!</definedName>
    <definedName name="Deferred_tax_asset_growth_fore_8">#REF!</definedName>
    <definedName name="Deferred_tax_liability_growth_fore">#REF!</definedName>
    <definedName name="Deferred_tax_liability_growth_fore_2">#REF!</definedName>
    <definedName name="Deferred_tax_liability_growth_fore_3">#REF!</definedName>
    <definedName name="Deferred_tax_liability_growth_fore_3_1">#REF!</definedName>
    <definedName name="Deferred_tax_liability_growth_fore_4">#REF!</definedName>
    <definedName name="Deferred_tax_liability_growth_fore_5">#REF!</definedName>
    <definedName name="Deferred_tax_liability_growth_fore_6">#REF!</definedName>
    <definedName name="Deferred_tax_liability_growth_fore_7">#REF!</definedName>
    <definedName name="Deferred_tax_liability_growth_fore_8">#REF!</definedName>
    <definedName name="Dep_and_Amort">[8]NOPAT_VDF!$C$100:$AU$100</definedName>
    <definedName name="Dep_and_Amort_2">[9]NOPAT_VDF!$C$100:$AU$100</definedName>
    <definedName name="Dep_and_Amort_3">[9]NOPAT_VDF!$C$100:$AU$100</definedName>
    <definedName name="Dep_and_Amort_4">[9]NOPAT_VDF!$C$100:$AU$100</definedName>
    <definedName name="Dep_and_Amort_5">[9]NOPAT_VDF!$C$100:$AU$100</definedName>
    <definedName name="Dep_and_Amort_6">[9]NOPAT_VDF!$C$100:$AU$100</definedName>
    <definedName name="Dep_and_Amort_7">[9]NOPAT_VDF!$C$100:$AU$100</definedName>
    <definedName name="Dep_and_Amort_8">[9]NOPAT_VDF!$C$100:$AU$100</definedName>
    <definedName name="Dep_margin_fore">#REF!</definedName>
    <definedName name="Dep_margin_fore_2">#REF!</definedName>
    <definedName name="Dep_margin_fore_3">#REF!</definedName>
    <definedName name="Dep_margin_fore_4">#REF!</definedName>
    <definedName name="Dep_margin_fore_5">#REF!</definedName>
    <definedName name="Dep_margin_fore_6">#REF!</definedName>
    <definedName name="Dep_margin_fore_7">#REF!</definedName>
    <definedName name="Dep_margin_fore_8">#REF!</definedName>
    <definedName name="Depreciation">[8]NOPAT_VDF!$C$104:$AE$104</definedName>
    <definedName name="Depreciation_2">[9]NOPAT_VDF!$C$104:$AE$104</definedName>
    <definedName name="Depreciation_3">[9]NOPAT_VDF!$C$104:$AE$104</definedName>
    <definedName name="Depreciation_4">[9]NOPAT_VDF!$C$104:$AE$104</definedName>
    <definedName name="Depreciation_5">[9]NOPAT_VDF!$C$104:$AE$104</definedName>
    <definedName name="Depreciation_6">[9]NOPAT_VDF!$C$104:$AE$104</definedName>
    <definedName name="Depreciation_7">[9]NOPAT_VDF!$C$104:$AE$104</definedName>
    <definedName name="Depreciation_8">[9]NOPAT_VDF!$C$104:$AE$104</definedName>
    <definedName name="Depreciation_fore">#REF!</definedName>
    <definedName name="Depreciation_fore_2">#REF!</definedName>
    <definedName name="Depreciation_fore_3">#REF!</definedName>
    <definedName name="Depreciation_fore_3_1">#REF!</definedName>
    <definedName name="Depreciation_fore_4">#REF!</definedName>
    <definedName name="Depreciation_fore_5">#REF!</definedName>
    <definedName name="Depreciation_fore_6">#REF!</definedName>
    <definedName name="Depreciation_fore_7">#REF!</definedName>
    <definedName name="Depreciation_fore_8">#REF!</definedName>
    <definedName name="DEPRET3A">#REF!</definedName>
    <definedName name="DEPRET3A_2">#REF!</definedName>
    <definedName name="DEPRET3A_3">#REF!</definedName>
    <definedName name="DEPRET3A_4">#REF!</definedName>
    <definedName name="DEPRET3A_5">#REF!</definedName>
    <definedName name="DEPRET3A_6">#REF!</definedName>
    <definedName name="DEPRET3A_7">#REF!</definedName>
    <definedName name="DEPRET3A_8">#REF!</definedName>
    <definedName name="DEPRET3B">#REF!</definedName>
    <definedName name="DEPRET3B_2">#REF!</definedName>
    <definedName name="DEPRET3B_3">#REF!</definedName>
    <definedName name="DEPRET3B_4">#REF!</definedName>
    <definedName name="DEPRET3B_5">#REF!</definedName>
    <definedName name="DEPRET3B_6">#REF!</definedName>
    <definedName name="DEPRET3B_7">#REF!</definedName>
    <definedName name="DEPRET3B_8">#REF!</definedName>
    <definedName name="DEPRET3C">#REF!</definedName>
    <definedName name="DEPRET3C_2">#REF!</definedName>
    <definedName name="DEPRET3C_3">#REF!</definedName>
    <definedName name="DEPRET3C_4">#REF!</definedName>
    <definedName name="DEPRET3C_5">#REF!</definedName>
    <definedName name="DEPRET3C_6">#REF!</definedName>
    <definedName name="DEPRET3C_7">#REF!</definedName>
    <definedName name="DEPRET3C_8">#REF!</definedName>
    <definedName name="der">#REF!</definedName>
    <definedName name="dew">[4]Sheet1!$A$1:$G$37</definedName>
    <definedName name="dew_2">[4]Sheet1!$A$1:$G$37</definedName>
    <definedName name="dff">#REF!</definedName>
    <definedName name="dfgt">#REF!</definedName>
    <definedName name="Division" localSheetId="0">[17]Rate_Ref!$F$2:$F$7</definedName>
    <definedName name="Division">[18]Rate_Ref!$F$2:$F$7</definedName>
    <definedName name="DnA_fore">#REF!</definedName>
    <definedName name="DnA_fore_2">#REF!</definedName>
    <definedName name="DnA_fore_3">#REF!</definedName>
    <definedName name="DnA_fore_3_1">#REF!</definedName>
    <definedName name="DnA_fore_4">#REF!</definedName>
    <definedName name="DnA_fore_5">#REF!</definedName>
    <definedName name="DnA_fore_6">#REF!</definedName>
    <definedName name="DnA_fore_7">#REF!</definedName>
    <definedName name="DnA_fore_8">#REF!</definedName>
    <definedName name="DnA_growth_fore">#REF!</definedName>
    <definedName name="DnA_growth_fore_2">#REF!</definedName>
    <definedName name="DnA_growth_fore_3">#REF!</definedName>
    <definedName name="DnA_growth_fore_3_1">#REF!</definedName>
    <definedName name="DnA_growth_fore_4">#REF!</definedName>
    <definedName name="DnA_growth_fore_5">#REF!</definedName>
    <definedName name="DnA_growth_fore_6">#REF!</definedName>
    <definedName name="DnA_growth_fore_7">#REF!</definedName>
    <definedName name="DnA_growth_fore_8">#REF!</definedName>
    <definedName name="dreft">#REF!</definedName>
    <definedName name="Dropdown3_2">[19]quotation!#REF!</definedName>
    <definedName name="dx">[4]Sheet1!$A$1:$G$37</definedName>
    <definedName name="dx_2">[4]Sheet1!$A$1:$G$37</definedName>
    <definedName name="E">[12]Price!#REF!</definedName>
    <definedName name="EBIT">[8]NOPAT_VDF!$C$17:$AZ$17</definedName>
    <definedName name="EBIT_2">[9]NOPAT_VDF!$C$17:$AZ$17</definedName>
    <definedName name="EBIT_3">[9]NOPAT_VDF!$C$17:$AZ$17</definedName>
    <definedName name="EBIT_4">[9]NOPAT_VDF!$C$17:$AZ$17</definedName>
    <definedName name="EBIT_5">[9]NOPAT_VDF!$C$17:$AZ$17</definedName>
    <definedName name="EBIT_6">[9]NOPAT_VDF!$C$17:$AZ$17</definedName>
    <definedName name="EBIT_7">[9]NOPAT_VDF!$C$17:$AZ$17</definedName>
    <definedName name="EBIT_8">[9]NOPAT_VDF!$C$17:$AZ$17</definedName>
    <definedName name="EBIT_fore">#REF!</definedName>
    <definedName name="EBIT_fore_2">#REF!</definedName>
    <definedName name="EBIT_fore_3">#REF!</definedName>
    <definedName name="EBIT_fore_3_1">#REF!</definedName>
    <definedName name="EBIT_fore_4">#REF!</definedName>
    <definedName name="EBIT_fore_5">#REF!</definedName>
    <definedName name="EBIT_fore_6">#REF!</definedName>
    <definedName name="EBIT_fore_7">#REF!</definedName>
    <definedName name="EBIT_fore_8">#REF!</definedName>
    <definedName name="EBIT_margin">[8]NOPAT_VDF!$C$111:$AU$111</definedName>
    <definedName name="EBIT_margin_2">[9]NOPAT_VDF!$C$111:$AU$111</definedName>
    <definedName name="EBIT_margin_3">[9]NOPAT_VDF!$C$111:$AU$111</definedName>
    <definedName name="EBIT_margin_4">[9]NOPAT_VDF!$C$111:$AU$111</definedName>
    <definedName name="EBIT_margin_5">[9]NOPAT_VDF!$C$111:$AU$111</definedName>
    <definedName name="EBIT_margin_6">[9]NOPAT_VDF!$C$111:$AU$111</definedName>
    <definedName name="EBIT_margin_7">[9]NOPAT_VDF!$C$111:$AU$111</definedName>
    <definedName name="EBIT_margin_8">[9]NOPAT_VDF!$C$111:$AU$111</definedName>
    <definedName name="EBIT_margin_fore">#REF!</definedName>
    <definedName name="EBIT_margin_fore_2">#REF!</definedName>
    <definedName name="EBIT_margin_fore_3">#REF!</definedName>
    <definedName name="EBIT_margin_fore_4">#REF!</definedName>
    <definedName name="EBIT_margin_fore_5">#REF!</definedName>
    <definedName name="EBIT_margin_fore_6">#REF!</definedName>
    <definedName name="EBIT_margin_fore_7">#REF!</definedName>
    <definedName name="EBIT_margin_fore_8">#REF!</definedName>
    <definedName name="EBITA">[8]NOPAT_VDF!$C$101:$AZ$101</definedName>
    <definedName name="EBITA_2">[9]NOPAT_VDF!$C$101:$AZ$101</definedName>
    <definedName name="EBITA_3">[9]NOPAT_VDF!$C$101:$AZ$101</definedName>
    <definedName name="EBITA_4">[9]NOPAT_VDF!$C$101:$AZ$101</definedName>
    <definedName name="EBITA_5">[9]NOPAT_VDF!$C$101:$AZ$101</definedName>
    <definedName name="EBITA_6">[9]NOPAT_VDF!$C$101:$AZ$101</definedName>
    <definedName name="EBITA_7">[9]NOPAT_VDF!$C$101:$AZ$101</definedName>
    <definedName name="EBITA_8">[9]NOPAT_VDF!$C$101:$AZ$101</definedName>
    <definedName name="EBITA_fore">#REF!</definedName>
    <definedName name="EBITA_fore_2">#REF!</definedName>
    <definedName name="EBITA_fore_3">#REF!</definedName>
    <definedName name="EBITA_fore_3_1">#REF!</definedName>
    <definedName name="EBITA_fore_4">#REF!</definedName>
    <definedName name="EBITA_fore_5">#REF!</definedName>
    <definedName name="EBITA_fore_6">#REF!</definedName>
    <definedName name="EBITA_fore_7">#REF!</definedName>
    <definedName name="EBITA_fore_8">#REF!</definedName>
    <definedName name="EBITDA">[8]NOPAT_VDF!$C$102:$AE$102</definedName>
    <definedName name="EBITDA_2">[9]NOPAT_VDF!$C$102:$AE$102</definedName>
    <definedName name="EBITDA_3">[9]NOPAT_VDF!$C$102:$AE$102</definedName>
    <definedName name="EBITDA_4">[9]NOPAT_VDF!$C$102:$AE$102</definedName>
    <definedName name="EBITDA_5">[9]NOPAT_VDF!$C$102:$AE$102</definedName>
    <definedName name="EBITDA_6">[9]NOPAT_VDF!$C$102:$AE$102</definedName>
    <definedName name="EBITDA_7">[9]NOPAT_VDF!$C$102:$AE$102</definedName>
    <definedName name="EBITDA_8">[9]NOPAT_VDF!$C$102:$AE$102</definedName>
    <definedName name="EBITDA_DCF">[8]DCF_VDF!$C$15:$AZ$15</definedName>
    <definedName name="EBITDA_DCF_2">[9]DCF_VDF!$C$15:$AZ$15</definedName>
    <definedName name="EBITDA_DCF_3">[9]DCF_VDF!$C$15:$AZ$15</definedName>
    <definedName name="EBITDA_DCF_4">[9]DCF_VDF!$C$15:$AZ$15</definedName>
    <definedName name="EBITDA_DCF_5">[9]DCF_VDF!$C$15:$AZ$15</definedName>
    <definedName name="EBITDA_DCF_6">[9]DCF_VDF!$C$15:$AZ$15</definedName>
    <definedName name="EBITDA_DCF_7">[9]DCF_VDF!$C$15:$AZ$15</definedName>
    <definedName name="EBITDA_DCF_8">[9]DCF_VDF!$C$15:$AZ$15</definedName>
    <definedName name="EBITDA_fore">#REF!</definedName>
    <definedName name="EBITDA_fore_2">#REF!</definedName>
    <definedName name="EBITDA_fore_3">#REF!</definedName>
    <definedName name="EBITDA_fore_3_1">#REF!</definedName>
    <definedName name="EBITDA_fore_4">#REF!</definedName>
    <definedName name="EBITDA_fore_5">#REF!</definedName>
    <definedName name="EBITDA_fore_6">#REF!</definedName>
    <definedName name="EBITDA_fore_7">#REF!</definedName>
    <definedName name="EBITDA_fore_8">#REF!</definedName>
    <definedName name="EBITDA_growth_avg">[8]NOPAT_VDF!#REF!</definedName>
    <definedName name="EBITDA_growth_avg_2">[9]NOPAT_VDF!#REF!</definedName>
    <definedName name="EBITDA_growth_avg_3">[9]NOPAT_VDF!#REF!</definedName>
    <definedName name="EBITDA_growth_avg_4">[9]NOPAT_VDF!#REF!</definedName>
    <definedName name="EBITDA_growth_avg_5">[9]NOPAT_VDF!#REF!</definedName>
    <definedName name="EBITDA_growth_avg_6">[9]NOPAT_VDF!#REF!</definedName>
    <definedName name="EBITDA_growth_avg_7">[9]NOPAT_VDF!#REF!</definedName>
    <definedName name="EBITDA_growth_avg_8">[9]NOPAT_VDF!#REF!</definedName>
    <definedName name="EBITDA_margin">[8]NOPAT_VDF!$C$109:$AZ$109</definedName>
    <definedName name="EBITDA_margin_2">[9]NOPAT_VDF!$C$109:$AZ$109</definedName>
    <definedName name="EBITDA_margin_3">[9]NOPAT_VDF!$C$109:$AZ$109</definedName>
    <definedName name="EBITDA_margin_4">[9]NOPAT_VDF!$C$109:$AZ$109</definedName>
    <definedName name="EBITDA_margin_5">[9]NOPAT_VDF!$C$109:$AZ$109</definedName>
    <definedName name="EBITDA_margin_6">[9]NOPAT_VDF!$C$109:$AZ$109</definedName>
    <definedName name="EBITDA_margin_7">[9]NOPAT_VDF!$C$109:$AZ$109</definedName>
    <definedName name="EBITDA_margin_8">[9]NOPAT_VDF!$C$109:$AZ$109</definedName>
    <definedName name="EBITDA_margin_fore">#REF!</definedName>
    <definedName name="EBITDA_margin_fore_2">#REF!</definedName>
    <definedName name="EBITDA_margin_fore_3">#REF!</definedName>
    <definedName name="EBITDA_margin_fore_3_1">#REF!</definedName>
    <definedName name="EBITDA_margin_fore_4">#REF!</definedName>
    <definedName name="EBITDA_margin_fore_5">#REF!</definedName>
    <definedName name="EBITDA_margin_fore_6">#REF!</definedName>
    <definedName name="EBITDA_margin_fore_7">#REF!</definedName>
    <definedName name="EBITDA_margin_fore_8">#REF!</definedName>
    <definedName name="EBITDA_Share">[8]NOPAT_VDF!#REF!</definedName>
    <definedName name="EBITDA_Share_2">[9]NOPAT_VDF!#REF!</definedName>
    <definedName name="EBITDA_Share_3">[9]NOPAT_VDF!#REF!</definedName>
    <definedName name="EBITDA_Share_4">[9]NOPAT_VDF!#REF!</definedName>
    <definedName name="EBITDA_Share_5">[9]NOPAT_VDF!#REF!</definedName>
    <definedName name="EBITDA_Share_6">[9]NOPAT_VDF!#REF!</definedName>
    <definedName name="EBITDA_Share_7">[9]NOPAT_VDF!#REF!</definedName>
    <definedName name="EBITDA_Share_8">[9]NOPAT_VDF!#REF!</definedName>
    <definedName name="EBS">[20]CODE!$A$1:$E$21</definedName>
    <definedName name="EGCF" hidden="1">{"mult96",#N/A,FALSE,"PETCOMP";"est96",#N/A,FALSE,"PETCOMP";"mult95",#N/A,FALSE,"PETCOMP";"est95",#N/A,FALSE,"PETCOMP";"multltm",#N/A,FALSE,"PETCOMP";"resultltm",#N/A,FALSE,"PETCOMP"}</definedName>
    <definedName name="EPS">[8]NOPAT_VDF!$C$96:$AU$96</definedName>
    <definedName name="EPS_2">[9]NOPAT_VDF!$C$96:$AU$96</definedName>
    <definedName name="EPS_3">[9]NOPAT_VDF!$C$96:$AU$96</definedName>
    <definedName name="EPS_4">[9]NOPAT_VDF!$C$96:$AU$96</definedName>
    <definedName name="EPS_5">[9]NOPAT_VDF!$C$96:$AU$96</definedName>
    <definedName name="EPS_6">[9]NOPAT_VDF!$C$96:$AU$96</definedName>
    <definedName name="EPS_7">[9]NOPAT_VDF!$C$96:$AU$96</definedName>
    <definedName name="EPS_8">[9]NOPAT_VDF!$C$96:$AU$96</definedName>
    <definedName name="EPS_growth_avg">[8]NOPAT_VDF!#REF!</definedName>
    <definedName name="EPS_growth_avg_2">[9]NOPAT_VDF!#REF!</definedName>
    <definedName name="EPS_growth_avg_3">[9]NOPAT_VDF!#REF!</definedName>
    <definedName name="EPS_growth_avg_4">[9]NOPAT_VDF!#REF!</definedName>
    <definedName name="EPS_growth_avg_5">[9]NOPAT_VDF!#REF!</definedName>
    <definedName name="EPS_growth_avg_6">[9]NOPAT_VDF!#REF!</definedName>
    <definedName name="EPS_growth_avg_7">[9]NOPAT_VDF!#REF!</definedName>
    <definedName name="EPS_growth_avg_8">[9]NOPAT_VDF!#REF!</definedName>
    <definedName name="eqeqw">[4]Sheet1!$A$1:$G$37</definedName>
    <definedName name="eqeqw_2">[4]Sheet1!$A$1:$G$37</definedName>
    <definedName name="état">[21]Feuil1!$D$1:$D$5</definedName>
    <definedName name="Excel_BuiltIn__FilterDatabase_5">#REF!</definedName>
    <definedName name="Excel_BuiltIn__FilterDatabase_5_2">#REF!</definedName>
    <definedName name="Excel_BuiltIn__FilterDatabase_5_3">#REF!</definedName>
    <definedName name="Excel_BuiltIn__FilterDatabase_5_4">#REF!</definedName>
    <definedName name="Excel_BuiltIn__FilterDatabase_5_5">#REF!</definedName>
    <definedName name="Excel_BuiltIn__FilterDatabase_5_6">#REF!</definedName>
    <definedName name="Excel_BuiltIn__FilterDatabase_5_7">#REF!</definedName>
    <definedName name="Excel_BuiltIn__FilterDatabase_5_8">#REF!</definedName>
    <definedName name="Excel_BuiltIn_Database">#REF!</definedName>
    <definedName name="Excel_BuiltIn_Database_1">#REF!</definedName>
    <definedName name="Excel_BuiltIn_Database_3">#REF!</definedName>
    <definedName name="Excel_BuiltIn_Database_3_1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4">'[22]150'!#REF!</definedName>
    <definedName name="Excel_BuiltIn_Print_Area_5">[23]Analysis!#REF!</definedName>
    <definedName name="Excel_BuiltIn_Print_Area_6">#REF!</definedName>
    <definedName name="Excel_BuiltIn_Print_Titles">#REF!</definedName>
    <definedName name="Excel_BuiltIn_Print_Titles_1_1">#REF!</definedName>
    <definedName name="Excel_BuiltIn_Print_Titles_3">NA()</definedName>
    <definedName name="Excess_cash">'[8]Invested capital_VDF'!$C$5:$AE$5</definedName>
    <definedName name="Exel" hidden="1">{"EVA",#N/A,FALSE,"EVA";"WACC",#N/A,FALSE,"WACC"}</definedName>
    <definedName name="Expl_forecast_1st_yr">#REF!</definedName>
    <definedName name="Expl_forecast_1st_yr_2">#REF!</definedName>
    <definedName name="Expl_forecast_1st_yr_3">#REF!</definedName>
    <definedName name="Expl_forecast_1st_yr_3_1">#REF!</definedName>
    <definedName name="Expl_forecast_1st_yr_4">#REF!</definedName>
    <definedName name="Expl_forecast_1st_yr_5">#REF!</definedName>
    <definedName name="Expl_forecast_1st_yr_6">#REF!</definedName>
    <definedName name="Expl_forecast_1st_yr_7">#REF!</definedName>
    <definedName name="Expl_forecast_1st_yr_8">#REF!</definedName>
    <definedName name="Expl_forecast_2nd_yr">#REF!</definedName>
    <definedName name="Expl_forecast_2nd_yr_2">#REF!</definedName>
    <definedName name="Expl_forecast_2nd_yr_3">#REF!</definedName>
    <definedName name="Expl_forecast_2nd_yr_3_1">#REF!</definedName>
    <definedName name="Expl_forecast_2nd_yr_4">#REF!</definedName>
    <definedName name="Expl_forecast_2nd_yr_5">#REF!</definedName>
    <definedName name="Expl_forecast_2nd_yr_6">#REF!</definedName>
    <definedName name="Expl_forecast_2nd_yr_7">#REF!</definedName>
    <definedName name="Expl_forecast_2nd_yr_8">#REF!</definedName>
    <definedName name="Expl_forecast_3rd_yr">#REF!</definedName>
    <definedName name="Expl_forecast_3rd_yr_2">#REF!</definedName>
    <definedName name="Expl_forecast_3rd_yr_3">#REF!</definedName>
    <definedName name="Expl_forecast_3rd_yr_3_1">#REF!</definedName>
    <definedName name="Expl_forecast_3rd_yr_4">#REF!</definedName>
    <definedName name="Expl_forecast_3rd_yr_5">#REF!</definedName>
    <definedName name="Expl_forecast_3rd_yr_6">#REF!</definedName>
    <definedName name="Expl_forecast_3rd_yr_7">#REF!</definedName>
    <definedName name="Expl_forecast_3rd_yr_8">#REF!</definedName>
    <definedName name="f">#REF!</definedName>
    <definedName name="FAC1_2">#REF!</definedName>
    <definedName name="FAC1_3">#REF!</definedName>
    <definedName name="FAC1_4">#REF!</definedName>
    <definedName name="FAC1_5">#REF!</definedName>
    <definedName name="FAC1_6">#REF!</definedName>
    <definedName name="FAC1_7">#REF!</definedName>
    <definedName name="FAC1_8">#REF!</definedName>
    <definedName name="FAC2_2">#REF!</definedName>
    <definedName name="FAC2_3">#REF!</definedName>
    <definedName name="FAC2_4">#REF!</definedName>
    <definedName name="FAC2_5">#REF!</definedName>
    <definedName name="FAC2_6">#REF!</definedName>
    <definedName name="FAC2_7">#REF!</definedName>
    <definedName name="FAC2_8">#REF!</definedName>
    <definedName name="FACTSHEET">#REF!</definedName>
    <definedName name="FACTSHEET_2">#REF!</definedName>
    <definedName name="FACTSHEET_3">#REF!</definedName>
    <definedName name="FACTSHEET_4">#REF!</definedName>
    <definedName name="FACTSHEET_5">#REF!</definedName>
    <definedName name="FACTSHEET_6">#REF!</definedName>
    <definedName name="FACTSHEET_7">#REF!</definedName>
    <definedName name="FACTSHEET_8">#REF!</definedName>
    <definedName name="FACTSHEET2">#REF!</definedName>
    <definedName name="FACTSHEET2_2">#REF!</definedName>
    <definedName name="FACTSHEET2_3">#REF!</definedName>
    <definedName name="FACTSHEET2_4">#REF!</definedName>
    <definedName name="FACTSHEET2_5">#REF!</definedName>
    <definedName name="FACTSHEET2_6">#REF!</definedName>
    <definedName name="FACTSHEET2_7">#REF!</definedName>
    <definedName name="FACTSHEET2_8">#REF!</definedName>
    <definedName name="FACTSHEET3">#REF!</definedName>
    <definedName name="FACTSHEET3_2">#REF!</definedName>
    <definedName name="FACTSHEET3_3">#REF!</definedName>
    <definedName name="FACTSHEET3_4">#REF!</definedName>
    <definedName name="FACTSHEET3_5">#REF!</definedName>
    <definedName name="FACTSHEET3_6">#REF!</definedName>
    <definedName name="FACTSHEET3_7">#REF!</definedName>
    <definedName name="FACTSHEET3_8">#REF!</definedName>
    <definedName name="fff">[11]Sheet1!$A$1:$G$37</definedName>
    <definedName name="fff_2">[11]Sheet1!$A$1:$G$37</definedName>
    <definedName name="Fiskal">[1]Price!#REF!</definedName>
    <definedName name="Fiskal_3">[1]Price!#REF!</definedName>
    <definedName name="Fiskal_3_1">[1]Price!#REF!</definedName>
    <definedName name="Fiskal2">[1]Price!#REF!</definedName>
    <definedName name="Fiskal2_3">[1]Price!#REF!</definedName>
    <definedName name="Fiskal2_3_1">[1]Price!#REF!</definedName>
    <definedName name="FixAss">#REF!</definedName>
    <definedName name="FixAss_2">#REF!</definedName>
    <definedName name="FixAss_3">#REF!</definedName>
    <definedName name="FixAss_4">#REF!</definedName>
    <definedName name="FixAss_5">#REF!</definedName>
    <definedName name="FixAss_6">#REF!</definedName>
    <definedName name="FixAss_7">#REF!</definedName>
    <definedName name="FixAss_8">#REF!</definedName>
    <definedName name="Fixed_asset_turns_fore">#REF!</definedName>
    <definedName name="Fixed_asset_turns_fore_2">#REF!</definedName>
    <definedName name="Fixed_asset_turns_fore_3">#REF!</definedName>
    <definedName name="Fixed_asset_turns_fore_3_1">#REF!</definedName>
    <definedName name="Fixed_asset_turns_fore_4">#REF!</definedName>
    <definedName name="Fixed_asset_turns_fore_5">#REF!</definedName>
    <definedName name="Fixed_asset_turns_fore_6">#REF!</definedName>
    <definedName name="Fixed_asset_turns_fore_7">#REF!</definedName>
    <definedName name="Fixed_asset_turns_fore_8">#REF!</definedName>
    <definedName name="Fixed_assets">'[8]Invested capital_VDF'!$C$43:$AE$43</definedName>
    <definedName name="FL04_2">#REF!</definedName>
    <definedName name="FL04_3">#REF!</definedName>
    <definedName name="FL04_4">#REF!</definedName>
    <definedName name="FL04_5">#REF!</definedName>
    <definedName name="FL04_6">#REF!</definedName>
    <definedName name="FL04_7">#REF!</definedName>
    <definedName name="FL04_8">#REF!</definedName>
    <definedName name="fr" hidden="1">{"DCF","UPSIDE CASE",FALSE,"Sheet1";"DCF","BASE CASE",FALSE,"Sheet1";"DCF","DOWNSIDE CASE",FALSE,"Sheet1"}</definedName>
    <definedName name="frdg">#REF!</definedName>
    <definedName name="fs">#REF!</definedName>
    <definedName name="fs_2">#REF!</definedName>
    <definedName name="fs_3">#REF!</definedName>
    <definedName name="fs_4">#REF!</definedName>
    <definedName name="fs_5">#REF!</definedName>
    <definedName name="fs_6">#REF!</definedName>
    <definedName name="fs_7">#REF!</definedName>
    <definedName name="fs_8">#REF!</definedName>
    <definedName name="fx_rate">'[24]Hua Yang Quarterly'!$E$121</definedName>
    <definedName name="g">#REF!</definedName>
    <definedName name="GARIS">#REF!</definedName>
    <definedName name="GARIS_2">#REF!</definedName>
    <definedName name="GARIS_3">#REF!</definedName>
    <definedName name="GARIS_4">#REF!</definedName>
    <definedName name="GARIS_5">#REF!</definedName>
    <definedName name="GARIS_6">#REF!</definedName>
    <definedName name="GARIS_7">#REF!</definedName>
    <definedName name="GARIS_8">#REF!</definedName>
    <definedName name="gasing">#REF!</definedName>
    <definedName name="gasing_2">#REF!</definedName>
    <definedName name="gasing_3">#REF!</definedName>
    <definedName name="gasing_4">#REF!</definedName>
    <definedName name="gasing_5">#REF!</definedName>
    <definedName name="gasing_6">#REF!</definedName>
    <definedName name="gasing_7">#REF!</definedName>
    <definedName name="gasing_8">#REF!</definedName>
    <definedName name="GGG">#REF!</definedName>
    <definedName name="GGG_2">#REF!</definedName>
    <definedName name="GGG_3">#REF!</definedName>
    <definedName name="GGG_4">#REF!</definedName>
    <definedName name="GGG_5">#REF!</definedName>
    <definedName name="GGG_6">#REF!</definedName>
    <definedName name="GGG_7">#REF!</definedName>
    <definedName name="GGG_8">#REF!</definedName>
    <definedName name="gghhddd">#REF!</definedName>
    <definedName name="ghdasfh">[25]Sheet1!$A$1:$H$39</definedName>
    <definedName name="ghdasfh_2">[25]Sheet1!$A$1:$H$39</definedName>
    <definedName name="Goodwill_growth_fore">#REF!</definedName>
    <definedName name="Goodwill_growth_fore_2">#REF!</definedName>
    <definedName name="Goodwill_growth_fore_3">#REF!</definedName>
    <definedName name="Goodwill_growth_fore_3_1">#REF!</definedName>
    <definedName name="Goodwill_growth_fore_4">#REF!</definedName>
    <definedName name="Goodwill_growth_fore_5">#REF!</definedName>
    <definedName name="Goodwill_growth_fore_6">#REF!</definedName>
    <definedName name="Goodwill_growth_fore_7">#REF!</definedName>
    <definedName name="Goodwill_growth_fore_8">#REF!</definedName>
    <definedName name="Gross_inc_growth">[8]NOPAT_VDF!#REF!</definedName>
    <definedName name="Gross_inc_growth_2">[9]NOPAT_VDF!#REF!</definedName>
    <definedName name="Gross_inc_growth_3">[9]NOPAT_VDF!#REF!</definedName>
    <definedName name="Gross_inc_growth_4">[9]NOPAT_VDF!#REF!</definedName>
    <definedName name="Gross_inc_growth_5">[9]NOPAT_VDF!#REF!</definedName>
    <definedName name="Gross_inc_growth_6">[9]NOPAT_VDF!#REF!</definedName>
    <definedName name="Gross_inc_growth_7">[9]NOPAT_VDF!#REF!</definedName>
    <definedName name="Gross_inc_growth_8">[9]NOPAT_VDF!#REF!</definedName>
    <definedName name="Gross_income">[8]NOPAT_VDF!$C$10:$AE$10</definedName>
    <definedName name="Gross_income_2">[9]NOPAT_VDF!$C$10:$AE$10</definedName>
    <definedName name="Gross_income_3">[9]NOPAT_VDF!$C$10:$AE$10</definedName>
    <definedName name="Gross_income_4">[9]NOPAT_VDF!$C$10:$AE$10</definedName>
    <definedName name="Gross_income_5">[9]NOPAT_VDF!$C$10:$AE$10</definedName>
    <definedName name="Gross_income_6">[9]NOPAT_VDF!$C$10:$AE$10</definedName>
    <definedName name="Gross_income_7">[9]NOPAT_VDF!$C$10:$AE$10</definedName>
    <definedName name="Gross_income_8">[9]NOPAT_VDF!$C$10:$AE$10</definedName>
    <definedName name="Gross_income_fore">#REF!</definedName>
    <definedName name="Gross_income_fore_2">#REF!</definedName>
    <definedName name="Gross_income_fore_3">#REF!</definedName>
    <definedName name="Gross_income_fore_3_1">#REF!</definedName>
    <definedName name="Gross_income_fore_4">#REF!</definedName>
    <definedName name="Gross_income_fore_5">#REF!</definedName>
    <definedName name="Gross_income_fore_6">#REF!</definedName>
    <definedName name="Gross_income_fore_7">#REF!</definedName>
    <definedName name="Gross_income_fore_8">#REF!</definedName>
    <definedName name="Gross_income_growth_avg">#REF!</definedName>
    <definedName name="Gross_income_growth_avg_2">#REF!</definedName>
    <definedName name="Gross_income_growth_avg_3">#REF!</definedName>
    <definedName name="Gross_income_growth_avg_3_1">#REF!</definedName>
    <definedName name="Gross_income_growth_avg_4">#REF!</definedName>
    <definedName name="Gross_income_growth_avg_5">#REF!</definedName>
    <definedName name="Gross_income_growth_avg_6">#REF!</definedName>
    <definedName name="Gross_income_growth_avg_7">#REF!</definedName>
    <definedName name="Gross_income_growth_avg_8">#REF!</definedName>
    <definedName name="Gross_margin_fore">#REF!</definedName>
    <definedName name="Gross_margin_fore_2">#REF!</definedName>
    <definedName name="Gross_margin_fore_3">#REF!</definedName>
    <definedName name="Gross_margin_fore_4">#REF!</definedName>
    <definedName name="Gross_margin_fore_5">#REF!</definedName>
    <definedName name="Gross_margin_fore_6">#REF!</definedName>
    <definedName name="Gross_margin_fore_7">#REF!</definedName>
    <definedName name="Gross_margin_fore_8">#REF!</definedName>
    <definedName name="HDG2_2">#REF!</definedName>
    <definedName name="HDG2_3">#REF!</definedName>
    <definedName name="HDG2_4">#REF!</definedName>
    <definedName name="HDG2_5">#REF!</definedName>
    <definedName name="HDG2_6">#REF!</definedName>
    <definedName name="HDG2_7">#REF!</definedName>
    <definedName name="HDG2_8">#REF!</definedName>
    <definedName name="HDP">#REF!</definedName>
    <definedName name="HDP_2">#REF!</definedName>
    <definedName name="HDP_3">#REF!</definedName>
    <definedName name="HDP_4">#REF!</definedName>
    <definedName name="HDP_5">#REF!</definedName>
    <definedName name="HDP_6">#REF!</definedName>
    <definedName name="HDP_7">#REF!</definedName>
    <definedName name="HDP_8">#REF!</definedName>
    <definedName name="hhsgsg" hidden="1">{"adj95mult",#N/A,FALSE,"COMPCO";"adj95est",#N/A,FALSE,"COMPCO"}</definedName>
    <definedName name="honey">'[8]Invested capital_VDF'!#REF!</definedName>
    <definedName name="Hotel" hidden="1">{"DCF","UPSIDE CASE",FALSE,"Sheet1";"DCF","BASE CASE",FALSE,"Sheet1";"DCF","DOWNSIDE CASE",FALSE,"Sheet1"}</definedName>
    <definedName name="IAHCCHOTEL" hidden="1">{"adj95mult",#N/A,FALSE,"COMPCO";"adj95est",#N/A,FALSE,"COMPCO"}</definedName>
    <definedName name="ibu">#REF!</definedName>
    <definedName name="ibunda">[8]NOPAT_VDF!#REF!</definedName>
    <definedName name="IC_1">'[8]Invested capital_VDF'!$P$1:$P$65536</definedName>
    <definedName name="IC_2">'[8]Invested capital_VDF'!$O$1:$O$65536</definedName>
    <definedName name="IC_3">'[8]Invested capital_VDF'!$N$1:$N$65536</definedName>
    <definedName name="IC_4">'[8]Invested capital_VDF'!$M$1:$M$65536</definedName>
    <definedName name="IC_5">'[8]Invested capital_VDF'!$L$1:$L$65536</definedName>
    <definedName name="IC_P">'[8]Invested capital_VDF'!$Q$1:$Q$65536</definedName>
    <definedName name="IC_P1">'[8]Invested capital_VDF'!$R$1:$R$65536</definedName>
    <definedName name="IC_P2">'[8]Invested capital_VDF'!$S$1:$S$65536</definedName>
    <definedName name="IC_P3">'[8]Invested capital_VDF'!$T$1:$T$65536</definedName>
    <definedName name="Inc_cap_RnD_fore">#REF!</definedName>
    <definedName name="Inc_cap_RnD_fore_2">#REF!</definedName>
    <definedName name="Inc_cap_RnD_fore_3">#REF!</definedName>
    <definedName name="Inc_cap_RnD_fore_3_1">#REF!</definedName>
    <definedName name="Inc_cap_RnD_fore_4">#REF!</definedName>
    <definedName name="Inc_cap_RnD_fore_5">#REF!</definedName>
    <definedName name="Inc_cap_RnD_fore_6">#REF!</definedName>
    <definedName name="Inc_cap_RnD_fore_7">#REF!</definedName>
    <definedName name="Inc_cap_RnD_fore_8">#REF!</definedName>
    <definedName name="INCOME">#REF!</definedName>
    <definedName name="INCOME_2">#REF!</definedName>
    <definedName name="INCOME_3">#REF!</definedName>
    <definedName name="INCOME_4">#REF!</definedName>
    <definedName name="INCOME_5">#REF!</definedName>
    <definedName name="INCOME_6">#REF!</definedName>
    <definedName name="INCOME_7">#REF!</definedName>
    <definedName name="INCOME_8">#REF!</definedName>
    <definedName name="Income_before_taxes">[8]NOPAT_VDF!#REF!</definedName>
    <definedName name="Income_before_taxes_2">[9]NOPAT_VDF!#REF!</definedName>
    <definedName name="Income_before_taxes_3">[9]NOPAT_VDF!#REF!</definedName>
    <definedName name="Income_before_taxes_4">[9]NOPAT_VDF!#REF!</definedName>
    <definedName name="Income_before_taxes_5">[9]NOPAT_VDF!#REF!</definedName>
    <definedName name="Income_before_taxes_6">[9]NOPAT_VDF!#REF!</definedName>
    <definedName name="Income_before_taxes_7">[9]NOPAT_VDF!#REF!</definedName>
    <definedName name="Income_before_taxes_8">[9]NOPAT_VDF!#REF!</definedName>
    <definedName name="Income_equivalents">[8]NOPAT_VDF!$C$30:$AZ$30</definedName>
    <definedName name="Income_equivalents_2">[9]NOPAT_VDF!$C$30:$AZ$30</definedName>
    <definedName name="Income_equivalents_3">[9]NOPAT_VDF!$C$30:$AZ$30</definedName>
    <definedName name="Income_equivalents_4">[9]NOPAT_VDF!$C$30:$AZ$30</definedName>
    <definedName name="Income_equivalents_5">[9]NOPAT_VDF!$C$30:$AZ$30</definedName>
    <definedName name="Income_equivalents_6">[9]NOPAT_VDF!$C$30:$AZ$30</definedName>
    <definedName name="Income_equivalents_7">[9]NOPAT_VDF!$C$30:$AZ$30</definedName>
    <definedName name="Income_equivalents_8">[9]NOPAT_VDF!$C$30:$AZ$30</definedName>
    <definedName name="Income_equivalents_fore">#REF!</definedName>
    <definedName name="Income_equivalents_fore_2">#REF!</definedName>
    <definedName name="Income_equivalents_fore_3">#REF!</definedName>
    <definedName name="Income_equivalents_fore_3_1">#REF!</definedName>
    <definedName name="Income_equivalents_fore_4">#REF!</definedName>
    <definedName name="Income_equivalents_fore_5">#REF!</definedName>
    <definedName name="Income_equivalents_fore_6">#REF!</definedName>
    <definedName name="Income_equivalents_fore_7">#REF!</definedName>
    <definedName name="Income_equivalents_fore_8">#REF!</definedName>
    <definedName name="Income_form_uncons_subs_fore">#REF!</definedName>
    <definedName name="Income_form_uncons_subs_fore_2">#REF!</definedName>
    <definedName name="Income_form_uncons_subs_fore_3">#REF!</definedName>
    <definedName name="Income_form_uncons_subs_fore_3_1">#REF!</definedName>
    <definedName name="Income_form_uncons_subs_fore_4">#REF!</definedName>
    <definedName name="Income_form_uncons_subs_fore_5">#REF!</definedName>
    <definedName name="Income_form_uncons_subs_fore_6">#REF!</definedName>
    <definedName name="Income_form_uncons_subs_fore_7">#REF!</definedName>
    <definedName name="Income_form_uncons_subs_fore_8">#REF!</definedName>
    <definedName name="Income_from_Unconsolidated_Subs">[8]NOPAT_VDF!$C$48:$AZ$48</definedName>
    <definedName name="Income_from_Unconsolidated_Subs_2">[9]NOPAT_VDF!$C$48:$AZ$48</definedName>
    <definedName name="Income_from_Unconsolidated_Subs_3">[9]NOPAT_VDF!$C$48:$AZ$48</definedName>
    <definedName name="Income_from_Unconsolidated_Subs_4">[9]NOPAT_VDF!$C$48:$AZ$48</definedName>
    <definedName name="Income_from_Unconsolidated_Subs_5">[9]NOPAT_VDF!$C$48:$AZ$48</definedName>
    <definedName name="Income_from_Unconsolidated_Subs_6">[9]NOPAT_VDF!$C$48:$AZ$48</definedName>
    <definedName name="Income_from_Unconsolidated_Subs_7">[9]NOPAT_VDF!$C$48:$AZ$48</definedName>
    <definedName name="Income_from_Unconsolidated_Subs_8">[9]NOPAT_VDF!$C$48:$AZ$48</definedName>
    <definedName name="Income_tax">[8]NOPAT_VDF!$C$34:$AE$34</definedName>
    <definedName name="Income_tax_2">[9]NOPAT_VDF!$C$34:$AE$34</definedName>
    <definedName name="Income_tax_3">[9]NOPAT_VDF!$C$34:$AE$34</definedName>
    <definedName name="Income_tax_4">[9]NOPAT_VDF!$C$34:$AE$34</definedName>
    <definedName name="Income_tax_5">[9]NOPAT_VDF!$C$34:$AE$34</definedName>
    <definedName name="Income_tax_6">[9]NOPAT_VDF!$C$34:$AE$34</definedName>
    <definedName name="Income_tax_7">[9]NOPAT_VDF!$C$34:$AE$34</definedName>
    <definedName name="Income_tax_8">[9]NOPAT_VDF!$C$34:$AE$34</definedName>
    <definedName name="Income_tax_fore">#REF!</definedName>
    <definedName name="Income_tax_fore_2">#REF!</definedName>
    <definedName name="Income_tax_fore_3">#REF!</definedName>
    <definedName name="Income_tax_fore_3_1">#REF!</definedName>
    <definedName name="Income_tax_fore_4">#REF!</definedName>
    <definedName name="Income_tax_fore_5">#REF!</definedName>
    <definedName name="Income_tax_fore_6">#REF!</definedName>
    <definedName name="Income_tax_fore_7">#REF!</definedName>
    <definedName name="Income_tax_fore_8">#REF!</definedName>
    <definedName name="Income_tax_growth_fore">#REF!</definedName>
    <definedName name="Income_tax_growth_fore_2">#REF!</definedName>
    <definedName name="Income_tax_growth_fore_3">#REF!</definedName>
    <definedName name="Income_tax_growth_fore_3_1">#REF!</definedName>
    <definedName name="Income_tax_growth_fore_4">#REF!</definedName>
    <definedName name="Income_tax_growth_fore_5">#REF!</definedName>
    <definedName name="Income_tax_growth_fore_6">#REF!</definedName>
    <definedName name="Income_tax_growth_fore_7">#REF!</definedName>
    <definedName name="Income_tax_growth_fore_8">#REF!</definedName>
    <definedName name="Income_taxes_payable_growth_fore">#REF!</definedName>
    <definedName name="Income_taxes_payable_growth_fore_2">#REF!</definedName>
    <definedName name="Income_taxes_payable_growth_fore_3">#REF!</definedName>
    <definedName name="Income_taxes_payable_growth_fore_3_1">#REF!</definedName>
    <definedName name="Income_taxes_payable_growth_fore_4">#REF!</definedName>
    <definedName name="Income_taxes_payable_growth_fore_5">#REF!</definedName>
    <definedName name="Income_taxes_payable_growth_fore_6">#REF!</definedName>
    <definedName name="Income_taxes_payable_growth_fore_7">#REF!</definedName>
    <definedName name="Income_taxes_payable_growth_fore_8">#REF!</definedName>
    <definedName name="Increase_cap_RnD_fore">#REF!</definedName>
    <definedName name="Increase_cap_RnD_fore_2">#REF!</definedName>
    <definedName name="Increase_cap_RnD_fore_3">#REF!</definedName>
    <definedName name="Increase_cap_RnD_fore_3_1">#REF!</definedName>
    <definedName name="Increase_cap_RnD_fore_4">#REF!</definedName>
    <definedName name="Increase_cap_RnD_fore_5">#REF!</definedName>
    <definedName name="Increase_cap_RnD_fore_6">#REF!</definedName>
    <definedName name="Increase_cap_RnD_fore_7">#REF!</definedName>
    <definedName name="Increase_cap_RnD_fore_8">#REF!</definedName>
    <definedName name="Increase_Capitalized_R_D_net">[8]NOPAT_VDF!$C$22:$AZ$22</definedName>
    <definedName name="Increase_Capitalized_R_D_net_2">[9]NOPAT_VDF!$C$22:$AZ$22</definedName>
    <definedName name="Increase_Capitalized_R_D_net_3">[9]NOPAT_VDF!$C$22:$AZ$22</definedName>
    <definedName name="Increase_Capitalized_R_D_net_4">[9]NOPAT_VDF!$C$22:$AZ$22</definedName>
    <definedName name="Increase_Capitalized_R_D_net_5">[9]NOPAT_VDF!$C$22:$AZ$22</definedName>
    <definedName name="Increase_Capitalized_R_D_net_6">[9]NOPAT_VDF!$C$22:$AZ$22</definedName>
    <definedName name="Increase_Capitalized_R_D_net_7">[9]NOPAT_VDF!$C$22:$AZ$22</definedName>
    <definedName name="Increase_Capitalized_R_D_net_8">[9]NOPAT_VDF!$C$22:$AZ$22</definedName>
    <definedName name="Increase_in_other_liabilities">[8]NOPAT_VDF!#REF!</definedName>
    <definedName name="Increase_in_other_liabilities_2">[9]NOPAT_VDF!#REF!</definedName>
    <definedName name="Increase_in_other_liabilities_3">[9]NOPAT_VDF!#REF!</definedName>
    <definedName name="Increase_in_other_liabilities_4">[9]NOPAT_VDF!#REF!</definedName>
    <definedName name="Increase_in_other_liabilities_5">[9]NOPAT_VDF!#REF!</definedName>
    <definedName name="Increase_in_other_liabilities_6">[9]NOPAT_VDF!#REF!</definedName>
    <definedName name="Increase_in_other_liabilities_7">[9]NOPAT_VDF!#REF!</definedName>
    <definedName name="Increase_in_other_liabilities_8">[9]NOPAT_VDF!#REF!</definedName>
    <definedName name="Interest_exp_growth_fore">#REF!</definedName>
    <definedName name="Interest_exp_growth_fore_2">#REF!</definedName>
    <definedName name="Interest_exp_growth_fore_3">#REF!</definedName>
    <definedName name="Interest_exp_growth_fore_3_1">#REF!</definedName>
    <definedName name="Interest_exp_growth_fore_4">#REF!</definedName>
    <definedName name="Interest_exp_growth_fore_5">#REF!</definedName>
    <definedName name="Interest_exp_growth_fore_6">#REF!</definedName>
    <definedName name="Interest_exp_growth_fore_7">#REF!</definedName>
    <definedName name="Interest_exp_growth_fore_8">#REF!</definedName>
    <definedName name="Interest_exp_inc_fore">#REF!</definedName>
    <definedName name="Interest_exp_inc_fore_2">#REF!</definedName>
    <definedName name="Interest_exp_inc_fore_3">#REF!</definedName>
    <definedName name="Interest_exp_inc_fore_3_1">#REF!</definedName>
    <definedName name="Interest_exp_inc_fore_4">#REF!</definedName>
    <definedName name="Interest_exp_inc_fore_5">#REF!</definedName>
    <definedName name="Interest_exp_inc_fore_6">#REF!</definedName>
    <definedName name="Interest_exp_inc_fore_7">#REF!</definedName>
    <definedName name="Interest_exp_inc_fore_8">#REF!</definedName>
    <definedName name="Interest_expense_income">[8]NOPAT_VDF!$C$63:$AE$63</definedName>
    <definedName name="Interest_expense_income_2">[9]NOPAT_VDF!$C$63:$AE$63</definedName>
    <definedName name="Interest_expense_income_3">[9]NOPAT_VDF!$C$63:$AE$63</definedName>
    <definedName name="Interest_expense_income_4">[9]NOPAT_VDF!$C$63:$AE$63</definedName>
    <definedName name="Interest_expense_income_5">[9]NOPAT_VDF!$C$63:$AE$63</definedName>
    <definedName name="Interest_expense_income_6">[9]NOPAT_VDF!$C$63:$AE$63</definedName>
    <definedName name="Interest_expense_income_7">[9]NOPAT_VDF!$C$63:$AE$63</definedName>
    <definedName name="Interest_expense_income_8">[9]NOPAT_VDF!$C$63:$AE$63</definedName>
    <definedName name="INV">#REF!</definedName>
    <definedName name="INV_2">#REF!</definedName>
    <definedName name="INV_3">#REF!</definedName>
    <definedName name="INV_4">#REF!</definedName>
    <definedName name="INV_5">#REF!</definedName>
    <definedName name="INV_6">#REF!</definedName>
    <definedName name="INV_7">#REF!</definedName>
    <definedName name="INV_8">#REF!</definedName>
    <definedName name="Inventory_growth_fore">#REF!</definedName>
    <definedName name="Inventory_growth_fore_2">#REF!</definedName>
    <definedName name="Inventory_growth_fore_3">#REF!</definedName>
    <definedName name="Inventory_growth_fore_3_1">#REF!</definedName>
    <definedName name="Inventory_growth_fore_4">#REF!</definedName>
    <definedName name="Inventory_growth_fore_5">#REF!</definedName>
    <definedName name="Inventory_growth_fore_6">#REF!</definedName>
    <definedName name="Inventory_growth_fore_7">#REF!</definedName>
    <definedName name="Inventory_growth_fore_8">#REF!</definedName>
    <definedName name="Invested_capital">'[8]Invested capital_VDF'!$C$87:$AE$87</definedName>
    <definedName name="Invested_capital_DCF">[8]DCF_VDF!$C$77:$AZ$77</definedName>
    <definedName name="Invested_capital_DCF_2">[9]DCF_VDF!$C$77:$AZ$77</definedName>
    <definedName name="Invested_capital_DCF_3">[9]DCF_VDF!$C$77:$AZ$77</definedName>
    <definedName name="Invested_capital_DCF_4">[9]DCF_VDF!$C$77:$AZ$77</definedName>
    <definedName name="Invested_capital_DCF_5">[9]DCF_VDF!$C$77:$AZ$77</definedName>
    <definedName name="Invested_capital_DCF_6">[9]DCF_VDF!$C$77:$AZ$77</definedName>
    <definedName name="Invested_capital_DCF_7">[9]DCF_VDF!$C$77:$AZ$77</definedName>
    <definedName name="Invested_capital_DCF_8">[9]DCF_VDF!$C$77:$AZ$77</definedName>
    <definedName name="Invested_capital_growth_fore">#REF!</definedName>
    <definedName name="Invested_capital_growth_fore_2">#REF!</definedName>
    <definedName name="Invested_capital_growth_fore_3">#REF!</definedName>
    <definedName name="Invested_capital_growth_fore_3_1">#REF!</definedName>
    <definedName name="Invested_capital_growth_fore_4">#REF!</definedName>
    <definedName name="Invested_capital_growth_fore_5">#REF!</definedName>
    <definedName name="Invested_capital_growth_fore_6">#REF!</definedName>
    <definedName name="Invested_capital_growth_fore_7">#REF!</definedName>
    <definedName name="Invested_capital_growth_fore_8">#REF!</definedName>
    <definedName name="Invested_capital_turns_DCF">[8]DCF_VDF!$C$83:$AZ$83</definedName>
    <definedName name="Invested_capital_turns_DCF_2">[9]DCF_VDF!$C$83:$AZ$83</definedName>
    <definedName name="Invested_capital_turns_DCF_3">[9]DCF_VDF!$C$83:$AZ$83</definedName>
    <definedName name="Invested_capital_turns_DCF_4">[9]DCF_VDF!$C$83:$AZ$83</definedName>
    <definedName name="Invested_capital_turns_DCF_5">[9]DCF_VDF!$C$83:$AZ$83</definedName>
    <definedName name="Invested_capital_turns_DCF_6">[9]DCF_VDF!$C$83:$AZ$83</definedName>
    <definedName name="Invested_capital_turns_DCF_7">[9]DCF_VDF!$C$83:$AZ$83</definedName>
    <definedName name="Invested_capital_turns_DCF_8">[9]DCF_VDF!$C$83:$AZ$83</definedName>
    <definedName name="Invested_capital_turns_fore">#REF!</definedName>
    <definedName name="Invested_capital_turns_fore_2">#REF!</definedName>
    <definedName name="Invested_capital_turns_fore_3">#REF!</definedName>
    <definedName name="Invested_capital_turns_fore_3_1">#REF!</definedName>
    <definedName name="Invested_capital_turns_fore_4">#REF!</definedName>
    <definedName name="Invested_capital_turns_fore_5">#REF!</definedName>
    <definedName name="Invested_capital_turns_fore_6">#REF!</definedName>
    <definedName name="Invested_capital_turns_fore_7">#REF!</definedName>
    <definedName name="Invested_capital_turns_fore_8">#REF!</definedName>
    <definedName name="irena">[6]Sheet1!$A$1:$G$37</definedName>
    <definedName name="jh" hidden="1">{"DCF","UPSIDE CASE",FALSE,"Sheet1";"DCF","BASE CASE",FALSE,"Sheet1";"DCF","DOWNSIDE CASE",FALSE,"Sheet1"}</definedName>
    <definedName name="jjjjjjjjjjjjjjjjjjjjjjjjjjjjjjjjjjj" hidden="1">{"EVA",#N/A,FALSE,"EVA";"WACC",#N/A,FALSE,"WACC"}</definedName>
    <definedName name="jjjjk" hidden="1">{"mult96",#N/A,FALSE,"PETCOMP";"est96",#N/A,FALSE,"PETCOMP";"mult95",#N/A,FALSE,"PETCOMP";"est95",#N/A,FALSE,"PETCOMP";"multltm",#N/A,FALSE,"PETCOMP";"resultltm",#N/A,FALSE,"PETCOMP"}</definedName>
    <definedName name="jjjk" hidden="1">{"mult96",#N/A,FALSE,"PETCOMP";"est96",#N/A,FALSE,"PETCOMP";"mult95",#N/A,FALSE,"PETCOMP";"est95",#N/A,FALSE,"PETCOMP";"multltm",#N/A,FALSE,"PETCOMP";"resultltm",#N/A,FALSE,"PETCOMP"}</definedName>
    <definedName name="JUL">'[26]KAS $'!#REF!</definedName>
    <definedName name="Kd">[8]WACC_VDF!#REF!</definedName>
    <definedName name="Kd_2">[9]WACC_VDF!#REF!</definedName>
    <definedName name="Kd_3">[9]WACC_VDF!#REF!</definedName>
    <definedName name="Kd_4">[9]WACC_VDF!#REF!</definedName>
    <definedName name="Kd_5">[9]WACC_VDF!#REF!</definedName>
    <definedName name="Kd_6">[9]WACC_VDF!#REF!</definedName>
    <definedName name="Kd_7">[9]WACC_VDF!#REF!</definedName>
    <definedName name="Kd_8">[9]WACC_VDF!#REF!</definedName>
    <definedName name="Ke">[8]WACC_VDF!$D$11</definedName>
    <definedName name="Ke_2">[9]WACC_VDF!$D$11</definedName>
    <definedName name="Ke_3">[9]WACC_VDF!$D$11</definedName>
    <definedName name="Ke_4">[9]WACC_VDF!$D$11</definedName>
    <definedName name="Ke_5">[9]WACC_VDF!$D$11</definedName>
    <definedName name="Ke_6">[9]WACC_VDF!$D$11</definedName>
    <definedName name="Ke_7">[9]WACC_VDF!$D$11</definedName>
    <definedName name="Ke_8">[9]WACC_VDF!$D$11</definedName>
    <definedName name="kewajiban_lain_lain">#REF!</definedName>
    <definedName name="kewajiban_lain_lain_2">#REF!</definedName>
    <definedName name="kewajiban_lain_lain_3">#REF!</definedName>
    <definedName name="kewajiban_lain_lain_4">#REF!</definedName>
    <definedName name="kewajiban_lain_lain_5">#REF!</definedName>
    <definedName name="kewajiban_lain_lain_6">#REF!</definedName>
    <definedName name="kewajiban_lain_lain_7">#REF!</definedName>
    <definedName name="kewajiban_lain_lain_8">#REF!</definedName>
    <definedName name="kjhlhljhhgggg" hidden="1">{"mult96",#N/A,FALSE,"PETCOMP";"est96",#N/A,FALSE,"PETCOMP";"mult95",#N/A,FALSE,"PETCOMP";"est95",#N/A,FALSE,"PETCOMP";"multltm",#N/A,FALSE,"PETCOMP";"resultltm",#N/A,FALSE,"PETCOMP"}</definedName>
    <definedName name="kkkkkkkkk" hidden="1">{"EVA",#N/A,FALSE,"EVA";"WACC",#N/A,FALSE,"WACC"}</definedName>
    <definedName name="kkkkkkkkkkkkkkkkkkkkljhgg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kkkljzxkas">[27]Sheet1!$A$1:$G$37</definedName>
    <definedName name="klj" hidden="1">{"DCF","UPSIDE CASE",FALSE,"Sheet1";"DCF","BASE CASE",FALSE,"Sheet1";"DCF","DOWNSIDE CASE",FALSE,"Sheet1"}</definedName>
    <definedName name="KODE_ABSEN">[28]Master!$E$2:$E$7</definedName>
    <definedName name="kom_komitment">#REF!</definedName>
    <definedName name="kom_komitment_2">#REF!</definedName>
    <definedName name="kom_komitment_3">#REF!</definedName>
    <definedName name="kom_komitment_4">#REF!</definedName>
    <definedName name="kom_komitment_5">#REF!</definedName>
    <definedName name="kom_komitment_6">#REF!</definedName>
    <definedName name="kom_komitment_7">#REF!</definedName>
    <definedName name="kom_komitment_8">#REF!</definedName>
    <definedName name="kom_kontinjensi">#REF!</definedName>
    <definedName name="kom_kontinjensi_2">#REF!</definedName>
    <definedName name="kom_kontinjensi_3">#REF!</definedName>
    <definedName name="kom_kontinjensi_4">#REF!</definedName>
    <definedName name="kom_kontinjensi_5">#REF!</definedName>
    <definedName name="kom_kontinjensi_6">#REF!</definedName>
    <definedName name="kom_kontinjensi_7">#REF!</definedName>
    <definedName name="kom_kontinjensi_8">#REF!</definedName>
    <definedName name="kom_rl2">#REF!</definedName>
    <definedName name="kom_rl2_2">#REF!</definedName>
    <definedName name="kom_rl2_3">#REF!</definedName>
    <definedName name="kom_rl2_4">#REF!</definedName>
    <definedName name="kom_rl2_5">#REF!</definedName>
    <definedName name="kom_rl2_6">#REF!</definedName>
    <definedName name="kom_rl2_7">#REF!</definedName>
    <definedName name="kom_rl2_8">#REF!</definedName>
    <definedName name="KOMITMENT">#REF!</definedName>
    <definedName name="KOMITMENT_2">#REF!</definedName>
    <definedName name="KOMITMENT_3">#REF!</definedName>
    <definedName name="KOMITMENT_4">#REF!</definedName>
    <definedName name="KOMITMENT_5">#REF!</definedName>
    <definedName name="KOMITMENT_6">#REF!</definedName>
    <definedName name="KOMITMENT_7">#REF!</definedName>
    <definedName name="KOMITMENT_8">#REF!</definedName>
    <definedName name="komp_nrc">#REF!</definedName>
    <definedName name="komp_nrc_2">#REF!</definedName>
    <definedName name="komp_nrc_3">#REF!</definedName>
    <definedName name="komp_nrc_4">#REF!</definedName>
    <definedName name="komp_nrc_5">#REF!</definedName>
    <definedName name="komp_nrc_6">#REF!</definedName>
    <definedName name="komp_nrc_7">#REF!</definedName>
    <definedName name="komp_nrc_8">#REF!</definedName>
    <definedName name="komp_nrc1">#REF!</definedName>
    <definedName name="komp_nrc1_2">#REF!</definedName>
    <definedName name="komp_nrc1_3">#REF!</definedName>
    <definedName name="komp_nrc1_4">#REF!</definedName>
    <definedName name="komp_nrc1_5">#REF!</definedName>
    <definedName name="komp_nrc1_6">#REF!</definedName>
    <definedName name="komp_nrc1_7">#REF!</definedName>
    <definedName name="komp_nrc1_8">#REF!</definedName>
    <definedName name="komp_nrc2">#REF!</definedName>
    <definedName name="komp_nrc2_2">#REF!</definedName>
    <definedName name="komp_nrc2_3">#REF!</definedName>
    <definedName name="komp_nrc2_4">#REF!</definedName>
    <definedName name="komp_nrc2_5">#REF!</definedName>
    <definedName name="komp_nrc2_6">#REF!</definedName>
    <definedName name="komp_nrc2_7">#REF!</definedName>
    <definedName name="komp_nrc2_8">#REF!</definedName>
    <definedName name="KONTINJENSI">#REF!</definedName>
    <definedName name="KONTINJENSI_2">#REF!</definedName>
    <definedName name="KONTINJENSI_3">#REF!</definedName>
    <definedName name="KONTINJENSI_4">#REF!</definedName>
    <definedName name="KONTINJENSI_5">#REF!</definedName>
    <definedName name="KONTINJENSI_6">#REF!</definedName>
    <definedName name="KONTINJENSI_7">#REF!</definedName>
    <definedName name="KONTINJENSI_8">#REF!</definedName>
    <definedName name="KSL_LAINNYA">#REF!</definedName>
    <definedName name="KSL_LAINNYA_2">#REF!</definedName>
    <definedName name="KSL_LAINNYA_3">#REF!</definedName>
    <definedName name="KSL_LAINNYA_4">#REF!</definedName>
    <definedName name="KSL_LAINNYA_5">#REF!</definedName>
    <definedName name="KSL_LAINNYA_6">#REF!</definedName>
    <definedName name="KSL_LAINNYA_7">#REF!</definedName>
    <definedName name="KSL_LAINNYA_8">#REF!</definedName>
    <definedName name="KU_WESEL">#REF!</definedName>
    <definedName name="KU_WESEL_2">#REF!</definedName>
    <definedName name="KU_WESEL_3">#REF!</definedName>
    <definedName name="KU_WESEL_4">#REF!</definedName>
    <definedName name="KU_WESEL_5">#REF!</definedName>
    <definedName name="KU_WESEL_6">#REF!</definedName>
    <definedName name="KU_WESEL_7">#REF!</definedName>
    <definedName name="KU_WESEL_8">#REF!</definedName>
    <definedName name="LAB">#REF!</definedName>
    <definedName name="LAB_2">#REF!</definedName>
    <definedName name="LAB_3">#REF!</definedName>
    <definedName name="LAB_4">#REF!</definedName>
    <definedName name="LAB_5">#REF!</definedName>
    <definedName name="LAB_6">#REF!</definedName>
    <definedName name="LAB_7">#REF!</definedName>
    <definedName name="LAB_8">#REF!</definedName>
    <definedName name="LABA">#REF!</definedName>
    <definedName name="LABA_2">#REF!</definedName>
    <definedName name="LABA_3">#REF!</definedName>
    <definedName name="LABA_4">#REF!</definedName>
    <definedName name="LABA_5">#REF!</definedName>
    <definedName name="LABA_6">#REF!</definedName>
    <definedName name="LABA_7">#REF!</definedName>
    <definedName name="LABA_8">#REF!</definedName>
    <definedName name="laba1">#REF!</definedName>
    <definedName name="LAM1_2">#REF!</definedName>
    <definedName name="LAM1_3">#REF!</definedName>
    <definedName name="LAM1_4">#REF!</definedName>
    <definedName name="LAM1_5">#REF!</definedName>
    <definedName name="LAM1_6">#REF!</definedName>
    <definedName name="LAM1_7">#REF!</definedName>
    <definedName name="LAM1_8">#REF!</definedName>
    <definedName name="LAM1A">#REF!</definedName>
    <definedName name="LAM1A_2">#REF!</definedName>
    <definedName name="LAM1A_3">#REF!</definedName>
    <definedName name="LAM1A_4">#REF!</definedName>
    <definedName name="LAM1A_5">#REF!</definedName>
    <definedName name="LAM1A_6">#REF!</definedName>
    <definedName name="LAM1A_7">#REF!</definedName>
    <definedName name="LAM1A_8">#REF!</definedName>
    <definedName name="LAM3A1">#REF!</definedName>
    <definedName name="LAM3A1_2">#REF!</definedName>
    <definedName name="LAM3A1_3">#REF!</definedName>
    <definedName name="LAM3A1_4">#REF!</definedName>
    <definedName name="LAM3A1_5">#REF!</definedName>
    <definedName name="LAM3A1_6">#REF!</definedName>
    <definedName name="LAM3A1_7">#REF!</definedName>
    <definedName name="LAM3A1_8">#REF!</definedName>
    <definedName name="lam3a2">#REF!</definedName>
    <definedName name="lam3a2_2">#REF!</definedName>
    <definedName name="lam3a2_3">#REF!</definedName>
    <definedName name="lam3a2_4">#REF!</definedName>
    <definedName name="lam3a2_5">#REF!</definedName>
    <definedName name="lam3a2_6">#REF!</definedName>
    <definedName name="lam3a2_7">#REF!</definedName>
    <definedName name="lam3a2_8">#REF!</definedName>
    <definedName name="LIA1_2">#REF!</definedName>
    <definedName name="LIA1_3">#REF!</definedName>
    <definedName name="LIA1_4">#REF!</definedName>
    <definedName name="LIA1_5">#REF!</definedName>
    <definedName name="LIA1_6">#REF!</definedName>
    <definedName name="LIA1_7">#REF!</definedName>
    <definedName name="LIA1_8">#REF!</definedName>
    <definedName name="LIA2_2">#REF!</definedName>
    <definedName name="LIA2_3">#REF!</definedName>
    <definedName name="LIA2_4">#REF!</definedName>
    <definedName name="LIA2_5">#REF!</definedName>
    <definedName name="LIA2_6">#REF!</definedName>
    <definedName name="LIA2_7">#REF!</definedName>
    <definedName name="LIA2_8">#REF!</definedName>
    <definedName name="LIABILITIES">#REF!</definedName>
    <definedName name="LIABILITIES_2">#REF!</definedName>
    <definedName name="LIABILITIES_3">#REF!</definedName>
    <definedName name="LIABILITIES_4">#REF!</definedName>
    <definedName name="LIABILITIES_5">#REF!</definedName>
    <definedName name="LIABILITIES_6">#REF!</definedName>
    <definedName name="LIABILITIES_7">#REF!</definedName>
    <definedName name="LIABILITIES_8">#REF!</definedName>
    <definedName name="lk">#REF!</definedName>
    <definedName name="lk_2">#REF!</definedName>
    <definedName name="lk_3">#REF!</definedName>
    <definedName name="lk_4">#REF!</definedName>
    <definedName name="lk_5">#REF!</definedName>
    <definedName name="lk_6">#REF!</definedName>
    <definedName name="lk_7">#REF!</definedName>
    <definedName name="lk_8">#REF!</definedName>
    <definedName name="lld">#REF!</definedName>
    <definedName name="lld_2">#REF!</definedName>
    <definedName name="lld_3">#REF!</definedName>
    <definedName name="lld_4">#REF!</definedName>
    <definedName name="lld_5">#REF!</definedName>
    <definedName name="lld_6">#REF!</definedName>
    <definedName name="lld_7">#REF!</definedName>
    <definedName name="lld_8">#REF!</definedName>
    <definedName name="loan">#REF!</definedName>
    <definedName name="loan_2">#REF!</definedName>
    <definedName name="loan_3">#REF!</definedName>
    <definedName name="loan_4">#REF!</definedName>
    <definedName name="loan_5">#REF!</definedName>
    <definedName name="loan_6">#REF!</definedName>
    <definedName name="loan_7">#REF!</definedName>
    <definedName name="loan_8">#REF!</definedName>
    <definedName name="Loan_Loss_Provision_fore">#REF!</definedName>
    <definedName name="Loan_Loss_Provision_fore_2">#REF!</definedName>
    <definedName name="Loan_Loss_Provision_fore_3">#REF!</definedName>
    <definedName name="Loan_Loss_Provision_fore_4">#REF!</definedName>
    <definedName name="Loan_Loss_Provision_fore_5">#REF!</definedName>
    <definedName name="Loan_Loss_Provision_fore_6">#REF!</definedName>
    <definedName name="Loan_Loss_Provision_fore_7">#REF!</definedName>
    <definedName name="Loan_Loss_Provision_fore_8">#REF!</definedName>
    <definedName name="Loan1" hidden="1">{"adj95mult",#N/A,FALSE,"COMPCO";"adj95est",#N/A,FALSE,"COMPCO"}</definedName>
    <definedName name="LR">#REF!</definedName>
    <definedName name="LR_2">#REF!</definedName>
    <definedName name="LR_3">#REF!</definedName>
    <definedName name="LR_4">#REF!</definedName>
    <definedName name="LR_5">#REF!</definedName>
    <definedName name="LR_6">#REF!</definedName>
    <definedName name="LR_7">#REF!</definedName>
    <definedName name="LR_8">#REF!</definedName>
    <definedName name="LT_debt_growth_fore">#REF!</definedName>
    <definedName name="LT_debt_growth_fore_2">#REF!</definedName>
    <definedName name="LT_debt_growth_fore_3">#REF!</definedName>
    <definedName name="LT_debt_growth_fore_3_1">#REF!</definedName>
    <definedName name="LT_debt_growth_fore_4">#REF!</definedName>
    <definedName name="LT_debt_growth_fore_5">#REF!</definedName>
    <definedName name="LT_debt_growth_fore_6">#REF!</definedName>
    <definedName name="LT_debt_growth_fore_7">#REF!</definedName>
    <definedName name="LT_debt_growth_fore_8">#REF!</definedName>
    <definedName name="lvl" localSheetId="0">[17]Rate_Ref!$A$1:$A$15</definedName>
    <definedName name="lvl">[18]Rate_Ref!$A$1:$A$15</definedName>
    <definedName name="M" localSheetId="0">#N/A</definedName>
    <definedName name="M">[0]!lvl</definedName>
    <definedName name="Macro1">[24]Macro1!$A$1</definedName>
    <definedName name="Market_capitalization">'[8]Summary Page_VDF'!#REF!</definedName>
    <definedName name="Market_capitalization_2">'[9]Summary Page_VDF'!#REF!</definedName>
    <definedName name="Market_capitalization_3">'[9]Summary Page_VDF'!#REF!</definedName>
    <definedName name="Market_capitalization_4">'[9]Summary Page_VDF'!#REF!</definedName>
    <definedName name="Market_capitalization_5">'[9]Summary Page_VDF'!#REF!</definedName>
    <definedName name="Market_capitalization_6">'[9]Summary Page_VDF'!#REF!</definedName>
    <definedName name="Market_capitalization_7">'[9]Summary Page_VDF'!#REF!</definedName>
    <definedName name="Market_capitalization_8">'[9]Summary Page_VDF'!#REF!</definedName>
    <definedName name="MONTHLY">[15]PIK_QUO!$V$7:$AL$69,[15]PIK_QUO!$V$415:$AL$512,[15]PIK_QUO!$V$307:$AL$398,[15]PIK_QUO!$V$72:$AL$116,[15]PIK_QUO!$V$133:$AL$178,[15]PIK_QUO!$V$191:$AL$236,[15]PIK_QUO!$V$239:$AL$289</definedName>
    <definedName name="MONTHLY_2">[16]PIK_QUO!$V$7:$AL$69,[16]PIK_QUO!$V$415:$AL$512,[16]PIK_QUO!$V$307:$AL$398,[16]PIK_QUO!$V$72:$AL$116,[16]PIK_QUO!$V$133:$AL$178,[16]PIK_QUO!$V$191:$AL$236,[16]PIK_QUO!$V$239:$AL$289</definedName>
    <definedName name="MONTHLY_3">[16]PIK_QUO!$V$7:$AL$69,[16]PIK_QUO!$V$415:$AL$512,[16]PIK_QUO!$V$307:$AL$398,[16]PIK_QUO!$V$72:$AL$116,[16]PIK_QUO!$V$133:$AL$178,[16]PIK_QUO!$V$191:$AL$236,[16]PIK_QUO!$V$239:$AL$289</definedName>
    <definedName name="MONTHLY_4">[16]PIK_QUO!$V$7:$AL$69,[16]PIK_QUO!$V$415:$AL$512,[16]PIK_QUO!$V$307:$AL$398,[16]PIK_QUO!$V$72:$AL$116,[16]PIK_QUO!$V$133:$AL$178,[16]PIK_QUO!$V$191:$AL$236,[16]PIK_QUO!$V$239:$AL$289</definedName>
    <definedName name="MONTHLY_5">[16]PIK_QUO!$V$7:$AL$69,[16]PIK_QUO!$V$415:$AL$512,[16]PIK_QUO!$V$307:$AL$398,[16]PIK_QUO!$V$72:$AL$116,[16]PIK_QUO!$V$133:$AL$178,[16]PIK_QUO!$V$191:$AL$236,[16]PIK_QUO!$V$239:$AL$289</definedName>
    <definedName name="MONTHLY_6">[16]PIK_QUO!$V$7:$AL$69,[16]PIK_QUO!$V$415:$AL$512,[16]PIK_QUO!$V$307:$AL$398,[16]PIK_QUO!$V$72:$AL$116,[16]PIK_QUO!$V$133:$AL$178,[16]PIK_QUO!$V$191:$AL$236,[16]PIK_QUO!$V$239:$AL$289</definedName>
    <definedName name="MONTHLY_7">[16]PIK_QUO!$V$7:$AL$69,[16]PIK_QUO!$V$415:$AL$512,[16]PIK_QUO!$V$307:$AL$398,[16]PIK_QUO!$V$72:$AL$116,[16]PIK_QUO!$V$133:$AL$178,[16]PIK_QUO!$V$191:$AL$236,[16]PIK_QUO!$V$239:$AL$289</definedName>
    <definedName name="MONTHLY_8">[16]PIK_QUO!$V$7:$AL$69,[16]PIK_QUO!$V$415:$AL$512,[16]PIK_QUO!$V$307:$AL$398,[16]PIK_QUO!$V$72:$AL$116,[16]PIK_QUO!$V$133:$AL$178,[16]PIK_QUO!$V$191:$AL$236,[16]PIK_QUO!$V$239:$AL$289</definedName>
    <definedName name="MutasiGMP">[29]SheetGMP!$A$6:$F$189</definedName>
    <definedName name="MutasiGMT">[29]SheetGMT!$A$6:$F$145</definedName>
    <definedName name="n">#REF!</definedName>
    <definedName name="N_2">#REF!</definedName>
    <definedName name="N_3">#REF!</definedName>
    <definedName name="N_4">#REF!</definedName>
    <definedName name="N_5">#REF!</definedName>
    <definedName name="N_6">#REF!</definedName>
    <definedName name="N_7">#REF!</definedName>
    <definedName name="N_8">#REF!</definedName>
    <definedName name="NERACA1">#REF!</definedName>
    <definedName name="NERACA1_2">#REF!</definedName>
    <definedName name="NERACA1_3">#REF!</definedName>
    <definedName name="NERACA1_4">#REF!</definedName>
    <definedName name="NERACA1_5">#REF!</definedName>
    <definedName name="NERACA1_6">#REF!</definedName>
    <definedName name="NERACA1_7">#REF!</definedName>
    <definedName name="NERACA1_8">#REF!</definedName>
    <definedName name="NERACA2">#REF!</definedName>
    <definedName name="NERACA2_2">#REF!</definedName>
    <definedName name="NERACA2_3">#REF!</definedName>
    <definedName name="NERACA2_4">#REF!</definedName>
    <definedName name="NERACA2_5">#REF!</definedName>
    <definedName name="NERACA2_6">#REF!</definedName>
    <definedName name="NERACA2_7">#REF!</definedName>
    <definedName name="NERACA2_8">#REF!</definedName>
    <definedName name="Net_adj_for_capitalized_expenses">#REF!</definedName>
    <definedName name="Net_adj_for_capitalized_expenses_2">#REF!</definedName>
    <definedName name="Net_adj_for_capitalized_expenses_3">#REF!</definedName>
    <definedName name="Net_adj_for_capitalized_expenses_3_1">#REF!</definedName>
    <definedName name="Net_adj_for_capitalized_expenses_4">#REF!</definedName>
    <definedName name="Net_adj_for_capitalized_expenses_5">#REF!</definedName>
    <definedName name="Net_adj_for_capitalized_expenses_6">#REF!</definedName>
    <definedName name="Net_adj_for_capitalized_expenses_7">#REF!</definedName>
    <definedName name="Net_adj_for_capitalized_expenses_8">#REF!</definedName>
    <definedName name="Net_Income">[8]NOPAT_VDF!$C$94:$AZ$94</definedName>
    <definedName name="Net_Income_2">[9]NOPAT_VDF!$C$94:$AZ$94</definedName>
    <definedName name="Net_Income_3">[9]NOPAT_VDF!$C$94:$AZ$94</definedName>
    <definedName name="Net_Income_4">[9]NOPAT_VDF!$C$94:$AZ$94</definedName>
    <definedName name="Net_Income_5">[9]NOPAT_VDF!$C$94:$AZ$94</definedName>
    <definedName name="Net_Income_6">[9]NOPAT_VDF!$C$94:$AZ$94</definedName>
    <definedName name="Net_Income_7">[9]NOPAT_VDF!$C$94:$AZ$94</definedName>
    <definedName name="Net_Income_8">[9]NOPAT_VDF!$C$94:$AZ$94</definedName>
    <definedName name="Net_income_fore">#REF!</definedName>
    <definedName name="Net_income_fore_2">#REF!</definedName>
    <definedName name="Net_income_fore_3">#REF!</definedName>
    <definedName name="Net_income_fore_3_1">#REF!</definedName>
    <definedName name="Net_income_fore_4">#REF!</definedName>
    <definedName name="Net_income_fore_5">#REF!</definedName>
    <definedName name="Net_income_fore_6">#REF!</definedName>
    <definedName name="Net_income_fore_7">#REF!</definedName>
    <definedName name="Net_income_fore_8">#REF!</definedName>
    <definedName name="Net_income_growth_avg">[8]NOPAT_VDF!#REF!</definedName>
    <definedName name="Net_income_growth_avg_2">[9]NOPAT_VDF!#REF!</definedName>
    <definedName name="Net_income_growth_avg_3">[9]NOPAT_VDF!#REF!</definedName>
    <definedName name="Net_income_growth_avg_4">[9]NOPAT_VDF!#REF!</definedName>
    <definedName name="Net_income_growth_avg_5">[9]NOPAT_VDF!#REF!</definedName>
    <definedName name="Net_income_growth_avg_6">[9]NOPAT_VDF!#REF!</definedName>
    <definedName name="Net_income_growth_avg_7">[9]NOPAT_VDF!#REF!</definedName>
    <definedName name="Net_income_growth_avg_8">[9]NOPAT_VDF!#REF!</definedName>
    <definedName name="Net_margin">[8]NOPAT_VDF!$C$113:$AU$113</definedName>
    <definedName name="Net_margin_2">[9]NOPAT_VDF!$C$113:$AU$113</definedName>
    <definedName name="Net_margin_3">[9]NOPAT_VDF!$C$113:$AU$113</definedName>
    <definedName name="Net_margin_4">[9]NOPAT_VDF!$C$113:$AU$113</definedName>
    <definedName name="Net_margin_5">[9]NOPAT_VDF!$C$113:$AU$113</definedName>
    <definedName name="Net_margin_6">[9]NOPAT_VDF!$C$113:$AU$113</definedName>
    <definedName name="Net_margin_7">[9]NOPAT_VDF!$C$113:$AU$113</definedName>
    <definedName name="Net_margin_8">[9]NOPAT_VDF!$C$113:$AU$113</definedName>
    <definedName name="Net_margin_fore">#REF!</definedName>
    <definedName name="Net_margin_fore_2">#REF!</definedName>
    <definedName name="Net_margin_fore_3">#REF!</definedName>
    <definedName name="Net_margin_fore_4">#REF!</definedName>
    <definedName name="Net_margin_fore_5">#REF!</definedName>
    <definedName name="Net_margin_fore_6">#REF!</definedName>
    <definedName name="Net_margin_fore_7">#REF!</definedName>
    <definedName name="Net_margin_fore_8">#REF!</definedName>
    <definedName name="Net_PPE_growth_fore">#REF!</definedName>
    <definedName name="Net_PPE_growth_fore_2">#REF!</definedName>
    <definedName name="Net_PPE_growth_fore_3">#REF!</definedName>
    <definedName name="Net_PPE_growth_fore_3_1">#REF!</definedName>
    <definedName name="Net_PPE_growth_fore_4">#REF!</definedName>
    <definedName name="Net_PPE_growth_fore_5">#REF!</definedName>
    <definedName name="Net_PPE_growth_fore_6">#REF!</definedName>
    <definedName name="Net_PPE_growth_fore_7">#REF!</definedName>
    <definedName name="Net_PPE_growth_fore_8">#REF!</definedName>
    <definedName name="Net_sales">[8]NOPAT_VDF!$C$8:$AE$8</definedName>
    <definedName name="Net_sales_2">[9]NOPAT_VDF!$C$8:$AE$8</definedName>
    <definedName name="Net_sales_3">[9]NOPAT_VDF!$C$8:$AE$8</definedName>
    <definedName name="Net_sales_4">[9]NOPAT_VDF!$C$8:$AE$8</definedName>
    <definedName name="Net_sales_5">[9]NOPAT_VDF!$C$8:$AE$8</definedName>
    <definedName name="Net_sales_6">[9]NOPAT_VDF!$C$8:$AE$8</definedName>
    <definedName name="Net_sales_7">[9]NOPAT_VDF!$C$8:$AE$8</definedName>
    <definedName name="Net_sales_8">[9]NOPAT_VDF!$C$8:$AE$8</definedName>
    <definedName name="Net_sales_DCF">[8]DCF_VDF!$C$9:$AZ$9</definedName>
    <definedName name="Net_sales_DCF_2">[9]DCF_VDF!$C$9:$AZ$9</definedName>
    <definedName name="Net_sales_DCF_3">[9]DCF_VDF!$C$9:$AZ$9</definedName>
    <definedName name="Net_sales_DCF_4">[9]DCF_VDF!$C$9:$AZ$9</definedName>
    <definedName name="Net_sales_DCF_5">[9]DCF_VDF!$C$9:$AZ$9</definedName>
    <definedName name="Net_sales_DCF_6">[9]DCF_VDF!$C$9:$AZ$9</definedName>
    <definedName name="Net_sales_DCF_7">[9]DCF_VDF!$C$9:$AZ$9</definedName>
    <definedName name="Net_sales_DCF_8">[9]DCF_VDF!$C$9:$AZ$9</definedName>
    <definedName name="Net_sales_fore">#REF!</definedName>
    <definedName name="Net_sales_fore_2">#REF!</definedName>
    <definedName name="Net_sales_fore_3">#REF!</definedName>
    <definedName name="Net_sales_fore_3_1">#REF!</definedName>
    <definedName name="Net_sales_fore_4">#REF!</definedName>
    <definedName name="Net_sales_fore_5">#REF!</definedName>
    <definedName name="Net_sales_fore_6">#REF!</definedName>
    <definedName name="Net_sales_fore_7">#REF!</definedName>
    <definedName name="Net_sales_fore_8">#REF!</definedName>
    <definedName name="Net_sales_growth_fore">#REF!</definedName>
    <definedName name="Net_sales_growth_fore_2">#REF!</definedName>
    <definedName name="Net_sales_growth_fore_3">#REF!</definedName>
    <definedName name="Net_sales_growth_fore_3_1">#REF!</definedName>
    <definedName name="Net_sales_growth_fore_4">#REF!</definedName>
    <definedName name="Net_sales_growth_fore_5">#REF!</definedName>
    <definedName name="Net_sales_growth_fore_6">#REF!</definedName>
    <definedName name="Net_sales_growth_fore_7">#REF!</definedName>
    <definedName name="Net_sales_growth_fore_8">#REF!</definedName>
    <definedName name="Net_working_capital">'[8]Invested capital_VDF'!$C$26:$AE$26</definedName>
    <definedName name="NetWC_turns_fore">#REF!</definedName>
    <definedName name="NetWC_turns_fore_2">#REF!</definedName>
    <definedName name="NetWC_turns_fore_3">#REF!</definedName>
    <definedName name="NetWC_turns_fore_3_1">#REF!</definedName>
    <definedName name="NetWC_turns_fore_4">#REF!</definedName>
    <definedName name="NetWC_turns_fore_5">#REF!</definedName>
    <definedName name="NetWC_turns_fore_6">#REF!</definedName>
    <definedName name="NetWC_turns_fore_7">#REF!</definedName>
    <definedName name="NetWC_turns_fore_8">#REF!</definedName>
    <definedName name="NEWDEBT">[15]PIK_QUO!$F$791:$V$835,[15]PIK_QUO!$F$837:$V$881</definedName>
    <definedName name="NEWDEBT_2">[16]PIK_QUO!$F$791:$V$835,[16]PIK_QUO!$F$837:$V$881</definedName>
    <definedName name="NEWDEBT_3">[16]PIK_QUO!$F$791:$V$835,[16]PIK_QUO!$F$837:$V$881</definedName>
    <definedName name="NEWDEBT_4">[16]PIK_QUO!$F$791:$V$835,[16]PIK_QUO!$F$837:$V$881</definedName>
    <definedName name="NEWDEBT_5">[16]PIK_QUO!$F$791:$V$835,[16]PIK_QUO!$F$837:$V$881</definedName>
    <definedName name="NEWDEBT_6">[16]PIK_QUO!$F$791:$V$835,[16]PIK_QUO!$F$837:$V$881</definedName>
    <definedName name="NEWDEBT_7">[16]PIK_QUO!$F$791:$V$835,[16]PIK_QUO!$F$837:$V$881</definedName>
    <definedName name="NEWDEBT_8">[16]PIK_QUO!$F$791:$V$835,[16]PIK_QUO!$F$837:$V$881</definedName>
    <definedName name="NOPAT">[8]NOPAT_VDF!$C$41:$AU$41</definedName>
    <definedName name="NOPAT_2">[9]NOPAT_VDF!$C$41:$AU$41</definedName>
    <definedName name="NOPAT_3">[9]NOPAT_VDF!$C$41:$AU$41</definedName>
    <definedName name="NOPAT_4">[9]NOPAT_VDF!$C$41:$AU$41</definedName>
    <definedName name="NOPAT_5">[9]NOPAT_VDF!$C$41:$AU$41</definedName>
    <definedName name="NOPAT_6">[9]NOPAT_VDF!$C$41:$AU$41</definedName>
    <definedName name="NOPAT_7">[9]NOPAT_VDF!$C$41:$AU$41</definedName>
    <definedName name="NOPAT_8">[9]NOPAT_VDF!$C$41:$AU$41</definedName>
    <definedName name="NOPAT_DCF">[8]DCF_VDF!$C$12:$AZ$12</definedName>
    <definedName name="NOPAT_DCF_2">[9]DCF_VDF!$C$12:$AZ$12</definedName>
    <definedName name="NOPAT_DCF_3">[9]DCF_VDF!$C$12:$AZ$12</definedName>
    <definedName name="NOPAT_DCF_4">[9]DCF_VDF!$C$12:$AZ$12</definedName>
    <definedName name="NOPAT_DCF_5">[9]DCF_VDF!$C$12:$AZ$12</definedName>
    <definedName name="NOPAT_DCF_6">[9]DCF_VDF!$C$12:$AZ$12</definedName>
    <definedName name="NOPAT_DCF_7">[9]DCF_VDF!$C$12:$AZ$12</definedName>
    <definedName name="NOPAT_DCF_8">[9]DCF_VDF!$C$12:$AZ$12</definedName>
    <definedName name="NOPAT_fore">#REF!</definedName>
    <definedName name="NOPAT_fore_2">#REF!</definedName>
    <definedName name="NOPAT_fore_3">#REF!</definedName>
    <definedName name="NOPAT_fore_3_1">#REF!</definedName>
    <definedName name="NOPAT_fore_4">#REF!</definedName>
    <definedName name="NOPAT_fore_5">#REF!</definedName>
    <definedName name="NOPAT_fore_6">#REF!</definedName>
    <definedName name="NOPAT_fore_7">#REF!</definedName>
    <definedName name="NOPAT_fore_8">#REF!</definedName>
    <definedName name="NOPAT_growth_avg">[8]NOPAT_VDF!#REF!</definedName>
    <definedName name="NOPAT_growth_avg_2">[9]NOPAT_VDF!#REF!</definedName>
    <definedName name="NOPAT_growth_avg_3">[9]NOPAT_VDF!#REF!</definedName>
    <definedName name="NOPAT_growth_avg_4">[9]NOPAT_VDF!#REF!</definedName>
    <definedName name="NOPAT_growth_avg_5">[9]NOPAT_VDF!#REF!</definedName>
    <definedName name="NOPAT_growth_avg_6">[9]NOPAT_VDF!#REF!</definedName>
    <definedName name="NOPAT_growth_avg_7">[9]NOPAT_VDF!#REF!</definedName>
    <definedName name="NOPAT_growth_avg_8">[9]NOPAT_VDF!#REF!</definedName>
    <definedName name="NOPAT_margin">[8]NOPAT_VDF!$C$112:$AU$112</definedName>
    <definedName name="NOPAT_margin_2">[9]NOPAT_VDF!$C$112:$AU$112</definedName>
    <definedName name="NOPAT_margin_3">[9]NOPAT_VDF!$C$112:$AU$112</definedName>
    <definedName name="NOPAT_margin_4">[9]NOPAT_VDF!$C$112:$AU$112</definedName>
    <definedName name="NOPAT_margin_5">[9]NOPAT_VDF!$C$112:$AU$112</definedName>
    <definedName name="NOPAT_margin_6">[9]NOPAT_VDF!$C$112:$AU$112</definedName>
    <definedName name="NOPAT_margin_7">[9]NOPAT_VDF!$C$112:$AU$112</definedName>
    <definedName name="NOPAT_margin_8">[9]NOPAT_VDF!$C$112:$AU$112</definedName>
    <definedName name="NOPAT_margin_fore">#REF!</definedName>
    <definedName name="NOPAT_margin_fore_2">#REF!</definedName>
    <definedName name="NOPAT_margin_fore_3">#REF!</definedName>
    <definedName name="NOPAT_margin_fore_3_1">#REF!</definedName>
    <definedName name="NOPAT_margin_fore_4">#REF!</definedName>
    <definedName name="NOPAT_margin_fore_5">#REF!</definedName>
    <definedName name="NOPAT_margin_fore_6">#REF!</definedName>
    <definedName name="NOPAT_margin_fore_7">#REF!</definedName>
    <definedName name="NOPAT_margin_fore_8">#REF!</definedName>
    <definedName name="NOPAT_Share">[8]NOPAT_VDF!#REF!</definedName>
    <definedName name="NOPAT_Share_2">[9]NOPAT_VDF!#REF!</definedName>
    <definedName name="NOPAT_Share_3">[9]NOPAT_VDF!#REF!</definedName>
    <definedName name="NOPAT_Share_4">[9]NOPAT_VDF!#REF!</definedName>
    <definedName name="NOPAT_Share_5">[9]NOPAT_VDF!#REF!</definedName>
    <definedName name="NOPAT_Share_6">[9]NOPAT_VDF!#REF!</definedName>
    <definedName name="NOPAT_Share_7">[9]NOPAT_VDF!#REF!</definedName>
    <definedName name="NOPAT_Share_8">[9]NOPAT_VDF!#REF!</definedName>
    <definedName name="NOPBT">[8]NOPAT_VDF!$C$32:$AU$32</definedName>
    <definedName name="NOPBT_2">[9]NOPAT_VDF!$C$32:$AU$32</definedName>
    <definedName name="NOPBT_3">[9]NOPAT_VDF!$C$32:$AU$32</definedName>
    <definedName name="NOPBT_4">[9]NOPAT_VDF!$C$32:$AU$32</definedName>
    <definedName name="NOPBT_5">[9]NOPAT_VDF!$C$32:$AU$32</definedName>
    <definedName name="NOPBT_6">[9]NOPAT_VDF!$C$32:$AU$32</definedName>
    <definedName name="NOPBT_7">[9]NOPAT_VDF!$C$32:$AU$32</definedName>
    <definedName name="NOPBT_8">[9]NOPAT_VDF!$C$32:$AU$32</definedName>
    <definedName name="NOPBT_fore">#REF!</definedName>
    <definedName name="NOPBT_fore_2">#REF!</definedName>
    <definedName name="NOPBT_fore_3">#REF!</definedName>
    <definedName name="NOPBT_fore_3_1">#REF!</definedName>
    <definedName name="NOPBT_fore_4">#REF!</definedName>
    <definedName name="NOPBT_fore_5">#REF!</definedName>
    <definedName name="NOPBT_fore_6">#REF!</definedName>
    <definedName name="NOPBT_fore_7">#REF!</definedName>
    <definedName name="NOPBT_fore_8">#REF!</definedName>
    <definedName name="Norm_forecast_11_15">#REF!</definedName>
    <definedName name="Norm_forecast_11_15_2">#REF!</definedName>
    <definedName name="Norm_forecast_11_15_3">#REF!</definedName>
    <definedName name="Norm_forecast_11_15_3_1">#REF!</definedName>
    <definedName name="Norm_forecast_11_15_4">#REF!</definedName>
    <definedName name="Norm_forecast_11_15_5">#REF!</definedName>
    <definedName name="Norm_forecast_11_15_6">#REF!</definedName>
    <definedName name="Norm_forecast_11_15_7">#REF!</definedName>
    <definedName name="Norm_forecast_11_15_8">#REF!</definedName>
    <definedName name="Norm_forecast_16_25">#REF!</definedName>
    <definedName name="Norm_forecast_16_25_2">#REF!</definedName>
    <definedName name="Norm_forecast_16_25_3">#REF!</definedName>
    <definedName name="Norm_forecast_16_25_3_1">#REF!</definedName>
    <definedName name="Norm_forecast_16_25_4">#REF!</definedName>
    <definedName name="Norm_forecast_16_25_5">#REF!</definedName>
    <definedName name="Norm_forecast_16_25_6">#REF!</definedName>
    <definedName name="Norm_forecast_16_25_7">#REF!</definedName>
    <definedName name="Norm_forecast_16_25_8">#REF!</definedName>
    <definedName name="Norm_forecast_4_5">#REF!</definedName>
    <definedName name="Norm_forecast_4_5_2">#REF!</definedName>
    <definedName name="Norm_forecast_4_5_3">#REF!</definedName>
    <definedName name="Norm_forecast_4_5_3_1">#REF!</definedName>
    <definedName name="Norm_forecast_4_5_4">#REF!</definedName>
    <definedName name="Norm_forecast_4_5_5">#REF!</definedName>
    <definedName name="Norm_forecast_4_5_6">#REF!</definedName>
    <definedName name="Norm_forecast_4_5_7">#REF!</definedName>
    <definedName name="Norm_forecast_4_5_8">#REF!</definedName>
    <definedName name="Norm_forecast_6_10">#REF!</definedName>
    <definedName name="Norm_forecast_6_10_2">#REF!</definedName>
    <definedName name="Norm_forecast_6_10_3">#REF!</definedName>
    <definedName name="Norm_forecast_6_10_3_1">#REF!</definedName>
    <definedName name="Norm_forecast_6_10_4">#REF!</definedName>
    <definedName name="Norm_forecast_6_10_5">#REF!</definedName>
    <definedName name="Norm_forecast_6_10_6">#REF!</definedName>
    <definedName name="Norm_forecast_6_10_7">#REF!</definedName>
    <definedName name="Norm_forecast_6_10_8">#REF!</definedName>
    <definedName name="NPT_1">[8]NOPAT_VDF!$P$1:$P$65536</definedName>
    <definedName name="NPT_1_2">[9]NOPAT_VDF!$P$1:$P$65536</definedName>
    <definedName name="NPT_1_3">[9]NOPAT_VDF!$P$1:$P$65536</definedName>
    <definedName name="NPT_1_4">[9]NOPAT_VDF!$P$1:$P$65536</definedName>
    <definedName name="NPT_1_5">[9]NOPAT_VDF!$P$1:$P$65536</definedName>
    <definedName name="NPT_1_6">[9]NOPAT_VDF!$P$1:$P$65536</definedName>
    <definedName name="NPT_1_7">[9]NOPAT_VDF!$P$1:$P$65536</definedName>
    <definedName name="NPT_1_8">[9]NOPAT_VDF!$P$1:$P$65536</definedName>
    <definedName name="NPT_2">[8]NOPAT_VDF!$O$1:$O$65536</definedName>
    <definedName name="NPT_2_2">[9]NOPAT_VDF!$O$1:$O$65536</definedName>
    <definedName name="NPT_2_3">[9]NOPAT_VDF!$O$1:$O$65536</definedName>
    <definedName name="NPT_2_4">[9]NOPAT_VDF!$O$1:$O$65536</definedName>
    <definedName name="NPT_2_5">[9]NOPAT_VDF!$O$1:$O$65536</definedName>
    <definedName name="NPT_2_6">[9]NOPAT_VDF!$O$1:$O$65536</definedName>
    <definedName name="NPT_2_7">[9]NOPAT_VDF!$O$1:$O$65536</definedName>
    <definedName name="NPT_2_8">[9]NOPAT_VDF!$O$1:$O$65536</definedName>
    <definedName name="NPT_3">[8]NOPAT_VDF!$N$1:$N$65536</definedName>
    <definedName name="NPT_3_2">[9]NOPAT_VDF!$N$1:$N$65536</definedName>
    <definedName name="NPT_3_3">[9]NOPAT_VDF!$N$1:$N$65536</definedName>
    <definedName name="NPT_3_4">[9]NOPAT_VDF!$N$1:$N$65536</definedName>
    <definedName name="NPT_3_5">[9]NOPAT_VDF!$N$1:$N$65536</definedName>
    <definedName name="NPT_3_6">[9]NOPAT_VDF!$N$1:$N$65536</definedName>
    <definedName name="NPT_3_7">[9]NOPAT_VDF!$N$1:$N$65536</definedName>
    <definedName name="NPT_3_8">[9]NOPAT_VDF!$N$1:$N$65536</definedName>
    <definedName name="NPT_4">[8]NOPAT_VDF!$M$1:$M$65536</definedName>
    <definedName name="NPT_4_2">[9]NOPAT_VDF!$M$1:$M$65536</definedName>
    <definedName name="NPT_4_3">[9]NOPAT_VDF!$M$1:$M$65536</definedName>
    <definedName name="NPT_4_4">[9]NOPAT_VDF!$M$1:$M$65536</definedName>
    <definedName name="NPT_4_5">[9]NOPAT_VDF!$M$1:$M$65536</definedName>
    <definedName name="NPT_4_6">[9]NOPAT_VDF!$M$1:$M$65536</definedName>
    <definedName name="NPT_4_7">[9]NOPAT_VDF!$M$1:$M$65536</definedName>
    <definedName name="NPT_4_8">[9]NOPAT_VDF!$M$1:$M$65536</definedName>
    <definedName name="NPT_5">[8]NOPAT_VDF!$L$1:$L$65536</definedName>
    <definedName name="NPT_5_2">[9]NOPAT_VDF!$L$1:$L$65536</definedName>
    <definedName name="NPT_5_3">[9]NOPAT_VDF!$L$1:$L$65536</definedName>
    <definedName name="NPT_5_4">[9]NOPAT_VDF!$L$1:$L$65536</definedName>
    <definedName name="NPT_5_5">[9]NOPAT_VDF!$L$1:$L$65536</definedName>
    <definedName name="NPT_5_6">[9]NOPAT_VDF!$L$1:$L$65536</definedName>
    <definedName name="NPT_5_7">[9]NOPAT_VDF!$L$1:$L$65536</definedName>
    <definedName name="NPT_5_8">[9]NOPAT_VDF!$L$1:$L$65536</definedName>
    <definedName name="NPT_P">[8]NOPAT_VDF!$Q$1:$Q$65536</definedName>
    <definedName name="NPT_P_2">[9]NOPAT_VDF!$Q$1:$Q$65536</definedName>
    <definedName name="NPT_P_3">[9]NOPAT_VDF!$Q$1:$Q$65536</definedName>
    <definedName name="NPT_P_4">[9]NOPAT_VDF!$Q$1:$Q$65536</definedName>
    <definedName name="NPT_P_5">[9]NOPAT_VDF!$Q$1:$Q$65536</definedName>
    <definedName name="NPT_P_6">[9]NOPAT_VDF!$Q$1:$Q$65536</definedName>
    <definedName name="NPT_P_7">[9]NOPAT_VDF!$Q$1:$Q$65536</definedName>
    <definedName name="NPT_P_8">[9]NOPAT_VDF!$Q$1:$Q$65536</definedName>
    <definedName name="nrc_papi">#REF!</definedName>
    <definedName name="nrc_papi_2">#REF!</definedName>
    <definedName name="nrc_papi_3">#REF!</definedName>
    <definedName name="nrc_papi_4">#REF!</definedName>
    <definedName name="nrc_papi_5">#REF!</definedName>
    <definedName name="nrc_papi_6">#REF!</definedName>
    <definedName name="nrc_papi_7">#REF!</definedName>
    <definedName name="nrc_papi_8">#REF!</definedName>
    <definedName name="o">#REF!</definedName>
    <definedName name="Off_B_S_Income">[8]NOPAT_VDF!$C$7:$AZ$7</definedName>
    <definedName name="Off_B_S_Income_2">[9]NOPAT_VDF!$C$7:$AZ$7</definedName>
    <definedName name="Off_B_S_Income_3">[9]NOPAT_VDF!$C$7:$AZ$7</definedName>
    <definedName name="Off_B_S_Income_4">[9]NOPAT_VDF!$C$7:$AZ$7</definedName>
    <definedName name="Off_B_S_Income_5">[9]NOPAT_VDF!$C$7:$AZ$7</definedName>
    <definedName name="Off_B_S_Income_6">[9]NOPAT_VDF!$C$7:$AZ$7</definedName>
    <definedName name="Off_B_S_Income_7">[9]NOPAT_VDF!$C$7:$AZ$7</definedName>
    <definedName name="Off_B_S_Income_8">[9]NOPAT_VDF!$C$7:$AZ$7</definedName>
    <definedName name="Off_B_S_Income_DCF">[8]DCF_VDF!$C$8:$BZ$8</definedName>
    <definedName name="Off_B_S_Income_DCF_2">[9]DCF_VDF!$C$8:$BZ$8</definedName>
    <definedName name="Off_B_S_Income_DCF_3">[9]DCF_VDF!$C$8:$BZ$8</definedName>
    <definedName name="Off_B_S_Income_DCF_4">[9]DCF_VDF!$C$8:$BZ$8</definedName>
    <definedName name="Off_B_S_Income_DCF_5">[9]DCF_VDF!$C$8:$BZ$8</definedName>
    <definedName name="Off_B_S_Income_DCF_6">[9]DCF_VDF!$C$8:$BZ$8</definedName>
    <definedName name="Off_B_S_Income_DCF_7">[9]DCF_VDF!$C$8:$BZ$8</definedName>
    <definedName name="Off_B_S_Income_DCF_8">[9]DCF_VDF!$C$8:$BZ$8</definedName>
    <definedName name="Off_B_S_Income_fore">#REF!</definedName>
    <definedName name="Off_B_S_Income_fore_2">#REF!</definedName>
    <definedName name="Off_B_S_Income_fore_3">#REF!</definedName>
    <definedName name="Off_B_S_Income_fore_3_1">#REF!</definedName>
    <definedName name="Off_B_S_Income_fore_4">#REF!</definedName>
    <definedName name="Off_B_S_Income_fore_5">#REF!</definedName>
    <definedName name="Off_B_S_Income_fore_6">#REF!</definedName>
    <definedName name="Off_B_S_Income_fore_7">#REF!</definedName>
    <definedName name="Off_B_S_Income_fore_8">#REF!</definedName>
    <definedName name="Off_B_S_Income_growth_fore">#REF!</definedName>
    <definedName name="Off_B_S_Income_growth_fore_2">#REF!</definedName>
    <definedName name="Off_B_S_Income_growth_fore_3">#REF!</definedName>
    <definedName name="Off_B_S_Income_growth_fore_3_1">#REF!</definedName>
    <definedName name="Off_B_S_Income_growth_fore_4">#REF!</definedName>
    <definedName name="Off_B_S_Income_growth_fore_5">#REF!</definedName>
    <definedName name="Off_B_S_Income_growth_fore_6">#REF!</definedName>
    <definedName name="Off_B_S_Income_growth_fore_7">#REF!</definedName>
    <definedName name="Off_B_S_Income_growth_fore_8">#REF!</definedName>
    <definedName name="OL_1">'[8]PV of Op Leases_VDF'!$AD$1:$AD$65536</definedName>
    <definedName name="OL_2">'[8]PV of Op Leases_VDF'!$AB$1:$AB$65536</definedName>
    <definedName name="OL_3">'[8]PV of Op Leases_VDF'!$Z$1:$Z$65536</definedName>
    <definedName name="OL_4">'[8]PV of Op Leases_VDF'!$X$1:$X$65536</definedName>
    <definedName name="OL_P">'[8]PV of Op Leases_VDF'!$AF$1:$AF$65536</definedName>
    <definedName name="oomll">#REF!</definedName>
    <definedName name="ooo">#REF!</definedName>
    <definedName name="Operating_income_fore">#REF!</definedName>
    <definedName name="Operating_income_fore_2">#REF!</definedName>
    <definedName name="Operating_income_fore_3">#REF!</definedName>
    <definedName name="Operating_income_fore_3_1">#REF!</definedName>
    <definedName name="Operating_income_fore_4">#REF!</definedName>
    <definedName name="Operating_income_fore_5">#REF!</definedName>
    <definedName name="Operating_income_fore_6">#REF!</definedName>
    <definedName name="Operating_income_fore_7">#REF!</definedName>
    <definedName name="Operating_income_fore_8">#REF!</definedName>
    <definedName name="Operating_Lease_Expense">[8]NOPAT_VDF!$C$23:$AZ$23</definedName>
    <definedName name="Operating_Lease_Expense_2">[9]NOPAT_VDF!$C$23:$AZ$23</definedName>
    <definedName name="Operating_Lease_Expense_3">[9]NOPAT_VDF!$C$23:$AZ$23</definedName>
    <definedName name="Operating_Lease_Expense_4">[9]NOPAT_VDF!$C$23:$AZ$23</definedName>
    <definedName name="Operating_Lease_Expense_5">[9]NOPAT_VDF!$C$23:$AZ$23</definedName>
    <definedName name="Operating_Lease_Expense_6">[9]NOPAT_VDF!$C$23:$AZ$23</definedName>
    <definedName name="Operating_Lease_Expense_7">[9]NOPAT_VDF!$C$23:$AZ$23</definedName>
    <definedName name="Operating_Lease_Expense_8">[9]NOPAT_VDF!$C$23:$AZ$23</definedName>
    <definedName name="Operating_Lease_Expense_fore">#REF!</definedName>
    <definedName name="Operating_Lease_Expense_fore_2">#REF!</definedName>
    <definedName name="Operating_Lease_Expense_fore_3">#REF!</definedName>
    <definedName name="Operating_Lease_Expense_fore_3_1">#REF!</definedName>
    <definedName name="Operating_Lease_Expense_fore_4">#REF!</definedName>
    <definedName name="Operating_Lease_Expense_fore_5">#REF!</definedName>
    <definedName name="Operating_Lease_Expense_fore_6">#REF!</definedName>
    <definedName name="Operating_Lease_Expense_fore_7">#REF!</definedName>
    <definedName name="Operating_Lease_Expense_fore_8">#REF!</definedName>
    <definedName name="Origine">[30]Paramètres!$A$2:$A$5</definedName>
    <definedName name="Other_asset_turns_fore">#REF!</definedName>
    <definedName name="Other_asset_turns_fore_2">#REF!</definedName>
    <definedName name="Other_asset_turns_fore_3">#REF!</definedName>
    <definedName name="Other_asset_turns_fore_3_1">#REF!</definedName>
    <definedName name="Other_asset_turns_fore_4">#REF!</definedName>
    <definedName name="Other_asset_turns_fore_5">#REF!</definedName>
    <definedName name="Other_asset_turns_fore_6">#REF!</definedName>
    <definedName name="Other_asset_turns_fore_7">#REF!</definedName>
    <definedName name="Other_asset_turns_fore_8">#REF!</definedName>
    <definedName name="Other_current_assets_growth_fore">#REF!</definedName>
    <definedName name="Other_current_assets_growth_fore_2">#REF!</definedName>
    <definedName name="Other_current_assets_growth_fore_3">#REF!</definedName>
    <definedName name="Other_current_assets_growth_fore_3_1">#REF!</definedName>
    <definedName name="Other_current_assets_growth_fore_4">#REF!</definedName>
    <definedName name="Other_current_assets_growth_fore_5">#REF!</definedName>
    <definedName name="Other_current_assets_growth_fore_6">#REF!</definedName>
    <definedName name="Other_current_assets_growth_fore_7">#REF!</definedName>
    <definedName name="Other_current_assets_growth_fore_8">#REF!</definedName>
    <definedName name="Other_current_liabilities_growth_fore">#REF!</definedName>
    <definedName name="Other_current_liabilities_growth_fore_2">#REF!</definedName>
    <definedName name="Other_current_liabilities_growth_fore_3">#REF!</definedName>
    <definedName name="Other_current_liabilities_growth_fore_3_1">#REF!</definedName>
    <definedName name="Other_current_liabilities_growth_fore_4">#REF!</definedName>
    <definedName name="Other_current_liabilities_growth_fore_5">#REF!</definedName>
    <definedName name="Other_current_liabilities_growth_fore_6">#REF!</definedName>
    <definedName name="Other_current_liabilities_growth_fore_7">#REF!</definedName>
    <definedName name="Other_current_liabilities_growth_fore_8">#REF!</definedName>
    <definedName name="Other_dividends">'[8]Invested capital_VDF'!#REF!</definedName>
    <definedName name="Other_Expenses">[8]NOPAT_VDF!$C$59:$AZ$59</definedName>
    <definedName name="Other_Expenses_2">[9]NOPAT_VDF!$C$59:$AZ$59</definedName>
    <definedName name="Other_Expenses_3">[9]NOPAT_VDF!$C$59:$AZ$59</definedName>
    <definedName name="Other_Expenses_4">[9]NOPAT_VDF!$C$59:$AZ$59</definedName>
    <definedName name="Other_Expenses_5">[9]NOPAT_VDF!$C$59:$AZ$59</definedName>
    <definedName name="Other_Expenses_6">[9]NOPAT_VDF!$C$59:$AZ$59</definedName>
    <definedName name="Other_Expenses_7">[9]NOPAT_VDF!$C$59:$AZ$59</definedName>
    <definedName name="Other_Expenses_8">[9]NOPAT_VDF!$C$59:$AZ$59</definedName>
    <definedName name="Other_Expenses_fore">#REF!</definedName>
    <definedName name="Other_Expenses_fore_2">#REF!</definedName>
    <definedName name="Other_Expenses_fore_3">#REF!</definedName>
    <definedName name="Other_Expenses_fore_3_1">#REF!</definedName>
    <definedName name="Other_Expenses_fore_4">#REF!</definedName>
    <definedName name="Other_Expenses_fore_5">#REF!</definedName>
    <definedName name="Other_Expenses_fore_6">#REF!</definedName>
    <definedName name="Other_Expenses_fore_7">#REF!</definedName>
    <definedName name="Other_Expenses_fore_8">#REF!</definedName>
    <definedName name="Other_expenses_gains">[8]NOPAT_VDF!$C$14:$AZ$14</definedName>
    <definedName name="Other_expenses_gains_2">[9]NOPAT_VDF!$C$14:$AZ$14</definedName>
    <definedName name="Other_expenses_gains_3">[9]NOPAT_VDF!$C$14:$AZ$14</definedName>
    <definedName name="Other_expenses_gains_4">[9]NOPAT_VDF!$C$14:$AZ$14</definedName>
    <definedName name="Other_expenses_gains_5">[9]NOPAT_VDF!$C$14:$AZ$14</definedName>
    <definedName name="Other_expenses_gains_6">[9]NOPAT_VDF!$C$14:$AZ$14</definedName>
    <definedName name="Other_expenses_gains_7">[9]NOPAT_VDF!$C$14:$AZ$14</definedName>
    <definedName name="Other_expenses_gains_8">[9]NOPAT_VDF!$C$14:$AZ$14</definedName>
    <definedName name="Other_expenses_gains_fore">#REF!</definedName>
    <definedName name="Other_expenses_gains_fore_2">#REF!</definedName>
    <definedName name="Other_expenses_gains_fore_3">#REF!</definedName>
    <definedName name="Other_expenses_gains_fore_3_1">#REF!</definedName>
    <definedName name="Other_expenses_gains_fore_4">#REF!</definedName>
    <definedName name="Other_expenses_gains_fore_5">#REF!</definedName>
    <definedName name="Other_expenses_gains_fore_6">#REF!</definedName>
    <definedName name="Other_expenses_gains_fore_7">#REF!</definedName>
    <definedName name="Other_expenses_gains_fore_8">#REF!</definedName>
    <definedName name="Other_expenses_growth_fore">#REF!</definedName>
    <definedName name="Other_expenses_growth_fore_2">#REF!</definedName>
    <definedName name="Other_expenses_growth_fore_3">#REF!</definedName>
    <definedName name="Other_expenses_growth_fore_3_1">#REF!</definedName>
    <definedName name="Other_expenses_growth_fore_4">#REF!</definedName>
    <definedName name="Other_expenses_growth_fore_5">#REF!</definedName>
    <definedName name="Other_expenses_growth_fore_6">#REF!</definedName>
    <definedName name="Other_expenses_growth_fore_7">#REF!</definedName>
    <definedName name="Other_expenses_growth_fore_8">#REF!</definedName>
    <definedName name="Other_fixed_asset_turns_fore">#REF!</definedName>
    <definedName name="Other_fixed_asset_turns_fore_2">#REF!</definedName>
    <definedName name="Other_fixed_asset_turns_fore_3">#REF!</definedName>
    <definedName name="Other_fixed_asset_turns_fore_3_1">#REF!</definedName>
    <definedName name="Other_fixed_asset_turns_fore_4">#REF!</definedName>
    <definedName name="Other_fixed_asset_turns_fore_5">#REF!</definedName>
    <definedName name="Other_fixed_asset_turns_fore_6">#REF!</definedName>
    <definedName name="Other_fixed_asset_turns_fore_7">#REF!</definedName>
    <definedName name="Other_fixed_asset_turns_fore_8">#REF!</definedName>
    <definedName name="Other_fixed_assets_growth_fore">#REF!</definedName>
    <definedName name="Other_fixed_assets_growth_fore_2">#REF!</definedName>
    <definedName name="Other_fixed_assets_growth_fore_3">#REF!</definedName>
    <definedName name="Other_fixed_assets_growth_fore_3_1">#REF!</definedName>
    <definedName name="Other_fixed_assets_growth_fore_4">#REF!</definedName>
    <definedName name="Other_fixed_assets_growth_fore_5">#REF!</definedName>
    <definedName name="Other_fixed_assets_growth_fore_6">#REF!</definedName>
    <definedName name="Other_fixed_assets_growth_fore_7">#REF!</definedName>
    <definedName name="Other_fixed_assets_growth_fore_8">#REF!</definedName>
    <definedName name="Other_growth_fore">#REF!</definedName>
    <definedName name="Other_growth_fore_2">#REF!</definedName>
    <definedName name="Other_growth_fore_3">#REF!</definedName>
    <definedName name="Other_growth_fore_3_1">#REF!</definedName>
    <definedName name="Other_growth_fore_4">#REF!</definedName>
    <definedName name="Other_growth_fore_5">#REF!</definedName>
    <definedName name="Other_growth_fore_6">#REF!</definedName>
    <definedName name="Other_growth_fore_7">#REF!</definedName>
    <definedName name="Other_growth_fore_8">#REF!</definedName>
    <definedName name="Other_inc_exp_fore">#REF!</definedName>
    <definedName name="Other_inc_exp_fore_2">#REF!</definedName>
    <definedName name="Other_inc_exp_fore_3">#REF!</definedName>
    <definedName name="Other_inc_exp_fore_3_1">#REF!</definedName>
    <definedName name="Other_inc_exp_fore_4">#REF!</definedName>
    <definedName name="Other_inc_exp_fore_5">#REF!</definedName>
    <definedName name="Other_inc_exp_fore_6">#REF!</definedName>
    <definedName name="Other_inc_exp_fore_7">#REF!</definedName>
    <definedName name="Other_inc_exp_fore_8">#REF!</definedName>
    <definedName name="Other_Income">[8]NOPAT_VDF!$C$58:$AZ$58</definedName>
    <definedName name="Other_Income_2">[9]NOPAT_VDF!$C$58:$AZ$58</definedName>
    <definedName name="Other_Income_3">[9]NOPAT_VDF!$C$58:$AZ$58</definedName>
    <definedName name="Other_Income_4">[9]NOPAT_VDF!$C$58:$AZ$58</definedName>
    <definedName name="Other_Income_5">[9]NOPAT_VDF!$C$58:$AZ$58</definedName>
    <definedName name="Other_Income_6">[9]NOPAT_VDF!$C$58:$AZ$58</definedName>
    <definedName name="Other_Income_7">[9]NOPAT_VDF!$C$58:$AZ$58</definedName>
    <definedName name="Other_Income_8">[9]NOPAT_VDF!$C$58:$AZ$58</definedName>
    <definedName name="Other_income_growth_fore">#REF!</definedName>
    <definedName name="Other_income_growth_fore_2">#REF!</definedName>
    <definedName name="Other_income_growth_fore_3">#REF!</definedName>
    <definedName name="Other_income_growth_fore_3_1">#REF!</definedName>
    <definedName name="Other_income_growth_fore_4">#REF!</definedName>
    <definedName name="Other_income_growth_fore_5">#REF!</definedName>
    <definedName name="Other_income_growth_fore_6">#REF!</definedName>
    <definedName name="Other_income_growth_fore_7">#REF!</definedName>
    <definedName name="Other_income_growth_fore_8">#REF!</definedName>
    <definedName name="Other_liabilities_growth_fore">#REF!</definedName>
    <definedName name="Other_liabilities_growth_fore_2">#REF!</definedName>
    <definedName name="Other_liabilities_growth_fore_3">#REF!</definedName>
    <definedName name="Other_liabilities_growth_fore_3_1">#REF!</definedName>
    <definedName name="Other_liabilities_growth_fore_4">#REF!</definedName>
    <definedName name="Other_liabilities_growth_fore_5">#REF!</definedName>
    <definedName name="Other_liabilities_growth_fore_6">#REF!</definedName>
    <definedName name="Other_liabilities_growth_fore_7">#REF!</definedName>
    <definedName name="Other_liabilities_growth_fore_8">#REF!</definedName>
    <definedName name="Other_Segment_Revenues">[8]NOPAT_VDF!#REF!</definedName>
    <definedName name="Other_Segment_Revenues_2">[9]NOPAT_VDF!#REF!</definedName>
    <definedName name="Other_Segment_Revenues_3">[9]NOPAT_VDF!#REF!</definedName>
    <definedName name="Other_Segment_Revenues_4">[9]NOPAT_VDF!#REF!</definedName>
    <definedName name="Other_Segment_Revenues_5">[9]NOPAT_VDF!#REF!</definedName>
    <definedName name="Other_Segment_Revenues_6">[9]NOPAT_VDF!#REF!</definedName>
    <definedName name="Other_Segment_Revenues_7">[9]NOPAT_VDF!#REF!</definedName>
    <definedName name="Other_Segment_Revenues_8">[9]NOPAT_VDF!#REF!</definedName>
    <definedName name="OUTPUT" hidden="1">{"DCF","UPSIDE CASE",FALSE,"Sheet1";"DCF","BASE CASE",FALSE,"Sheet1";"DCF","DOWNSIDE CASE",FALSE,"Sheet1"}</definedName>
    <definedName name="P_L1">#REF!</definedName>
    <definedName name="P_L1_2">#REF!</definedName>
    <definedName name="P_L1_3">#REF!</definedName>
    <definedName name="P_L1_4">#REF!</definedName>
    <definedName name="P_L1_5">#REF!</definedName>
    <definedName name="P_L1_6">#REF!</definedName>
    <definedName name="P_L1_7">#REF!</definedName>
    <definedName name="P_L1_8">#REF!</definedName>
    <definedName name="P_L2">#REF!</definedName>
    <definedName name="P_L2_2">#REF!</definedName>
    <definedName name="P_L2_3">#REF!</definedName>
    <definedName name="P_L2_4">#REF!</definedName>
    <definedName name="P_L2_5">#REF!</definedName>
    <definedName name="P_L2_6">#REF!</definedName>
    <definedName name="P_L2_7">#REF!</definedName>
    <definedName name="P_L2_8">#REF!</definedName>
    <definedName name="PARITY">#REF!</definedName>
    <definedName name="PARITY_2">#REF!</definedName>
    <definedName name="PARITY_3">#REF!</definedName>
    <definedName name="PARITY_4">#REF!</definedName>
    <definedName name="PARITY_5">#REF!</definedName>
    <definedName name="PARITY_6">#REF!</definedName>
    <definedName name="PARITY_7">#REF!</definedName>
    <definedName name="PARITY_8">#REF!</definedName>
    <definedName name="PAS">#REF!</definedName>
    <definedName name="PAS_2">#REF!</definedName>
    <definedName name="PAS_3">#REF!</definedName>
    <definedName name="PAS_4">#REF!</definedName>
    <definedName name="PAS_5">#REF!</definedName>
    <definedName name="PAS_6">#REF!</definedName>
    <definedName name="PAS_7">#REF!</definedName>
    <definedName name="PAS_8">#REF!</definedName>
    <definedName name="pg1_2">#REF!</definedName>
    <definedName name="pg1_3">#REF!</definedName>
    <definedName name="pg1_4">#REF!</definedName>
    <definedName name="pg1_5">#REF!</definedName>
    <definedName name="pg1_6">#REF!</definedName>
    <definedName name="pg1_7">#REF!</definedName>
    <definedName name="pg1_8">#REF!</definedName>
    <definedName name="pg2_2">#REF!</definedName>
    <definedName name="pg2_3">#REF!</definedName>
    <definedName name="pg2_4">#REF!</definedName>
    <definedName name="pg2_5">#REF!</definedName>
    <definedName name="pg2_6">#REF!</definedName>
    <definedName name="pg2_7">#REF!</definedName>
    <definedName name="pg2_8">#REF!</definedName>
    <definedName name="Pindahan">[1]Price!#REF!</definedName>
    <definedName name="Pindahan_3">[1]Price!#REF!</definedName>
    <definedName name="Pindahan_3_1">[1]Price!#REF!</definedName>
    <definedName name="Pinjaman">#REF!</definedName>
    <definedName name="PL" hidden="1">{"mult96",#N/A,FALSE,"PETCOMP";"est96",#N/A,FALSE,"PETCOMP";"mult95",#N/A,FALSE,"PETCOMP";"est95",#N/A,FALSE,"PETCOMP";"multltm",#N/A,FALSE,"PETCOMP";"resultltm",#N/A,FALSE,"PETCOMP"}</definedName>
    <definedName name="PPnE_turns_fore">#REF!</definedName>
    <definedName name="PPnE_turns_fore_2">#REF!</definedName>
    <definedName name="PPnE_turns_fore_3">#REF!</definedName>
    <definedName name="PPnE_turns_fore_3_1">#REF!</definedName>
    <definedName name="PPnE_turns_fore_4">#REF!</definedName>
    <definedName name="PPnE_turns_fore_5">#REF!</definedName>
    <definedName name="PPnE_turns_fore_6">#REF!</definedName>
    <definedName name="PPnE_turns_fore_7">#REF!</definedName>
    <definedName name="PPnE_turns_fore_8">#REF!</definedName>
    <definedName name="Preferred_stock_growth_fore">#REF!</definedName>
    <definedName name="Preferred_stock_growth_fore_2">#REF!</definedName>
    <definedName name="Preferred_stock_growth_fore_3">#REF!</definedName>
    <definedName name="Preferred_stock_growth_fore_3_1">#REF!</definedName>
    <definedName name="Preferred_stock_growth_fore_4">#REF!</definedName>
    <definedName name="Preferred_stock_growth_fore_5">#REF!</definedName>
    <definedName name="Preferred_stock_growth_fore_6">#REF!</definedName>
    <definedName name="Preferred_stock_growth_fore_7">#REF!</definedName>
    <definedName name="Preferred_stock_growth_fore_8">#REF!</definedName>
    <definedName name="PREOP">#REF!</definedName>
    <definedName name="PREOP_2">#REF!</definedName>
    <definedName name="PREOP_3">#REF!</definedName>
    <definedName name="PREOP_4">#REF!</definedName>
    <definedName name="PREOP_5">#REF!</definedName>
    <definedName name="PREOP_6">#REF!</definedName>
    <definedName name="PREOP_7">#REF!</definedName>
    <definedName name="PREOP_8">#REF!</definedName>
    <definedName name="Present_Value_Oper_lease">'[8]PV of Op Leases_VDF'!$C$62:$AW$62</definedName>
    <definedName name="Pretax_income">[8]NOPAT_VDF!$C$90:$AE$90</definedName>
    <definedName name="Pretax_income_2">[9]NOPAT_VDF!$C$90:$AE$90</definedName>
    <definedName name="Pretax_income_3">[9]NOPAT_VDF!$C$90:$AE$90</definedName>
    <definedName name="Pretax_income_4">[9]NOPAT_VDF!$C$90:$AE$90</definedName>
    <definedName name="Pretax_income_5">[9]NOPAT_VDF!$C$90:$AE$90</definedName>
    <definedName name="Pretax_income_6">[9]NOPAT_VDF!$C$90:$AE$90</definedName>
    <definedName name="Pretax_income_7">[9]NOPAT_VDF!$C$90:$AE$90</definedName>
    <definedName name="Pretax_income_8">[9]NOPAT_VDF!$C$90:$AE$90</definedName>
    <definedName name="Pretax_income_fore">#REF!</definedName>
    <definedName name="Pretax_income_fore_2">#REF!</definedName>
    <definedName name="Pretax_income_fore_3">#REF!</definedName>
    <definedName name="Pretax_income_fore_3_1">#REF!</definedName>
    <definedName name="Pretax_income_fore_4">#REF!</definedName>
    <definedName name="Pretax_income_fore_5">#REF!</definedName>
    <definedName name="Pretax_income_fore_6">#REF!</definedName>
    <definedName name="Pretax_income_fore_7">#REF!</definedName>
    <definedName name="Pretax_income_fore_8">#REF!</definedName>
    <definedName name="PRINT_A">#REF!</definedName>
    <definedName name="_xlnm.Print_Area" localSheetId="1">Budget!$A$1:$F$42</definedName>
    <definedName name="_xlnm.Print_Area" localSheetId="2">Details!$A$1:$N$86</definedName>
    <definedName name="_xlnm.Print_Area" localSheetId="0">'Project Structure'!$B$2:$O$65</definedName>
    <definedName name="_xlnm.Print_Area">#N/A</definedName>
    <definedName name="Print_Area_MI">#REF!</definedName>
    <definedName name="Print_Area_MI_2">#REF!</definedName>
    <definedName name="Print_Area_MI_3">#REF!</definedName>
    <definedName name="Print_Area_MI_4">#REF!</definedName>
    <definedName name="Print_Area_MI_5">#REF!</definedName>
    <definedName name="Print_Area_MI_6">#REF!</definedName>
    <definedName name="Print_Area_MI_7">#REF!</definedName>
    <definedName name="Print_Area_MI_8">#REF!</definedName>
    <definedName name="_xlnm.Print_Titles" localSheetId="2">Details!$1:$11</definedName>
    <definedName name="_xlnm.Print_Titles">#REF!</definedName>
    <definedName name="Print_Titles_MI">#REF!</definedName>
    <definedName name="Print_Titles_MI_2">#REF!</definedName>
    <definedName name="Print_Titles_MI_3">#REF!</definedName>
    <definedName name="Print_Titles_MI_4">#REF!</definedName>
    <definedName name="Print_Titles_MI_5">#REF!</definedName>
    <definedName name="Print_Titles_MI_6">#REF!</definedName>
    <definedName name="Print_Titles_MI_7">#REF!</definedName>
    <definedName name="Print_Titles_MI_8">#REF!</definedName>
    <definedName name="PROJ">#REF!</definedName>
    <definedName name="PROJ_2">#REF!</definedName>
    <definedName name="PROJ_3">#REF!</definedName>
    <definedName name="PROJ_4">#REF!</definedName>
    <definedName name="PROJ_5">#REF!</definedName>
    <definedName name="PROJ_6">#REF!</definedName>
    <definedName name="PROJ_7">#REF!</definedName>
    <definedName name="PROJ_8">#REF!</definedName>
    <definedName name="PROJECTION">#REF!</definedName>
    <definedName name="PROJECTION_2">#REF!</definedName>
    <definedName name="PROJECTION_3">#REF!</definedName>
    <definedName name="PROJECTION_4">#REF!</definedName>
    <definedName name="PROJECTION_5">#REF!</definedName>
    <definedName name="PROJECTION_6">#REF!</definedName>
    <definedName name="PROJECTION_7">#REF!</definedName>
    <definedName name="PROJECTION_8">#REF!</definedName>
    <definedName name="pront">#REF!</definedName>
    <definedName name="pront_2">#REF!</definedName>
    <definedName name="pront_3">#REF!</definedName>
    <definedName name="pront_4">#REF!</definedName>
    <definedName name="pront_5">#REF!</definedName>
    <definedName name="pront_6">#REF!</definedName>
    <definedName name="pront_7">#REF!</definedName>
    <definedName name="pront_8">#REF!</definedName>
    <definedName name="PTetap">#REF!</definedName>
    <definedName name="q">#REF!</definedName>
    <definedName name="q_2">#REF!</definedName>
    <definedName name="q_3">#REF!</definedName>
    <definedName name="q_4">#REF!</definedName>
    <definedName name="q_5">#REF!</definedName>
    <definedName name="q_6">#REF!</definedName>
    <definedName name="q_7">#REF!</definedName>
    <definedName name="q_8">#REF!</definedName>
    <definedName name="qq" hidden="1">{"EVA",#N/A,FALSE,"EVA";"WACC",#N/A,FALSE,"WACC"}</definedName>
    <definedName name="qqq">#REF!</definedName>
    <definedName name="qwe">'[10]RumusTB 1 bln'!$A$1:$H$13</definedName>
    <definedName name="qwe_2">'[10]RumusTB 1 bln'!$A$1:$H$13</definedName>
    <definedName name="qweqe">'[5]RumusTB 1 bln'!$A$1:$H$13</definedName>
    <definedName name="qweqe_2">'[5]RumusTB 1 bln'!$A$1:$H$13</definedName>
    <definedName name="qwqwqw">#REF!</definedName>
    <definedName name="R_D_amort_years">'[8]Invested capital_VDF'!$A$34</definedName>
    <definedName name="R_D_Amortization">'[8]Invested capital_VDF'!$C$31:$AU$31</definedName>
    <definedName name="R_D_expense">'[8]Invested capital_VDF'!$C$28:$AZ$28</definedName>
    <definedName name="re" hidden="1">{"DCF","UPSIDE CASE",FALSE,"Sheet1";"DCF","BASE CASE",FALSE,"Sheet1";"DCF","DOWNSIDE CASE",FALSE,"Sheet1"}</definedName>
    <definedName name="REKONLIPPO">#REF!</definedName>
    <definedName name="REKONLIPPO_2">#REF!</definedName>
    <definedName name="REKONLIPPO_3">#REF!</definedName>
    <definedName name="REKONLIPPO_4">#REF!</definedName>
    <definedName name="REKONLIPPO_5">#REF!</definedName>
    <definedName name="REKONLIPPO_6">#REF!</definedName>
    <definedName name="REKONLIPPO_7">#REF!</definedName>
    <definedName name="REKONLIPPO_8">#REF!</definedName>
    <definedName name="REKONSBI">#REF!</definedName>
    <definedName name="REKONSBI_2">#REF!</definedName>
    <definedName name="REKONSBI_3">#REF!</definedName>
    <definedName name="REKONSBI_4">#REF!</definedName>
    <definedName name="REKONSBI_5">#REF!</definedName>
    <definedName name="REKONSBI_6">#REF!</definedName>
    <definedName name="REKONSBI_7">#REF!</definedName>
    <definedName name="REKONSBI_8">#REF!</definedName>
    <definedName name="rentel">#REF!</definedName>
    <definedName name="Required_cash_percent">'[8]Invested capital_VDF'!$A$9</definedName>
    <definedName name="Restructuring_charges">'[8]Invested capital_VDF'!#REF!</definedName>
    <definedName name="Restructuring_charges_growth_fore">#REF!</definedName>
    <definedName name="Restructuring_charges_growth_fore_2">#REF!</definedName>
    <definedName name="Restructuring_charges_growth_fore_3">#REF!</definedName>
    <definedName name="Restructuring_charges_growth_fore_3_1">#REF!</definedName>
    <definedName name="Restructuring_charges_growth_fore_4">#REF!</definedName>
    <definedName name="Restructuring_charges_growth_fore_5">#REF!</definedName>
    <definedName name="Restructuring_charges_growth_fore_6">#REF!</definedName>
    <definedName name="Restructuring_charges_growth_fore_7">#REF!</definedName>
    <definedName name="Restructuring_charges_growth_fore_8">#REF!</definedName>
    <definedName name="REV">#REF!</definedName>
    <definedName name="REV_2">#REF!</definedName>
    <definedName name="REV_3">#REF!</definedName>
    <definedName name="REV_4">#REF!</definedName>
    <definedName name="REV_5">#REF!</definedName>
    <definedName name="REV_6">#REF!</definedName>
    <definedName name="REV_7">#REF!</definedName>
    <definedName name="REV_8">#REF!</definedName>
    <definedName name="ri" hidden="1">{"DCF","UPSIDE CASE",FALSE,"Sheet1";"DCF","BASE CASE",FALSE,"Sheet1";"DCF","DOWNSIDE CASE",FALSE,"Sheet1"}</definedName>
    <definedName name="rini" hidden="1">{"mult96",#N/A,FALSE,"PETCOMP";"est96",#N/A,FALSE,"PETCOMP";"mult95",#N/A,FALSE,"PETCOMP";"est95",#N/A,FALSE,"PETCOMP";"multltm",#N/A,FALSE,"PETCOMP";"resultltm",#N/A,FALSE,"PETCOMP"}</definedName>
    <definedName name="rl_komperatif">#REF!</definedName>
    <definedName name="rl_komperatif_2">#REF!</definedName>
    <definedName name="rl_komperatif_3">#REF!</definedName>
    <definedName name="rl_komperatif_4">#REF!</definedName>
    <definedName name="rl_komperatif_5">#REF!</definedName>
    <definedName name="rl_komperatif_6">#REF!</definedName>
    <definedName name="rl_komperatif_7">#REF!</definedName>
    <definedName name="rl_komperatif_8">#REF!</definedName>
    <definedName name="RL_PAPI">#REF!</definedName>
    <definedName name="RL_PAPI_2">#REF!</definedName>
    <definedName name="RL_PAPI_3">#REF!</definedName>
    <definedName name="RL_PAPI_4">#REF!</definedName>
    <definedName name="RL_PAPI_5">#REF!</definedName>
    <definedName name="RL_PAPI_6">#REF!</definedName>
    <definedName name="RL_PAPI_7">#REF!</definedName>
    <definedName name="RL_PAPI_8">#REF!</definedName>
    <definedName name="RL1_2">#REF!</definedName>
    <definedName name="RL1_3">#REF!</definedName>
    <definedName name="RL1_4">#REF!</definedName>
    <definedName name="RL1_5">#REF!</definedName>
    <definedName name="RL1_6">#REF!</definedName>
    <definedName name="RL1_7">#REF!</definedName>
    <definedName name="RL1_8">#REF!</definedName>
    <definedName name="RL2_2">#REF!</definedName>
    <definedName name="RL2_3">#REF!</definedName>
    <definedName name="RL2_4">#REF!</definedName>
    <definedName name="RL2_5">#REF!</definedName>
    <definedName name="RL2_6">#REF!</definedName>
    <definedName name="RL2_7">#REF!</definedName>
    <definedName name="RL2_8">#REF!</definedName>
    <definedName name="RnD_expense">'[8]Invested capital_VDF'!$C$28:$AZ$28</definedName>
    <definedName name="RnD_expense_fore">#REF!</definedName>
    <definedName name="RnD_expense_fore_2">#REF!</definedName>
    <definedName name="RnD_expense_fore_3">#REF!</definedName>
    <definedName name="RnD_expense_fore_3_1">#REF!</definedName>
    <definedName name="RnD_expense_fore_4">#REF!</definedName>
    <definedName name="RnD_expense_fore_5">#REF!</definedName>
    <definedName name="RnD_expense_fore_6">#REF!</definedName>
    <definedName name="RnD_expense_fore_7">#REF!</definedName>
    <definedName name="RnD_expense_fore_8">#REF!</definedName>
    <definedName name="RnD_expense_growth_fore">#REF!</definedName>
    <definedName name="RnD_expense_growth_fore_2">#REF!</definedName>
    <definedName name="RnD_expense_growth_fore_3">#REF!</definedName>
    <definedName name="RnD_expense_growth_fore_3_1">#REF!</definedName>
    <definedName name="RnD_expense_growth_fore_4">#REF!</definedName>
    <definedName name="RnD_expense_growth_fore_5">#REF!</definedName>
    <definedName name="RnD_expense_growth_fore_6">#REF!</definedName>
    <definedName name="RnD_expense_growth_fore_7">#REF!</definedName>
    <definedName name="RnD_expense_growth_fore_8">#REF!</definedName>
    <definedName name="RnD_expenses_fore">#REF!</definedName>
    <definedName name="RnD_expenses_fore_2">#REF!</definedName>
    <definedName name="RnD_expenses_fore_3">#REF!</definedName>
    <definedName name="RnD_expenses_fore_3_1">#REF!</definedName>
    <definedName name="RnD_expenses_fore_4">#REF!</definedName>
    <definedName name="RnD_expenses_fore_5">#REF!</definedName>
    <definedName name="RnD_expenses_fore_6">#REF!</definedName>
    <definedName name="RnD_expenses_fore_7">#REF!</definedName>
    <definedName name="RnD_expenses_fore_8">#REF!</definedName>
    <definedName name="Round">#REF!</definedName>
    <definedName name="Round_2">#REF!</definedName>
    <definedName name="Round_3">#REF!</definedName>
    <definedName name="Round_4">#REF!</definedName>
    <definedName name="Round_5">#REF!</definedName>
    <definedName name="Round_6">#REF!</definedName>
    <definedName name="Round_7">#REF!</definedName>
    <definedName name="Round_8">#REF!</definedName>
    <definedName name="rty" hidden="1">{"mult96",#N/A,FALSE,"PETCOMP";"est96",#N/A,FALSE,"PETCOMP";"mult95",#N/A,FALSE,"PETCOMP";"est95",#N/A,FALSE,"PETCOMP";"multltm",#N/A,FALSE,"PETCOMP";"resultltm",#N/A,FALSE,"PETCOMP"}</definedName>
    <definedName name="RUGI_LABA">#REF!</definedName>
    <definedName name="RUGI_LABA_2">#REF!</definedName>
    <definedName name="RUGI_LABA_3">#REF!</definedName>
    <definedName name="RUGI_LABA_4">#REF!</definedName>
    <definedName name="RUGI_LABA_5">#REF!</definedName>
    <definedName name="RUGI_LABA_6">#REF!</definedName>
    <definedName name="RUGI_LABA_7">#REF!</definedName>
    <definedName name="RUGI_LABA_8">#REF!</definedName>
    <definedName name="RUGILABA1">#REF!</definedName>
    <definedName name="RUGILABA1_2">#REF!</definedName>
    <definedName name="RUGILABA1_3">#REF!</definedName>
    <definedName name="RUGILABA1_4">#REF!</definedName>
    <definedName name="RUGILABA1_5">#REF!</definedName>
    <definedName name="RUGILABA1_6">#REF!</definedName>
    <definedName name="RUGILABA1_7">#REF!</definedName>
    <definedName name="RUGILABA1_8">#REF!</definedName>
    <definedName name="RUGILABA2">#REF!</definedName>
    <definedName name="RUGILABA2_2">#REF!</definedName>
    <definedName name="RUGILABA2_3">#REF!</definedName>
    <definedName name="RUGILABA2_4">#REF!</definedName>
    <definedName name="RUGILABA2_5">#REF!</definedName>
    <definedName name="RUGILABA2_6">#REF!</definedName>
    <definedName name="RUGILABA2_7">#REF!</definedName>
    <definedName name="RUGILABA2_8">#REF!</definedName>
    <definedName name="s">#REF!</definedName>
    <definedName name="s_2">#REF!</definedName>
    <definedName name="s_3">#REF!</definedName>
    <definedName name="s_4">#REF!</definedName>
    <definedName name="s_5">#REF!</definedName>
    <definedName name="s_6">#REF!</definedName>
    <definedName name="s_7">#REF!</definedName>
    <definedName name="s_8">#REF!</definedName>
    <definedName name="SA">#REF!</definedName>
    <definedName name="SA_2">#REF!</definedName>
    <definedName name="SA_3">#REF!</definedName>
    <definedName name="SA_4">#REF!</definedName>
    <definedName name="SA_5">#REF!</definedName>
    <definedName name="SA_6">#REF!</definedName>
    <definedName name="SA_7">#REF!</definedName>
    <definedName name="SA_8">#REF!</definedName>
    <definedName name="saassa">#REF!</definedName>
    <definedName name="saassa_2">#REF!</definedName>
    <definedName name="saassa_3">#REF!</definedName>
    <definedName name="saassa_4">#REF!</definedName>
    <definedName name="saassa_5">#REF!</definedName>
    <definedName name="saassa_6">#REF!</definedName>
    <definedName name="saassa_7">#REF!</definedName>
    <definedName name="saassa_8">#REF!</definedName>
    <definedName name="sad">#REF!</definedName>
    <definedName name="Sales_growth_avg">#REF!</definedName>
    <definedName name="Sales_growth_avg_2">#REF!</definedName>
    <definedName name="Sales_growth_avg_3">#REF!</definedName>
    <definedName name="Sales_growth_avg_3_1">#REF!</definedName>
    <definedName name="Sales_growth_avg_4">#REF!</definedName>
    <definedName name="Sales_growth_avg_5">#REF!</definedName>
    <definedName name="Sales_growth_avg_6">#REF!</definedName>
    <definedName name="Sales_growth_avg_7">#REF!</definedName>
    <definedName name="Sales_growth_avg_8">#REF!</definedName>
    <definedName name="sani_ok">#REF!</definedName>
    <definedName name="saoiypolk">#REF!</definedName>
    <definedName name="sap_D0001_00000001">#REF!</definedName>
    <definedName name="sap_D0001_00000001_2">#REF!</definedName>
    <definedName name="sap_D0001_00000001_3">#REF!</definedName>
    <definedName name="sap_D0001_00000001_3_1">#REF!</definedName>
    <definedName name="sap_D0001_00000001_4">#REF!</definedName>
    <definedName name="sap_D0001_00000001_5">#REF!</definedName>
    <definedName name="sap_D0001_00000001_6">#REF!</definedName>
    <definedName name="sap_D0001_00000001_7">#REF!</definedName>
    <definedName name="sap_D0001_00000001_8">#REF!</definedName>
    <definedName name="sap_D0002_00000001">#REF!</definedName>
    <definedName name="sap_D0002_00000001_2">#REF!</definedName>
    <definedName name="sap_D0002_00000001_3">#REF!</definedName>
    <definedName name="sap_D0002_00000001_3_1">#REF!</definedName>
    <definedName name="sap_D0002_00000001_4">#REF!</definedName>
    <definedName name="sap_D0002_00000001_5">#REF!</definedName>
    <definedName name="sap_D0002_00000001_6">#REF!</definedName>
    <definedName name="sap_D0002_00000001_7">#REF!</definedName>
    <definedName name="sap_D0002_00000001_8">#REF!</definedName>
    <definedName name="sap_D0003_00000001">#REF!</definedName>
    <definedName name="sap_D0003_00000001_2">#REF!</definedName>
    <definedName name="sap_D0003_00000001_3">#REF!</definedName>
    <definedName name="sap_D0003_00000001_3_1">#REF!</definedName>
    <definedName name="sap_D0003_00000001_4">#REF!</definedName>
    <definedName name="sap_D0003_00000001_5">#REF!</definedName>
    <definedName name="sap_D0003_00000001_6">#REF!</definedName>
    <definedName name="sap_D0003_00000001_7">#REF!</definedName>
    <definedName name="sap_D0003_00000001_8">#REF!</definedName>
    <definedName name="sap_D0004_00000001">#REF!</definedName>
    <definedName name="sap_D0004_00000001_2">#REF!</definedName>
    <definedName name="sap_D0004_00000001_3">#REF!</definedName>
    <definedName name="sap_D0004_00000001_3_1">#REF!</definedName>
    <definedName name="sap_D0004_00000001_4">#REF!</definedName>
    <definedName name="sap_D0004_00000001_5">#REF!</definedName>
    <definedName name="sap_D0004_00000001_6">#REF!</definedName>
    <definedName name="sap_D0004_00000001_7">#REF!</definedName>
    <definedName name="sap_D0004_00000001_8">#REF!</definedName>
    <definedName name="sap_D0005_00000001">#REF!</definedName>
    <definedName name="sap_D0005_00000001_2">#REF!</definedName>
    <definedName name="sap_D0005_00000001_3">#REF!</definedName>
    <definedName name="sap_D0005_00000001_3_1">#REF!</definedName>
    <definedName name="sap_D0005_00000001_4">#REF!</definedName>
    <definedName name="sap_D0005_00000001_5">#REF!</definedName>
    <definedName name="sap_D0005_00000001_6">#REF!</definedName>
    <definedName name="sap_D0005_00000001_7">#REF!</definedName>
    <definedName name="sap_D0005_00000001_8">#REF!</definedName>
    <definedName name="sap_D0006_00000001">#REF!</definedName>
    <definedName name="sap_D0006_00000001_2">#REF!</definedName>
    <definedName name="sap_D0006_00000001_3">#REF!</definedName>
    <definedName name="sap_D0006_00000001_3_1">#REF!</definedName>
    <definedName name="sap_D0006_00000001_4">#REF!</definedName>
    <definedName name="sap_D0006_00000001_5">#REF!</definedName>
    <definedName name="sap_D0006_00000001_6">#REF!</definedName>
    <definedName name="sap_D0006_00000001_7">#REF!</definedName>
    <definedName name="sap_D0006_00000001_8">#REF!</definedName>
    <definedName name="sap_D0007_00000001">#REF!</definedName>
    <definedName name="sap_D0007_00000001_2">#REF!</definedName>
    <definedName name="sap_D0007_00000001_3">#REF!</definedName>
    <definedName name="sap_D0007_00000001_3_1">#REF!</definedName>
    <definedName name="sap_D0007_00000001_4">#REF!</definedName>
    <definedName name="sap_D0007_00000001_5">#REF!</definedName>
    <definedName name="sap_D0007_00000001_6">#REF!</definedName>
    <definedName name="sap_D0007_00000001_7">#REF!</definedName>
    <definedName name="sap_D0007_00000001_8">#REF!</definedName>
    <definedName name="sap_D0008_00000001">#REF!</definedName>
    <definedName name="sap_D0008_00000001_2">#REF!</definedName>
    <definedName name="sap_D0008_00000001_3">#REF!</definedName>
    <definedName name="sap_D0008_00000001_3_1">#REF!</definedName>
    <definedName name="sap_D0008_00000001_4">#REF!</definedName>
    <definedName name="sap_D0008_00000001_5">#REF!</definedName>
    <definedName name="sap_D0008_00000001_6">#REF!</definedName>
    <definedName name="sap_D0008_00000001_7">#REF!</definedName>
    <definedName name="sap_D0008_00000001_8">#REF!</definedName>
    <definedName name="sap_D0009_00000001">#REF!</definedName>
    <definedName name="sap_D0009_00000001_2">#REF!</definedName>
    <definedName name="sap_D0009_00000001_3">#REF!</definedName>
    <definedName name="sap_D0009_00000001_3_1">#REF!</definedName>
    <definedName name="sap_D0009_00000001_4">#REF!</definedName>
    <definedName name="sap_D0009_00000001_5">#REF!</definedName>
    <definedName name="sap_D0009_00000001_6">#REF!</definedName>
    <definedName name="sap_D0009_00000001_7">#REF!</definedName>
    <definedName name="sap_D0009_00000001_8">#REF!</definedName>
    <definedName name="sap_D0010_00000001">#REF!</definedName>
    <definedName name="sap_D0010_00000001_2">#REF!</definedName>
    <definedName name="sap_D0010_00000001_3">#REF!</definedName>
    <definedName name="sap_D0010_00000001_3_1">#REF!</definedName>
    <definedName name="sap_D0010_00000001_4">#REF!</definedName>
    <definedName name="sap_D0010_00000001_5">#REF!</definedName>
    <definedName name="sap_D0010_00000001_6">#REF!</definedName>
    <definedName name="sap_D0010_00000001_7">#REF!</definedName>
    <definedName name="sap_D0010_00000001_8">#REF!</definedName>
    <definedName name="sap_D0011_00000001">#REF!</definedName>
    <definedName name="sap_D0011_00000001_2">#REF!</definedName>
    <definedName name="sap_D0011_00000001_3">#REF!</definedName>
    <definedName name="sap_D0011_00000001_3_1">#REF!</definedName>
    <definedName name="sap_D0011_00000001_4">#REF!</definedName>
    <definedName name="sap_D0011_00000001_5">#REF!</definedName>
    <definedName name="sap_D0011_00000001_6">#REF!</definedName>
    <definedName name="sap_D0011_00000001_7">#REF!</definedName>
    <definedName name="sap_D0011_00000001_8">#REF!</definedName>
    <definedName name="sap_D0012_00000001">#REF!</definedName>
    <definedName name="sap_D0012_00000001_2">#REF!</definedName>
    <definedName name="sap_D0012_00000001_3">#REF!</definedName>
    <definedName name="sap_D0012_00000001_3_1">#REF!</definedName>
    <definedName name="sap_D0012_00000001_4">#REF!</definedName>
    <definedName name="sap_D0012_00000001_5">#REF!</definedName>
    <definedName name="sap_D0012_00000001_6">#REF!</definedName>
    <definedName name="sap_D0012_00000001_7">#REF!</definedName>
    <definedName name="sap_D0012_00000001_8">#REF!</definedName>
    <definedName name="sap_D0013_00000001">#REF!</definedName>
    <definedName name="sap_D0013_00000001_2">#REF!</definedName>
    <definedName name="sap_D0013_00000001_3">#REF!</definedName>
    <definedName name="sap_D0013_00000001_3_1">#REF!</definedName>
    <definedName name="sap_D0013_00000001_4">#REF!</definedName>
    <definedName name="sap_D0013_00000001_5">#REF!</definedName>
    <definedName name="sap_D0013_00000001_6">#REF!</definedName>
    <definedName name="sap_D0013_00000001_7">#REF!</definedName>
    <definedName name="sap_D0013_00000001_8">#REF!</definedName>
    <definedName name="sap_D0014_00000001">#REF!</definedName>
    <definedName name="sap_D0014_00000001_2">#REF!</definedName>
    <definedName name="sap_D0014_00000001_3">#REF!</definedName>
    <definedName name="sap_D0014_00000001_3_1">#REF!</definedName>
    <definedName name="sap_D0014_00000001_4">#REF!</definedName>
    <definedName name="sap_D0014_00000001_5">#REF!</definedName>
    <definedName name="sap_D0014_00000001_6">#REF!</definedName>
    <definedName name="sap_D0014_00000001_7">#REF!</definedName>
    <definedName name="sap_D0014_00000001_8">#REF!</definedName>
    <definedName name="sap_D0015_00000001">#REF!</definedName>
    <definedName name="sap_D0015_00000001_2">#REF!</definedName>
    <definedName name="sap_D0015_00000001_3">#REF!</definedName>
    <definedName name="sap_D0015_00000001_3_1">#REF!</definedName>
    <definedName name="sap_D0015_00000001_4">#REF!</definedName>
    <definedName name="sap_D0015_00000001_5">#REF!</definedName>
    <definedName name="sap_D0015_00000001_6">#REF!</definedName>
    <definedName name="sap_D0015_00000001_7">#REF!</definedName>
    <definedName name="sap_D0015_00000001_8">#REF!</definedName>
    <definedName name="sap_D0016_00000001">#REF!</definedName>
    <definedName name="sap_D0016_00000001_2">#REF!</definedName>
    <definedName name="sap_D0016_00000001_3">#REF!</definedName>
    <definedName name="sap_D0016_00000001_3_1">#REF!</definedName>
    <definedName name="sap_D0016_00000001_4">#REF!</definedName>
    <definedName name="sap_D0016_00000001_5">#REF!</definedName>
    <definedName name="sap_D0016_00000001_6">#REF!</definedName>
    <definedName name="sap_D0016_00000001_7">#REF!</definedName>
    <definedName name="sap_D0016_00000001_8">#REF!</definedName>
    <definedName name="sap_D0017_00000001">#REF!</definedName>
    <definedName name="sap_D0017_00000001_2">#REF!</definedName>
    <definedName name="sap_D0017_00000001_3">#REF!</definedName>
    <definedName name="sap_D0017_00000001_3_1">#REF!</definedName>
    <definedName name="sap_D0017_00000001_4">#REF!</definedName>
    <definedName name="sap_D0017_00000001_5">#REF!</definedName>
    <definedName name="sap_D0017_00000001_6">#REF!</definedName>
    <definedName name="sap_D0017_00000001_7">#REF!</definedName>
    <definedName name="sap_D0017_00000001_8">#REF!</definedName>
    <definedName name="sap_D0018_00000001">#REF!</definedName>
    <definedName name="sap_D0018_00000001_2">#REF!</definedName>
    <definedName name="sap_D0018_00000001_3">#REF!</definedName>
    <definedName name="sap_D0018_00000001_3_1">#REF!</definedName>
    <definedName name="sap_D0018_00000001_4">#REF!</definedName>
    <definedName name="sap_D0018_00000001_5">#REF!</definedName>
    <definedName name="sap_D0018_00000001_6">#REF!</definedName>
    <definedName name="sap_D0018_00000001_7">#REF!</definedName>
    <definedName name="sap_D0018_00000001_8">#REF!</definedName>
    <definedName name="sap_D0019_00000001">#REF!</definedName>
    <definedName name="sap_D0019_00000001_2">#REF!</definedName>
    <definedName name="sap_D0019_00000001_3">#REF!</definedName>
    <definedName name="sap_D0019_00000001_3_1">#REF!</definedName>
    <definedName name="sap_D0019_00000001_4">#REF!</definedName>
    <definedName name="sap_D0019_00000001_5">#REF!</definedName>
    <definedName name="sap_D0019_00000001_6">#REF!</definedName>
    <definedName name="sap_D0019_00000001_7">#REF!</definedName>
    <definedName name="sap_D0019_00000001_8">#REF!</definedName>
    <definedName name="sap_D0020_00000001">#REF!</definedName>
    <definedName name="sap_D0020_00000001_2">#REF!</definedName>
    <definedName name="sap_D0020_00000001_3">#REF!</definedName>
    <definedName name="sap_D0020_00000001_3_1">#REF!</definedName>
    <definedName name="sap_D0020_00000001_4">#REF!</definedName>
    <definedName name="sap_D0020_00000001_5">#REF!</definedName>
    <definedName name="sap_D0020_00000001_6">#REF!</definedName>
    <definedName name="sap_D0020_00000001_7">#REF!</definedName>
    <definedName name="sap_D0020_00000001_8">#REF!</definedName>
    <definedName name="sap_D0021_00000001">#REF!</definedName>
    <definedName name="sap_D0021_00000001_2">#REF!</definedName>
    <definedName name="sap_D0021_00000001_3">#REF!</definedName>
    <definedName name="sap_D0021_00000001_3_1">#REF!</definedName>
    <definedName name="sap_D0021_00000001_4">#REF!</definedName>
    <definedName name="sap_D0021_00000001_5">#REF!</definedName>
    <definedName name="sap_D0021_00000001_6">#REF!</definedName>
    <definedName name="sap_D0021_00000001_7">#REF!</definedName>
    <definedName name="sap_D0021_00000001_8">#REF!</definedName>
    <definedName name="sap_D0022_00000001">#REF!</definedName>
    <definedName name="sap_D0022_00000001_2">#REF!</definedName>
    <definedName name="sap_D0022_00000001_3">#REF!</definedName>
    <definedName name="sap_D0022_00000001_3_1">#REF!</definedName>
    <definedName name="sap_D0022_00000001_4">#REF!</definedName>
    <definedName name="sap_D0022_00000001_5">#REF!</definedName>
    <definedName name="sap_D0022_00000001_6">#REF!</definedName>
    <definedName name="sap_D0022_00000001_7">#REF!</definedName>
    <definedName name="sap_D0022_00000001_8">#REF!</definedName>
    <definedName name="sap_D0023_00000001">#REF!</definedName>
    <definedName name="sap_D0023_00000001_2">#REF!</definedName>
    <definedName name="sap_D0023_00000001_3">#REF!</definedName>
    <definedName name="sap_D0023_00000001_3_1">#REF!</definedName>
    <definedName name="sap_D0023_00000001_4">#REF!</definedName>
    <definedName name="sap_D0023_00000001_5">#REF!</definedName>
    <definedName name="sap_D0023_00000001_6">#REF!</definedName>
    <definedName name="sap_D0023_00000001_7">#REF!</definedName>
    <definedName name="sap_D0023_00000001_8">#REF!</definedName>
    <definedName name="sap_D0024_00000001">#REF!</definedName>
    <definedName name="sap_D0024_00000001_2">#REF!</definedName>
    <definedName name="sap_D0024_00000001_3">#REF!</definedName>
    <definedName name="sap_D0024_00000001_3_1">#REF!</definedName>
    <definedName name="sap_D0024_00000001_4">#REF!</definedName>
    <definedName name="sap_D0024_00000001_5">#REF!</definedName>
    <definedName name="sap_D0024_00000001_6">#REF!</definedName>
    <definedName name="sap_D0024_00000001_7">#REF!</definedName>
    <definedName name="sap_D0024_00000001_8">#REF!</definedName>
    <definedName name="sap_D0025_00000001">#REF!</definedName>
    <definedName name="sap_D0025_00000001_2">#REF!</definedName>
    <definedName name="sap_D0025_00000001_3">#REF!</definedName>
    <definedName name="sap_D0025_00000001_3_1">#REF!</definedName>
    <definedName name="sap_D0025_00000001_4">#REF!</definedName>
    <definedName name="sap_D0025_00000001_5">#REF!</definedName>
    <definedName name="sap_D0025_00000001_6">#REF!</definedName>
    <definedName name="sap_D0025_00000001_7">#REF!</definedName>
    <definedName name="sap_D0025_00000001_8">#REF!</definedName>
    <definedName name="sap_D0026_00000001">#REF!</definedName>
    <definedName name="sap_D0026_00000001_2">#REF!</definedName>
    <definedName name="sap_D0026_00000001_3">#REF!</definedName>
    <definedName name="sap_D0026_00000001_3_1">#REF!</definedName>
    <definedName name="sap_D0026_00000001_4">#REF!</definedName>
    <definedName name="sap_D0026_00000001_5">#REF!</definedName>
    <definedName name="sap_D0026_00000001_6">#REF!</definedName>
    <definedName name="sap_D0026_00000001_7">#REF!</definedName>
    <definedName name="sap_D0026_00000001_8">#REF!</definedName>
    <definedName name="sap_D0027_00000001">#REF!</definedName>
    <definedName name="sap_D0027_00000001_2">#REF!</definedName>
    <definedName name="sap_D0027_00000001_3">#REF!</definedName>
    <definedName name="sap_D0027_00000001_3_1">#REF!</definedName>
    <definedName name="sap_D0027_00000001_4">#REF!</definedName>
    <definedName name="sap_D0027_00000001_5">#REF!</definedName>
    <definedName name="sap_D0027_00000001_6">#REF!</definedName>
    <definedName name="sap_D0027_00000001_7">#REF!</definedName>
    <definedName name="sap_D0027_00000001_8">#REF!</definedName>
    <definedName name="sap_D0028_00000001">#REF!</definedName>
    <definedName name="sap_D0028_00000001_2">#REF!</definedName>
    <definedName name="sap_D0028_00000001_3">#REF!</definedName>
    <definedName name="sap_D0028_00000001_3_1">#REF!</definedName>
    <definedName name="sap_D0028_00000001_4">#REF!</definedName>
    <definedName name="sap_D0028_00000001_5">#REF!</definedName>
    <definedName name="sap_D0028_00000001_6">#REF!</definedName>
    <definedName name="sap_D0028_00000001_7">#REF!</definedName>
    <definedName name="sap_D0028_00000001_8">#REF!</definedName>
    <definedName name="sap_D0029_00000001">#REF!</definedName>
    <definedName name="sap_D0029_00000001_2">#REF!</definedName>
    <definedName name="sap_D0029_00000001_3">#REF!</definedName>
    <definedName name="sap_D0029_00000001_3_1">#REF!</definedName>
    <definedName name="sap_D0029_00000001_4">#REF!</definedName>
    <definedName name="sap_D0029_00000001_5">#REF!</definedName>
    <definedName name="sap_D0029_00000001_6">#REF!</definedName>
    <definedName name="sap_D0029_00000001_7">#REF!</definedName>
    <definedName name="sap_D0029_00000001_8">#REF!</definedName>
    <definedName name="sap_D0030_00000001">#REF!</definedName>
    <definedName name="sap_D0030_00000001_2">#REF!</definedName>
    <definedName name="sap_D0030_00000001_3">#REF!</definedName>
    <definedName name="sap_D0030_00000001_3_1">#REF!</definedName>
    <definedName name="sap_D0030_00000001_4">#REF!</definedName>
    <definedName name="sap_D0030_00000001_5">#REF!</definedName>
    <definedName name="sap_D0030_00000001_6">#REF!</definedName>
    <definedName name="sap_D0030_00000001_7">#REF!</definedName>
    <definedName name="sap_D0030_00000001_8">#REF!</definedName>
    <definedName name="sap_D0031_00000001">#REF!</definedName>
    <definedName name="sap_D0031_00000001_2">#REF!</definedName>
    <definedName name="sap_D0031_00000001_3">#REF!</definedName>
    <definedName name="sap_D0031_00000001_3_1">#REF!</definedName>
    <definedName name="sap_D0031_00000001_4">#REF!</definedName>
    <definedName name="sap_D0031_00000001_5">#REF!</definedName>
    <definedName name="sap_D0031_00000001_6">#REF!</definedName>
    <definedName name="sap_D0031_00000001_7">#REF!</definedName>
    <definedName name="sap_D0031_00000001_8">#REF!</definedName>
    <definedName name="sap_D0032_00000001">#REF!</definedName>
    <definedName name="sap_D0032_00000001_2">#REF!</definedName>
    <definedName name="sap_D0032_00000001_3">#REF!</definedName>
    <definedName name="sap_D0032_00000001_3_1">#REF!</definedName>
    <definedName name="sap_D0032_00000001_4">#REF!</definedName>
    <definedName name="sap_D0032_00000001_5">#REF!</definedName>
    <definedName name="sap_D0032_00000001_6">#REF!</definedName>
    <definedName name="sap_D0032_00000001_7">#REF!</definedName>
    <definedName name="sap_D0032_00000001_8">#REF!</definedName>
    <definedName name="sap_D0033_00000001">#REF!</definedName>
    <definedName name="sap_D0033_00000001_2">#REF!</definedName>
    <definedName name="sap_D0033_00000001_3">#REF!</definedName>
    <definedName name="sap_D0033_00000001_3_1">#REF!</definedName>
    <definedName name="sap_D0033_00000001_4">#REF!</definedName>
    <definedName name="sap_D0033_00000001_5">#REF!</definedName>
    <definedName name="sap_D0033_00000001_6">#REF!</definedName>
    <definedName name="sap_D0033_00000001_7">#REF!</definedName>
    <definedName name="sap_D0033_00000001_8">#REF!</definedName>
    <definedName name="sap_D0034_00000001">#REF!</definedName>
    <definedName name="sap_D0034_00000001_2">#REF!</definedName>
    <definedName name="sap_D0034_00000001_3">#REF!</definedName>
    <definedName name="sap_D0034_00000001_3_1">#REF!</definedName>
    <definedName name="sap_D0034_00000001_4">#REF!</definedName>
    <definedName name="sap_D0034_00000001_5">#REF!</definedName>
    <definedName name="sap_D0034_00000001_6">#REF!</definedName>
    <definedName name="sap_D0034_00000001_7">#REF!</definedName>
    <definedName name="sap_D0034_00000001_8">#REF!</definedName>
    <definedName name="sap_D0035_00000001">#REF!</definedName>
    <definedName name="sap_D0035_00000001_2">#REF!</definedName>
    <definedName name="sap_D0035_00000001_3">#REF!</definedName>
    <definedName name="sap_D0035_00000001_3_1">#REF!</definedName>
    <definedName name="sap_D0035_00000001_4">#REF!</definedName>
    <definedName name="sap_D0035_00000001_5">#REF!</definedName>
    <definedName name="sap_D0035_00000001_6">#REF!</definedName>
    <definedName name="sap_D0035_00000001_7">#REF!</definedName>
    <definedName name="sap_D0035_00000001_8">#REF!</definedName>
    <definedName name="sap_D0036_00000001">#REF!</definedName>
    <definedName name="sap_D0036_00000001_2">#REF!</definedName>
    <definedName name="sap_D0036_00000001_3">#REF!</definedName>
    <definedName name="sap_D0036_00000001_3_1">#REF!</definedName>
    <definedName name="sap_D0036_00000001_4">#REF!</definedName>
    <definedName name="sap_D0036_00000001_5">#REF!</definedName>
    <definedName name="sap_D0036_00000001_6">#REF!</definedName>
    <definedName name="sap_D0036_00000001_7">#REF!</definedName>
    <definedName name="sap_D0036_00000001_8">#REF!</definedName>
    <definedName name="sap_D0037_00000001">#REF!</definedName>
    <definedName name="sap_D0037_00000001_2">#REF!</definedName>
    <definedName name="sap_D0037_00000001_3">#REF!</definedName>
    <definedName name="sap_D0037_00000001_3_1">#REF!</definedName>
    <definedName name="sap_D0037_00000001_4">#REF!</definedName>
    <definedName name="sap_D0037_00000001_5">#REF!</definedName>
    <definedName name="sap_D0037_00000001_6">#REF!</definedName>
    <definedName name="sap_D0037_00000001_7">#REF!</definedName>
    <definedName name="sap_D0037_00000001_8">#REF!</definedName>
    <definedName name="sap_D0038_00000001">#REF!</definedName>
    <definedName name="sap_D0038_00000001_2">#REF!</definedName>
    <definedName name="sap_D0038_00000001_3">#REF!</definedName>
    <definedName name="sap_D0038_00000001_3_1">#REF!</definedName>
    <definedName name="sap_D0038_00000001_4">#REF!</definedName>
    <definedName name="sap_D0038_00000001_5">#REF!</definedName>
    <definedName name="sap_D0038_00000001_6">#REF!</definedName>
    <definedName name="sap_D0038_00000001_7">#REF!</definedName>
    <definedName name="sap_D0038_00000001_8">#REF!</definedName>
    <definedName name="sap_D0039_00000001">#REF!</definedName>
    <definedName name="sap_D0039_00000001_2">#REF!</definedName>
    <definedName name="sap_D0039_00000001_3">#REF!</definedName>
    <definedName name="sap_D0039_00000001_3_1">#REF!</definedName>
    <definedName name="sap_D0039_00000001_4">#REF!</definedName>
    <definedName name="sap_D0039_00000001_5">#REF!</definedName>
    <definedName name="sap_D0039_00000001_6">#REF!</definedName>
    <definedName name="sap_D0039_00000001_7">#REF!</definedName>
    <definedName name="sap_D0039_00000001_8">#REF!</definedName>
    <definedName name="sap_D0040_00000001">#REF!</definedName>
    <definedName name="sap_D0040_00000001_2">#REF!</definedName>
    <definedName name="sap_D0040_00000001_3">#REF!</definedName>
    <definedName name="sap_D0040_00000001_3_1">#REF!</definedName>
    <definedName name="sap_D0040_00000001_4">#REF!</definedName>
    <definedName name="sap_D0040_00000001_5">#REF!</definedName>
    <definedName name="sap_D0040_00000001_6">#REF!</definedName>
    <definedName name="sap_D0040_00000001_7">#REF!</definedName>
    <definedName name="sap_D0040_00000001_8">#REF!</definedName>
    <definedName name="sap_D0041_00000001">#REF!</definedName>
    <definedName name="sap_D0041_00000001_2">#REF!</definedName>
    <definedName name="sap_D0041_00000001_3">#REF!</definedName>
    <definedName name="sap_D0041_00000001_3_1">#REF!</definedName>
    <definedName name="sap_D0041_00000001_4">#REF!</definedName>
    <definedName name="sap_D0041_00000001_5">#REF!</definedName>
    <definedName name="sap_D0041_00000001_6">#REF!</definedName>
    <definedName name="sap_D0041_00000001_7">#REF!</definedName>
    <definedName name="sap_D0041_00000001_8">#REF!</definedName>
    <definedName name="sap_D0042_00000001">#REF!</definedName>
    <definedName name="sap_D0042_00000001_2">#REF!</definedName>
    <definedName name="sap_D0042_00000001_3">#REF!</definedName>
    <definedName name="sap_D0042_00000001_3_1">#REF!</definedName>
    <definedName name="sap_D0042_00000001_4">#REF!</definedName>
    <definedName name="sap_D0042_00000001_5">#REF!</definedName>
    <definedName name="sap_D0042_00000001_6">#REF!</definedName>
    <definedName name="sap_D0042_00000001_7">#REF!</definedName>
    <definedName name="sap_D0042_00000001_8">#REF!</definedName>
    <definedName name="sap_D0043_00000001">#REF!</definedName>
    <definedName name="sap_D0043_00000001_2">#REF!</definedName>
    <definedName name="sap_D0043_00000001_3">#REF!</definedName>
    <definedName name="sap_D0043_00000001_3_1">#REF!</definedName>
    <definedName name="sap_D0043_00000001_4">#REF!</definedName>
    <definedName name="sap_D0043_00000001_5">#REF!</definedName>
    <definedName name="sap_D0043_00000001_6">#REF!</definedName>
    <definedName name="sap_D0043_00000001_7">#REF!</definedName>
    <definedName name="sap_D0043_00000001_8">#REF!</definedName>
    <definedName name="sap_D0044_00000001">#REF!</definedName>
    <definedName name="sap_D0044_00000001_2">#REF!</definedName>
    <definedName name="sap_D0044_00000001_3">#REF!</definedName>
    <definedName name="sap_D0044_00000001_3_1">#REF!</definedName>
    <definedName name="sap_D0044_00000001_4">#REF!</definedName>
    <definedName name="sap_D0044_00000001_5">#REF!</definedName>
    <definedName name="sap_D0044_00000001_6">#REF!</definedName>
    <definedName name="sap_D0044_00000001_7">#REF!</definedName>
    <definedName name="sap_D0044_00000001_8">#REF!</definedName>
    <definedName name="sap_D0045_00000001">#REF!</definedName>
    <definedName name="sap_D0045_00000001_2">#REF!</definedName>
    <definedName name="sap_D0045_00000001_3">#REF!</definedName>
    <definedName name="sap_D0045_00000001_3_1">#REF!</definedName>
    <definedName name="sap_D0045_00000001_4">#REF!</definedName>
    <definedName name="sap_D0045_00000001_5">#REF!</definedName>
    <definedName name="sap_D0045_00000001_6">#REF!</definedName>
    <definedName name="sap_D0045_00000001_7">#REF!</definedName>
    <definedName name="sap_D0045_00000001_8">#REF!</definedName>
    <definedName name="sap_D0046_00000001">#REF!</definedName>
    <definedName name="sap_D0046_00000001_2">#REF!</definedName>
    <definedName name="sap_D0046_00000001_3">#REF!</definedName>
    <definedName name="sap_D0046_00000001_3_1">#REF!</definedName>
    <definedName name="sap_D0046_00000001_4">#REF!</definedName>
    <definedName name="sap_D0046_00000001_5">#REF!</definedName>
    <definedName name="sap_D0046_00000001_6">#REF!</definedName>
    <definedName name="sap_D0046_00000001_7">#REF!</definedName>
    <definedName name="sap_D0046_00000001_8">#REF!</definedName>
    <definedName name="sap_D0047_00000001">#REF!</definedName>
    <definedName name="sap_D0047_00000001_2">#REF!</definedName>
    <definedName name="sap_D0047_00000001_3">#REF!</definedName>
    <definedName name="sap_D0047_00000001_3_1">#REF!</definedName>
    <definedName name="sap_D0047_00000001_4">#REF!</definedName>
    <definedName name="sap_D0047_00000001_5">#REF!</definedName>
    <definedName name="sap_D0047_00000001_6">#REF!</definedName>
    <definedName name="sap_D0047_00000001_7">#REF!</definedName>
    <definedName name="sap_D0047_00000001_8">#REF!</definedName>
    <definedName name="sap_D0048_00000001">#REF!</definedName>
    <definedName name="sap_D0048_00000001_2">#REF!</definedName>
    <definedName name="sap_D0048_00000001_3">#REF!</definedName>
    <definedName name="sap_D0048_00000001_3_1">#REF!</definedName>
    <definedName name="sap_D0048_00000001_4">#REF!</definedName>
    <definedName name="sap_D0048_00000001_5">#REF!</definedName>
    <definedName name="sap_D0048_00000001_6">#REF!</definedName>
    <definedName name="sap_D0048_00000001_7">#REF!</definedName>
    <definedName name="sap_D0048_00000001_8">#REF!</definedName>
    <definedName name="sap_D0049_00000001">#REF!</definedName>
    <definedName name="sap_D0049_00000001_2">#REF!</definedName>
    <definedName name="sap_D0049_00000001_3">#REF!</definedName>
    <definedName name="sap_D0049_00000001_3_1">#REF!</definedName>
    <definedName name="sap_D0049_00000001_4">#REF!</definedName>
    <definedName name="sap_D0049_00000001_5">#REF!</definedName>
    <definedName name="sap_D0049_00000001_6">#REF!</definedName>
    <definedName name="sap_D0049_00000001_7">#REF!</definedName>
    <definedName name="sap_D0049_00000001_8">#REF!</definedName>
    <definedName name="sap_D0050_00000001">#REF!</definedName>
    <definedName name="sap_D0050_00000001_2">#REF!</definedName>
    <definedName name="sap_D0050_00000001_3">#REF!</definedName>
    <definedName name="sap_D0050_00000001_3_1">#REF!</definedName>
    <definedName name="sap_D0050_00000001_4">#REF!</definedName>
    <definedName name="sap_D0050_00000001_5">#REF!</definedName>
    <definedName name="sap_D0050_00000001_6">#REF!</definedName>
    <definedName name="sap_D0050_00000001_7">#REF!</definedName>
    <definedName name="sap_D0050_00000001_8">#REF!</definedName>
    <definedName name="sap_D0051_00000001">#REF!</definedName>
    <definedName name="sap_D0051_00000001_2">#REF!</definedName>
    <definedName name="sap_D0051_00000001_3">#REF!</definedName>
    <definedName name="sap_D0051_00000001_3_1">#REF!</definedName>
    <definedName name="sap_D0051_00000001_4">#REF!</definedName>
    <definedName name="sap_D0051_00000001_5">#REF!</definedName>
    <definedName name="sap_D0051_00000001_6">#REF!</definedName>
    <definedName name="sap_D0051_00000001_7">#REF!</definedName>
    <definedName name="sap_D0051_00000001_8">#REF!</definedName>
    <definedName name="sap_D0052_00000001">#REF!</definedName>
    <definedName name="sap_D0052_00000001_2">#REF!</definedName>
    <definedName name="sap_D0052_00000001_3">#REF!</definedName>
    <definedName name="sap_D0052_00000001_3_1">#REF!</definedName>
    <definedName name="sap_D0052_00000001_4">#REF!</definedName>
    <definedName name="sap_D0052_00000001_5">#REF!</definedName>
    <definedName name="sap_D0052_00000001_6">#REF!</definedName>
    <definedName name="sap_D0052_00000001_7">#REF!</definedName>
    <definedName name="sap_D0052_00000001_8">#REF!</definedName>
    <definedName name="sap_D0053_00000001">#REF!</definedName>
    <definedName name="sap_D0053_00000001_2">#REF!</definedName>
    <definedName name="sap_D0053_00000001_3">#REF!</definedName>
    <definedName name="sap_D0053_00000001_3_1">#REF!</definedName>
    <definedName name="sap_D0053_00000001_4">#REF!</definedName>
    <definedName name="sap_D0053_00000001_5">#REF!</definedName>
    <definedName name="sap_D0053_00000001_6">#REF!</definedName>
    <definedName name="sap_D0053_00000001_7">#REF!</definedName>
    <definedName name="sap_D0053_00000001_8">#REF!</definedName>
    <definedName name="sap_D0054_00000001">#REF!</definedName>
    <definedName name="sap_D0054_00000001_2">#REF!</definedName>
    <definedName name="sap_D0054_00000001_3">#REF!</definedName>
    <definedName name="sap_D0054_00000001_3_1">#REF!</definedName>
    <definedName name="sap_D0054_00000001_4">#REF!</definedName>
    <definedName name="sap_D0054_00000001_5">#REF!</definedName>
    <definedName name="sap_D0054_00000001_6">#REF!</definedName>
    <definedName name="sap_D0054_00000001_7">#REF!</definedName>
    <definedName name="sap_D0054_00000001_8">#REF!</definedName>
    <definedName name="sap_D0055_00000001">#REF!</definedName>
    <definedName name="sap_D0055_00000001_2">#REF!</definedName>
    <definedName name="sap_D0055_00000001_3">#REF!</definedName>
    <definedName name="sap_D0055_00000001_3_1">#REF!</definedName>
    <definedName name="sap_D0055_00000001_4">#REF!</definedName>
    <definedName name="sap_D0055_00000001_5">#REF!</definedName>
    <definedName name="sap_D0055_00000001_6">#REF!</definedName>
    <definedName name="sap_D0055_00000001_7">#REF!</definedName>
    <definedName name="sap_D0055_00000001_8">#REF!</definedName>
    <definedName name="sap_D0056_00000001">#REF!</definedName>
    <definedName name="sap_D0056_00000001_2">#REF!</definedName>
    <definedName name="sap_D0056_00000001_3">#REF!</definedName>
    <definedName name="sap_D0056_00000001_3_1">#REF!</definedName>
    <definedName name="sap_D0056_00000001_4">#REF!</definedName>
    <definedName name="sap_D0056_00000001_5">#REF!</definedName>
    <definedName name="sap_D0056_00000001_6">#REF!</definedName>
    <definedName name="sap_D0056_00000001_7">#REF!</definedName>
    <definedName name="sap_D0056_00000001_8">#REF!</definedName>
    <definedName name="sap_D0057_00000001">#REF!</definedName>
    <definedName name="sap_D0057_00000001_2">#REF!</definedName>
    <definedName name="sap_D0057_00000001_3">#REF!</definedName>
    <definedName name="sap_D0057_00000001_3_1">#REF!</definedName>
    <definedName name="sap_D0057_00000001_4">#REF!</definedName>
    <definedName name="sap_D0057_00000001_5">#REF!</definedName>
    <definedName name="sap_D0057_00000001_6">#REF!</definedName>
    <definedName name="sap_D0057_00000001_7">#REF!</definedName>
    <definedName name="sap_D0057_00000001_8">#REF!</definedName>
    <definedName name="sap_D0058_00000001">#REF!</definedName>
    <definedName name="sap_D0058_00000001_2">#REF!</definedName>
    <definedName name="sap_D0058_00000001_3">#REF!</definedName>
    <definedName name="sap_D0058_00000001_3_1">#REF!</definedName>
    <definedName name="sap_D0058_00000001_4">#REF!</definedName>
    <definedName name="sap_D0058_00000001_5">#REF!</definedName>
    <definedName name="sap_D0058_00000001_6">#REF!</definedName>
    <definedName name="sap_D0058_00000001_7">#REF!</definedName>
    <definedName name="sap_D0058_00000001_8">#REF!</definedName>
    <definedName name="sap_D0059_00000001">#REF!</definedName>
    <definedName name="sap_D0059_00000001_2">#REF!</definedName>
    <definedName name="sap_D0059_00000001_3">#REF!</definedName>
    <definedName name="sap_D0059_00000001_3_1">#REF!</definedName>
    <definedName name="sap_D0059_00000001_4">#REF!</definedName>
    <definedName name="sap_D0059_00000001_5">#REF!</definedName>
    <definedName name="sap_D0059_00000001_6">#REF!</definedName>
    <definedName name="sap_D0059_00000001_7">#REF!</definedName>
    <definedName name="sap_D0059_00000001_8">#REF!</definedName>
    <definedName name="sap_D0060_00000001">#REF!</definedName>
    <definedName name="sap_D0060_00000001_2">#REF!</definedName>
    <definedName name="sap_D0060_00000001_3">#REF!</definedName>
    <definedName name="sap_D0060_00000001_3_1">#REF!</definedName>
    <definedName name="sap_D0060_00000001_4">#REF!</definedName>
    <definedName name="sap_D0060_00000001_5">#REF!</definedName>
    <definedName name="sap_D0060_00000001_6">#REF!</definedName>
    <definedName name="sap_D0060_00000001_7">#REF!</definedName>
    <definedName name="sap_D0060_00000001_8">#REF!</definedName>
    <definedName name="sap_D0061_00000001">#REF!</definedName>
    <definedName name="sap_D0061_00000001_2">#REF!</definedName>
    <definedName name="sap_D0061_00000001_3">#REF!</definedName>
    <definedName name="sap_D0061_00000001_3_1">#REF!</definedName>
    <definedName name="sap_D0061_00000001_4">#REF!</definedName>
    <definedName name="sap_D0061_00000001_5">#REF!</definedName>
    <definedName name="sap_D0061_00000001_6">#REF!</definedName>
    <definedName name="sap_D0061_00000001_7">#REF!</definedName>
    <definedName name="sap_D0061_00000001_8">#REF!</definedName>
    <definedName name="sap_D0062_00000001">#REF!</definedName>
    <definedName name="sap_D0062_00000001_2">#REF!</definedName>
    <definedName name="sap_D0062_00000001_3">#REF!</definedName>
    <definedName name="sap_D0062_00000001_3_1">#REF!</definedName>
    <definedName name="sap_D0062_00000001_4">#REF!</definedName>
    <definedName name="sap_D0062_00000001_5">#REF!</definedName>
    <definedName name="sap_D0062_00000001_6">#REF!</definedName>
    <definedName name="sap_D0062_00000001_7">#REF!</definedName>
    <definedName name="sap_D0062_00000001_8">#REF!</definedName>
    <definedName name="sap_D0063_00000001">#REF!</definedName>
    <definedName name="sap_D0063_00000001_2">#REF!</definedName>
    <definedName name="sap_D0063_00000001_3">#REF!</definedName>
    <definedName name="sap_D0063_00000001_3_1">#REF!</definedName>
    <definedName name="sap_D0063_00000001_4">#REF!</definedName>
    <definedName name="sap_D0063_00000001_5">#REF!</definedName>
    <definedName name="sap_D0063_00000001_6">#REF!</definedName>
    <definedName name="sap_D0063_00000001_7">#REF!</definedName>
    <definedName name="sap_D0063_00000001_8">#REF!</definedName>
    <definedName name="sap_D0064_00000001">#REF!</definedName>
    <definedName name="sap_D0064_00000001_2">#REF!</definedName>
    <definedName name="sap_D0064_00000001_3">#REF!</definedName>
    <definedName name="sap_D0064_00000001_3_1">#REF!</definedName>
    <definedName name="sap_D0064_00000001_4">#REF!</definedName>
    <definedName name="sap_D0064_00000001_5">#REF!</definedName>
    <definedName name="sap_D0064_00000001_6">#REF!</definedName>
    <definedName name="sap_D0064_00000001_7">#REF!</definedName>
    <definedName name="sap_D0064_00000001_8">#REF!</definedName>
    <definedName name="sap_D0065_00000001">#REF!</definedName>
    <definedName name="sap_D0065_00000001_2">#REF!</definedName>
    <definedName name="sap_D0065_00000001_3">#REF!</definedName>
    <definedName name="sap_D0065_00000001_3_1">#REF!</definedName>
    <definedName name="sap_D0065_00000001_4">#REF!</definedName>
    <definedName name="sap_D0065_00000001_5">#REF!</definedName>
    <definedName name="sap_D0065_00000001_6">#REF!</definedName>
    <definedName name="sap_D0065_00000001_7">#REF!</definedName>
    <definedName name="sap_D0065_00000001_8">#REF!</definedName>
    <definedName name="sap_D0066_00000001">#REF!</definedName>
    <definedName name="sap_D0066_00000001_2">#REF!</definedName>
    <definedName name="sap_D0066_00000001_3">#REF!</definedName>
    <definedName name="sap_D0066_00000001_3_1">#REF!</definedName>
    <definedName name="sap_D0066_00000001_4">#REF!</definedName>
    <definedName name="sap_D0066_00000001_5">#REF!</definedName>
    <definedName name="sap_D0066_00000001_6">#REF!</definedName>
    <definedName name="sap_D0066_00000001_7">#REF!</definedName>
    <definedName name="sap_D0066_00000001_8">#REF!</definedName>
    <definedName name="sap_D0067_00000001">#REF!</definedName>
    <definedName name="sap_D0067_00000001_2">#REF!</definedName>
    <definedName name="sap_D0067_00000001_3">#REF!</definedName>
    <definedName name="sap_D0067_00000001_3_1">#REF!</definedName>
    <definedName name="sap_D0067_00000001_4">#REF!</definedName>
    <definedName name="sap_D0067_00000001_5">#REF!</definedName>
    <definedName name="sap_D0067_00000001_6">#REF!</definedName>
    <definedName name="sap_D0067_00000001_7">#REF!</definedName>
    <definedName name="sap_D0067_00000001_8">#REF!</definedName>
    <definedName name="sap_D0068_00000001">#REF!</definedName>
    <definedName name="sap_D0068_00000001_2">#REF!</definedName>
    <definedName name="sap_D0068_00000001_3">#REF!</definedName>
    <definedName name="sap_D0068_00000001_3_1">#REF!</definedName>
    <definedName name="sap_D0068_00000001_4">#REF!</definedName>
    <definedName name="sap_D0068_00000001_5">#REF!</definedName>
    <definedName name="sap_D0068_00000001_6">#REF!</definedName>
    <definedName name="sap_D0068_00000001_7">#REF!</definedName>
    <definedName name="sap_D0068_00000001_8">#REF!</definedName>
    <definedName name="sap_D0069_00000001">#REF!</definedName>
    <definedName name="sap_D0069_00000001_2">#REF!</definedName>
    <definedName name="sap_D0069_00000001_3">#REF!</definedName>
    <definedName name="sap_D0069_00000001_3_1">#REF!</definedName>
    <definedName name="sap_D0069_00000001_4">#REF!</definedName>
    <definedName name="sap_D0069_00000001_5">#REF!</definedName>
    <definedName name="sap_D0069_00000001_6">#REF!</definedName>
    <definedName name="sap_D0069_00000001_7">#REF!</definedName>
    <definedName name="sap_D0069_00000001_8">#REF!</definedName>
    <definedName name="sap_D0070_00000001">#REF!</definedName>
    <definedName name="sap_D0070_00000001_2">#REF!</definedName>
    <definedName name="sap_D0070_00000001_3">#REF!</definedName>
    <definedName name="sap_D0070_00000001_3_1">#REF!</definedName>
    <definedName name="sap_D0070_00000001_4">#REF!</definedName>
    <definedName name="sap_D0070_00000001_5">#REF!</definedName>
    <definedName name="sap_D0070_00000001_6">#REF!</definedName>
    <definedName name="sap_D0070_00000001_7">#REF!</definedName>
    <definedName name="sap_D0070_00000001_8">#REF!</definedName>
    <definedName name="sap_D0071_00000001">#REF!</definedName>
    <definedName name="sap_D0071_00000001_2">#REF!</definedName>
    <definedName name="sap_D0071_00000001_3">#REF!</definedName>
    <definedName name="sap_D0071_00000001_3_1">#REF!</definedName>
    <definedName name="sap_D0071_00000001_4">#REF!</definedName>
    <definedName name="sap_D0071_00000001_5">#REF!</definedName>
    <definedName name="sap_D0071_00000001_6">#REF!</definedName>
    <definedName name="sap_D0071_00000001_7">#REF!</definedName>
    <definedName name="sap_D0071_00000001_8">#REF!</definedName>
    <definedName name="sap_D0072_00000001">#REF!</definedName>
    <definedName name="sap_D0072_00000001_2">#REF!</definedName>
    <definedName name="sap_D0072_00000001_3">#REF!</definedName>
    <definedName name="sap_D0072_00000001_3_1">#REF!</definedName>
    <definedName name="sap_D0072_00000001_4">#REF!</definedName>
    <definedName name="sap_D0072_00000001_5">#REF!</definedName>
    <definedName name="sap_D0072_00000001_6">#REF!</definedName>
    <definedName name="sap_D0072_00000001_7">#REF!</definedName>
    <definedName name="sap_D0072_00000001_8">#REF!</definedName>
    <definedName name="sap_F0001">#REF!</definedName>
    <definedName name="sap_F0001_2">#REF!</definedName>
    <definedName name="sap_F0001_3">#REF!</definedName>
    <definedName name="sap_F0001_3_1">#REF!</definedName>
    <definedName name="sap_F0001_4">#REF!</definedName>
    <definedName name="sap_F0001_5">#REF!</definedName>
    <definedName name="sap_F0001_6">#REF!</definedName>
    <definedName name="sap_F0001_7">#REF!</definedName>
    <definedName name="sap_F0001_8">#REF!</definedName>
    <definedName name="sap_K0001">#REF!</definedName>
    <definedName name="sap_K0001_2">#REF!</definedName>
    <definedName name="sap_K0001_3">#REF!</definedName>
    <definedName name="sap_K0001_3_1">#REF!</definedName>
    <definedName name="sap_K0001_4">#REF!</definedName>
    <definedName name="sap_K0001_5">#REF!</definedName>
    <definedName name="sap_K0001_6">#REF!</definedName>
    <definedName name="sap_K0001_7">#REF!</definedName>
    <definedName name="sap_K0001_8">#REF!</definedName>
    <definedName name="sap_K0002">#REF!</definedName>
    <definedName name="sap_K0002_2">#REF!</definedName>
    <definedName name="sap_K0002_3">#REF!</definedName>
    <definedName name="sap_K0002_3_1">#REF!</definedName>
    <definedName name="sap_K0002_4">#REF!</definedName>
    <definedName name="sap_K0002_5">#REF!</definedName>
    <definedName name="sap_K0002_6">#REF!</definedName>
    <definedName name="sap_K0002_7">#REF!</definedName>
    <definedName name="sap_K0002_8">#REF!</definedName>
    <definedName name="sap_K0003">#REF!</definedName>
    <definedName name="sap_K0003_2">#REF!</definedName>
    <definedName name="sap_K0003_3">#REF!</definedName>
    <definedName name="sap_K0003_3_1">#REF!</definedName>
    <definedName name="sap_K0003_4">#REF!</definedName>
    <definedName name="sap_K0003_5">#REF!</definedName>
    <definedName name="sap_K0003_6">#REF!</definedName>
    <definedName name="sap_K0003_7">#REF!</definedName>
    <definedName name="sap_K0003_8">#REF!</definedName>
    <definedName name="sap_K0004">#REF!</definedName>
    <definedName name="sap_K0004_2">#REF!</definedName>
    <definedName name="sap_K0004_3">#REF!</definedName>
    <definedName name="sap_K0004_3_1">#REF!</definedName>
    <definedName name="sap_K0004_4">#REF!</definedName>
    <definedName name="sap_K0004_5">#REF!</definedName>
    <definedName name="sap_K0004_6">#REF!</definedName>
    <definedName name="sap_K0004_7">#REF!</definedName>
    <definedName name="sap_K0004_8">#REF!</definedName>
    <definedName name="sap_K0005">#REF!</definedName>
    <definedName name="sap_K0005_2">#REF!</definedName>
    <definedName name="sap_K0005_3">#REF!</definedName>
    <definedName name="sap_K0005_3_1">#REF!</definedName>
    <definedName name="sap_K0005_4">#REF!</definedName>
    <definedName name="sap_K0005_5">#REF!</definedName>
    <definedName name="sap_K0005_6">#REF!</definedName>
    <definedName name="sap_K0005_7">#REF!</definedName>
    <definedName name="sap_K0005_8">#REF!</definedName>
    <definedName name="sap_K0006">#REF!</definedName>
    <definedName name="sap_K0006_2">#REF!</definedName>
    <definedName name="sap_K0006_3">#REF!</definedName>
    <definedName name="sap_K0006_3_1">#REF!</definedName>
    <definedName name="sap_K0006_4">#REF!</definedName>
    <definedName name="sap_K0006_5">#REF!</definedName>
    <definedName name="sap_K0006_6">#REF!</definedName>
    <definedName name="sap_K0006_7">#REF!</definedName>
    <definedName name="sap_K0006_8">#REF!</definedName>
    <definedName name="sap_K0007">#REF!</definedName>
    <definedName name="sap_K0007_2">#REF!</definedName>
    <definedName name="sap_K0007_3">#REF!</definedName>
    <definedName name="sap_K0007_3_1">#REF!</definedName>
    <definedName name="sap_K0007_4">#REF!</definedName>
    <definedName name="sap_K0007_5">#REF!</definedName>
    <definedName name="sap_K0007_6">#REF!</definedName>
    <definedName name="sap_K0007_7">#REF!</definedName>
    <definedName name="sap_K0007_8">#REF!</definedName>
    <definedName name="sap_K0008">#REF!</definedName>
    <definedName name="sap_K0008_2">#REF!</definedName>
    <definedName name="sap_K0008_3">#REF!</definedName>
    <definedName name="sap_K0008_3_1">#REF!</definedName>
    <definedName name="sap_K0008_4">#REF!</definedName>
    <definedName name="sap_K0008_5">#REF!</definedName>
    <definedName name="sap_K0008_6">#REF!</definedName>
    <definedName name="sap_K0008_7">#REF!</definedName>
    <definedName name="sap_K0008_8">#REF!</definedName>
    <definedName name="sap_K0009">#REF!</definedName>
    <definedName name="sap_K0009_2">#REF!</definedName>
    <definedName name="sap_K0009_3">#REF!</definedName>
    <definedName name="sap_K0009_3_1">#REF!</definedName>
    <definedName name="sap_K0009_4">#REF!</definedName>
    <definedName name="sap_K0009_5">#REF!</definedName>
    <definedName name="sap_K0009_6">#REF!</definedName>
    <definedName name="sap_K0009_7">#REF!</definedName>
    <definedName name="sap_K0009_8">#REF!</definedName>
    <definedName name="sap_K0010">#REF!</definedName>
    <definedName name="sap_K0010_2">#REF!</definedName>
    <definedName name="sap_K0010_3">#REF!</definedName>
    <definedName name="sap_K0010_3_1">#REF!</definedName>
    <definedName name="sap_K0010_4">#REF!</definedName>
    <definedName name="sap_K0010_5">#REF!</definedName>
    <definedName name="sap_K0010_6">#REF!</definedName>
    <definedName name="sap_K0010_7">#REF!</definedName>
    <definedName name="sap_K0010_8">#REF!</definedName>
    <definedName name="sap_K0011">#REF!</definedName>
    <definedName name="sap_K0011_2">#REF!</definedName>
    <definedName name="sap_K0011_3">#REF!</definedName>
    <definedName name="sap_K0011_3_1">#REF!</definedName>
    <definedName name="sap_K0011_4">#REF!</definedName>
    <definedName name="sap_K0011_5">#REF!</definedName>
    <definedName name="sap_K0011_6">#REF!</definedName>
    <definedName name="sap_K0011_7">#REF!</definedName>
    <definedName name="sap_K0011_8">#REF!</definedName>
    <definedName name="sap_K0012">#REF!</definedName>
    <definedName name="sap_K0012_2">#REF!</definedName>
    <definedName name="sap_K0012_3">#REF!</definedName>
    <definedName name="sap_K0012_3_1">#REF!</definedName>
    <definedName name="sap_K0012_4">#REF!</definedName>
    <definedName name="sap_K0012_5">#REF!</definedName>
    <definedName name="sap_K0012_6">#REF!</definedName>
    <definedName name="sap_K0012_7">#REF!</definedName>
    <definedName name="sap_K0012_8">#REF!</definedName>
    <definedName name="sap_K0013">#REF!</definedName>
    <definedName name="sap_K0013_2">#REF!</definedName>
    <definedName name="sap_K0013_3">#REF!</definedName>
    <definedName name="sap_K0013_3_1">#REF!</definedName>
    <definedName name="sap_K0013_4">#REF!</definedName>
    <definedName name="sap_K0013_5">#REF!</definedName>
    <definedName name="sap_K0013_6">#REF!</definedName>
    <definedName name="sap_K0013_7">#REF!</definedName>
    <definedName name="sap_K0013_8">#REF!</definedName>
    <definedName name="sap_K0014">#REF!</definedName>
    <definedName name="sap_K0014_2">#REF!</definedName>
    <definedName name="sap_K0014_3">#REF!</definedName>
    <definedName name="sap_K0014_3_1">#REF!</definedName>
    <definedName name="sap_K0014_4">#REF!</definedName>
    <definedName name="sap_K0014_5">#REF!</definedName>
    <definedName name="sap_K0014_6">#REF!</definedName>
    <definedName name="sap_K0014_7">#REF!</definedName>
    <definedName name="sap_K0014_8">#REF!</definedName>
    <definedName name="sap_K0015">#REF!</definedName>
    <definedName name="sap_K0015_2">#REF!</definedName>
    <definedName name="sap_K0015_3">#REF!</definedName>
    <definedName name="sap_K0015_3_1">#REF!</definedName>
    <definedName name="sap_K0015_4">#REF!</definedName>
    <definedName name="sap_K0015_5">#REF!</definedName>
    <definedName name="sap_K0015_6">#REF!</definedName>
    <definedName name="sap_K0015_7">#REF!</definedName>
    <definedName name="sap_K0015_8">#REF!</definedName>
    <definedName name="sap_K0016">#REF!</definedName>
    <definedName name="sap_K0016_2">#REF!</definedName>
    <definedName name="sap_K0016_3">#REF!</definedName>
    <definedName name="sap_K0016_3_1">#REF!</definedName>
    <definedName name="sap_K0016_4">#REF!</definedName>
    <definedName name="sap_K0016_5">#REF!</definedName>
    <definedName name="sap_K0016_6">#REF!</definedName>
    <definedName name="sap_K0016_7">#REF!</definedName>
    <definedName name="sap_K0016_8">#REF!</definedName>
    <definedName name="sap_S0001">#REF!</definedName>
    <definedName name="sap_S0001_2">#REF!</definedName>
    <definedName name="sap_S0001_3">#REF!</definedName>
    <definedName name="sap_S0001_3_1">#REF!</definedName>
    <definedName name="sap_S0001_4">#REF!</definedName>
    <definedName name="sap_S0001_5">#REF!</definedName>
    <definedName name="sap_S0001_6">#REF!</definedName>
    <definedName name="sap_S0001_7">#REF!</definedName>
    <definedName name="sap_S0001_8">#REF!</definedName>
    <definedName name="sap_S0002">#REF!</definedName>
    <definedName name="sap_S0002_2">#REF!</definedName>
    <definedName name="sap_S0002_3">#REF!</definedName>
    <definedName name="sap_S0002_3_1">#REF!</definedName>
    <definedName name="sap_S0002_4">#REF!</definedName>
    <definedName name="sap_S0002_5">#REF!</definedName>
    <definedName name="sap_S0002_6">#REF!</definedName>
    <definedName name="sap_S0002_7">#REF!</definedName>
    <definedName name="sap_S0002_8">#REF!</definedName>
    <definedName name="sap_S0003">#REF!</definedName>
    <definedName name="sap_S0003_2">#REF!</definedName>
    <definedName name="sap_S0003_3">#REF!</definedName>
    <definedName name="sap_S0003_3_1">#REF!</definedName>
    <definedName name="sap_S0003_4">#REF!</definedName>
    <definedName name="sap_S0003_5">#REF!</definedName>
    <definedName name="sap_S0003_6">#REF!</definedName>
    <definedName name="sap_S0003_7">#REF!</definedName>
    <definedName name="sap_S0003_8">#REF!</definedName>
    <definedName name="sap_S0004">#REF!</definedName>
    <definedName name="sap_S0004_2">#REF!</definedName>
    <definedName name="sap_S0004_3">#REF!</definedName>
    <definedName name="sap_S0004_3_1">#REF!</definedName>
    <definedName name="sap_S0004_4">#REF!</definedName>
    <definedName name="sap_S0004_5">#REF!</definedName>
    <definedName name="sap_S0004_6">#REF!</definedName>
    <definedName name="sap_S0004_7">#REF!</definedName>
    <definedName name="sap_S0004_8">#REF!</definedName>
    <definedName name="sap_S0005">#REF!</definedName>
    <definedName name="sap_S0005_2">#REF!</definedName>
    <definedName name="sap_S0005_3">#REF!</definedName>
    <definedName name="sap_S0005_3_1">#REF!</definedName>
    <definedName name="sap_S0005_4">#REF!</definedName>
    <definedName name="sap_S0005_5">#REF!</definedName>
    <definedName name="sap_S0005_6">#REF!</definedName>
    <definedName name="sap_S0005_7">#REF!</definedName>
    <definedName name="sap_S0005_8">#REF!</definedName>
    <definedName name="sap_S0006">#REF!</definedName>
    <definedName name="sap_S0006_2">#REF!</definedName>
    <definedName name="sap_S0006_3">#REF!</definedName>
    <definedName name="sap_S0006_3_1">#REF!</definedName>
    <definedName name="sap_S0006_4">#REF!</definedName>
    <definedName name="sap_S0006_5">#REF!</definedName>
    <definedName name="sap_S0006_6">#REF!</definedName>
    <definedName name="sap_S0006_7">#REF!</definedName>
    <definedName name="sap_S0006_8">#REF!</definedName>
    <definedName name="sap_S0007">#REF!</definedName>
    <definedName name="sap_S0007_2">#REF!</definedName>
    <definedName name="sap_S0007_3">#REF!</definedName>
    <definedName name="sap_S0007_3_1">#REF!</definedName>
    <definedName name="sap_S0007_4">#REF!</definedName>
    <definedName name="sap_S0007_5">#REF!</definedName>
    <definedName name="sap_S0007_6">#REF!</definedName>
    <definedName name="sap_S0007_7">#REF!</definedName>
    <definedName name="sap_S0007_8">#REF!</definedName>
    <definedName name="sap_S0008">#REF!</definedName>
    <definedName name="sap_S0008_2">#REF!</definedName>
    <definedName name="sap_S0008_3">#REF!</definedName>
    <definedName name="sap_S0008_3_1">#REF!</definedName>
    <definedName name="sap_S0008_4">#REF!</definedName>
    <definedName name="sap_S0008_5">#REF!</definedName>
    <definedName name="sap_S0008_6">#REF!</definedName>
    <definedName name="sap_S0008_7">#REF!</definedName>
    <definedName name="sap_S0008_8">#REF!</definedName>
    <definedName name="sap_S0009">#REF!</definedName>
    <definedName name="sap_S0009_2">#REF!</definedName>
    <definedName name="sap_S0009_3">#REF!</definedName>
    <definedName name="sap_S0009_3_1">#REF!</definedName>
    <definedName name="sap_S0009_4">#REF!</definedName>
    <definedName name="sap_S0009_5">#REF!</definedName>
    <definedName name="sap_S0009_6">#REF!</definedName>
    <definedName name="sap_S0009_7">#REF!</definedName>
    <definedName name="sap_S0009_8">#REF!</definedName>
    <definedName name="sap_S0010">#REF!</definedName>
    <definedName name="sap_S0010_2">#REF!</definedName>
    <definedName name="sap_S0010_3">#REF!</definedName>
    <definedName name="sap_S0010_3_1">#REF!</definedName>
    <definedName name="sap_S0010_4">#REF!</definedName>
    <definedName name="sap_S0010_5">#REF!</definedName>
    <definedName name="sap_S0010_6">#REF!</definedName>
    <definedName name="sap_S0010_7">#REF!</definedName>
    <definedName name="sap_S0010_8">#REF!</definedName>
    <definedName name="sap_S0011">#REF!</definedName>
    <definedName name="sap_S0011_2">#REF!</definedName>
    <definedName name="sap_S0011_3">#REF!</definedName>
    <definedName name="sap_S0011_3_1">#REF!</definedName>
    <definedName name="sap_S0011_4">#REF!</definedName>
    <definedName name="sap_S0011_5">#REF!</definedName>
    <definedName name="sap_S0011_6">#REF!</definedName>
    <definedName name="sap_S0011_7">#REF!</definedName>
    <definedName name="sap_S0011_8">#REF!</definedName>
    <definedName name="sap_S0012">#REF!</definedName>
    <definedName name="sap_S0012_2">#REF!</definedName>
    <definedName name="sap_S0012_3">#REF!</definedName>
    <definedName name="sap_S0012_3_1">#REF!</definedName>
    <definedName name="sap_S0012_4">#REF!</definedName>
    <definedName name="sap_S0012_5">#REF!</definedName>
    <definedName name="sap_S0012_6">#REF!</definedName>
    <definedName name="sap_S0012_7">#REF!</definedName>
    <definedName name="sap_S0012_8">#REF!</definedName>
    <definedName name="sap_S0013">#REF!</definedName>
    <definedName name="sap_S0013_2">#REF!</definedName>
    <definedName name="sap_S0013_3">#REF!</definedName>
    <definedName name="sap_S0013_3_1">#REF!</definedName>
    <definedName name="sap_S0013_4">#REF!</definedName>
    <definedName name="sap_S0013_5">#REF!</definedName>
    <definedName name="sap_S0013_6">#REF!</definedName>
    <definedName name="sap_S0013_7">#REF!</definedName>
    <definedName name="sap_S0013_8">#REF!</definedName>
    <definedName name="sap_S0014">#REF!</definedName>
    <definedName name="sap_S0014_2">#REF!</definedName>
    <definedName name="sap_S0014_3">#REF!</definedName>
    <definedName name="sap_S0014_3_1">#REF!</definedName>
    <definedName name="sap_S0014_4">#REF!</definedName>
    <definedName name="sap_S0014_5">#REF!</definedName>
    <definedName name="sap_S0014_6">#REF!</definedName>
    <definedName name="sap_S0014_7">#REF!</definedName>
    <definedName name="sap_S0014_8">#REF!</definedName>
    <definedName name="sap_S0015">#REF!</definedName>
    <definedName name="sap_S0015_2">#REF!</definedName>
    <definedName name="sap_S0015_3">#REF!</definedName>
    <definedName name="sap_S0015_3_1">#REF!</definedName>
    <definedName name="sap_S0015_4">#REF!</definedName>
    <definedName name="sap_S0015_5">#REF!</definedName>
    <definedName name="sap_S0015_6">#REF!</definedName>
    <definedName name="sap_S0015_7">#REF!</definedName>
    <definedName name="sap_S0015_8">#REF!</definedName>
    <definedName name="sap_S0016">#REF!</definedName>
    <definedName name="sap_S0016_2">#REF!</definedName>
    <definedName name="sap_S0016_3">#REF!</definedName>
    <definedName name="sap_S0016_3_1">#REF!</definedName>
    <definedName name="sap_S0016_4">#REF!</definedName>
    <definedName name="sap_S0016_5">#REF!</definedName>
    <definedName name="sap_S0016_6">#REF!</definedName>
    <definedName name="sap_S0016_7">#REF!</definedName>
    <definedName name="sap_S0016_8">#REF!</definedName>
    <definedName name="sap_S0017">#REF!</definedName>
    <definedName name="sap_S0017_2">#REF!</definedName>
    <definedName name="sap_S0017_3">#REF!</definedName>
    <definedName name="sap_S0017_3_1">#REF!</definedName>
    <definedName name="sap_S0017_4">#REF!</definedName>
    <definedName name="sap_S0017_5">#REF!</definedName>
    <definedName name="sap_S0017_6">#REF!</definedName>
    <definedName name="sap_S0017_7">#REF!</definedName>
    <definedName name="sap_S0017_8">#REF!</definedName>
    <definedName name="sap_S0018">#REF!</definedName>
    <definedName name="sap_S0018_2">#REF!</definedName>
    <definedName name="sap_S0018_3">#REF!</definedName>
    <definedName name="sap_S0018_3_1">#REF!</definedName>
    <definedName name="sap_S0018_4">#REF!</definedName>
    <definedName name="sap_S0018_5">#REF!</definedName>
    <definedName name="sap_S0018_6">#REF!</definedName>
    <definedName name="sap_S0018_7">#REF!</definedName>
    <definedName name="sap_S0018_8">#REF!</definedName>
    <definedName name="sap_S0019">#REF!</definedName>
    <definedName name="sap_S0019_2">#REF!</definedName>
    <definedName name="sap_S0019_3">#REF!</definedName>
    <definedName name="sap_S0019_3_1">#REF!</definedName>
    <definedName name="sap_S0019_4">#REF!</definedName>
    <definedName name="sap_S0019_5">#REF!</definedName>
    <definedName name="sap_S0019_6">#REF!</definedName>
    <definedName name="sap_S0019_7">#REF!</definedName>
    <definedName name="sap_S0019_8">#REF!</definedName>
    <definedName name="sap_S0020">#REF!</definedName>
    <definedName name="sap_S0020_2">#REF!</definedName>
    <definedName name="sap_S0020_3">#REF!</definedName>
    <definedName name="sap_S0020_3_1">#REF!</definedName>
    <definedName name="sap_S0020_4">#REF!</definedName>
    <definedName name="sap_S0020_5">#REF!</definedName>
    <definedName name="sap_S0020_6">#REF!</definedName>
    <definedName name="sap_S0020_7">#REF!</definedName>
    <definedName name="sap_S0020_8">#REF!</definedName>
    <definedName name="sap_S0021">#REF!</definedName>
    <definedName name="sap_S0021_2">#REF!</definedName>
    <definedName name="sap_S0021_3">#REF!</definedName>
    <definedName name="sap_S0021_3_1">#REF!</definedName>
    <definedName name="sap_S0021_4">#REF!</definedName>
    <definedName name="sap_S0021_5">#REF!</definedName>
    <definedName name="sap_S0021_6">#REF!</definedName>
    <definedName name="sap_S0021_7">#REF!</definedName>
    <definedName name="sap_S0021_8">#REF!</definedName>
    <definedName name="sap_S0022">#REF!</definedName>
    <definedName name="sap_S0022_2">#REF!</definedName>
    <definedName name="sap_S0022_3">#REF!</definedName>
    <definedName name="sap_S0022_3_1">#REF!</definedName>
    <definedName name="sap_S0022_4">#REF!</definedName>
    <definedName name="sap_S0022_5">#REF!</definedName>
    <definedName name="sap_S0022_6">#REF!</definedName>
    <definedName name="sap_S0022_7">#REF!</definedName>
    <definedName name="sap_S0022_8">#REF!</definedName>
    <definedName name="sap_S0023">#REF!</definedName>
    <definedName name="sap_S0023_2">#REF!</definedName>
    <definedName name="sap_S0023_3">#REF!</definedName>
    <definedName name="sap_S0023_3_1">#REF!</definedName>
    <definedName name="sap_S0023_4">#REF!</definedName>
    <definedName name="sap_S0023_5">#REF!</definedName>
    <definedName name="sap_S0023_6">#REF!</definedName>
    <definedName name="sap_S0023_7">#REF!</definedName>
    <definedName name="sap_S0023_8">#REF!</definedName>
    <definedName name="sap_S0024">#REF!</definedName>
    <definedName name="sap_S0024_2">#REF!</definedName>
    <definedName name="sap_S0024_3">#REF!</definedName>
    <definedName name="sap_S0024_3_1">#REF!</definedName>
    <definedName name="sap_S0024_4">#REF!</definedName>
    <definedName name="sap_S0024_5">#REF!</definedName>
    <definedName name="sap_S0024_6">#REF!</definedName>
    <definedName name="sap_S0024_7">#REF!</definedName>
    <definedName name="sap_S0024_8">#REF!</definedName>
    <definedName name="sap_S0025">#REF!</definedName>
    <definedName name="sap_S0025_2">#REF!</definedName>
    <definedName name="sap_S0025_3">#REF!</definedName>
    <definedName name="sap_S0025_3_1">#REF!</definedName>
    <definedName name="sap_S0025_4">#REF!</definedName>
    <definedName name="sap_S0025_5">#REF!</definedName>
    <definedName name="sap_S0025_6">#REF!</definedName>
    <definedName name="sap_S0025_7">#REF!</definedName>
    <definedName name="sap_S0025_8">#REF!</definedName>
    <definedName name="sap_S0026">#REF!</definedName>
    <definedName name="sap_S0026_2">#REF!</definedName>
    <definedName name="sap_S0026_3">#REF!</definedName>
    <definedName name="sap_S0026_3_1">#REF!</definedName>
    <definedName name="sap_S0026_4">#REF!</definedName>
    <definedName name="sap_S0026_5">#REF!</definedName>
    <definedName name="sap_S0026_6">#REF!</definedName>
    <definedName name="sap_S0026_7">#REF!</definedName>
    <definedName name="sap_S0026_8">#REF!</definedName>
    <definedName name="sap_S0027">#REF!</definedName>
    <definedName name="sap_S0027_2">#REF!</definedName>
    <definedName name="sap_S0027_3">#REF!</definedName>
    <definedName name="sap_S0027_3_1">#REF!</definedName>
    <definedName name="sap_S0027_4">#REF!</definedName>
    <definedName name="sap_S0027_5">#REF!</definedName>
    <definedName name="sap_S0027_6">#REF!</definedName>
    <definedName name="sap_S0027_7">#REF!</definedName>
    <definedName name="sap_S0027_8">#REF!</definedName>
    <definedName name="sap_S0028">#REF!</definedName>
    <definedName name="sap_S0028_2">#REF!</definedName>
    <definedName name="sap_S0028_3">#REF!</definedName>
    <definedName name="sap_S0028_3_1">#REF!</definedName>
    <definedName name="sap_S0028_4">#REF!</definedName>
    <definedName name="sap_S0028_5">#REF!</definedName>
    <definedName name="sap_S0028_6">#REF!</definedName>
    <definedName name="sap_S0028_7">#REF!</definedName>
    <definedName name="sap_S0028_8">#REF!</definedName>
    <definedName name="sap_S0029">#REF!</definedName>
    <definedName name="sap_S0029_2">#REF!</definedName>
    <definedName name="sap_S0029_3">#REF!</definedName>
    <definedName name="sap_S0029_3_1">#REF!</definedName>
    <definedName name="sap_S0029_4">#REF!</definedName>
    <definedName name="sap_S0029_5">#REF!</definedName>
    <definedName name="sap_S0029_6">#REF!</definedName>
    <definedName name="sap_S0029_7">#REF!</definedName>
    <definedName name="sap_S0029_8">#REF!</definedName>
    <definedName name="sap_S0030">#REF!</definedName>
    <definedName name="sap_S0030_2">#REF!</definedName>
    <definedName name="sap_S0030_3">#REF!</definedName>
    <definedName name="sap_S0030_3_1">#REF!</definedName>
    <definedName name="sap_S0030_4">#REF!</definedName>
    <definedName name="sap_S0030_5">#REF!</definedName>
    <definedName name="sap_S0030_6">#REF!</definedName>
    <definedName name="sap_S0030_7">#REF!</definedName>
    <definedName name="sap_S0030_8">#REF!</definedName>
    <definedName name="sap_S0031">#REF!</definedName>
    <definedName name="sap_S0031_2">#REF!</definedName>
    <definedName name="sap_S0031_3">#REF!</definedName>
    <definedName name="sap_S0031_3_1">#REF!</definedName>
    <definedName name="sap_S0031_4">#REF!</definedName>
    <definedName name="sap_S0031_5">#REF!</definedName>
    <definedName name="sap_S0031_6">#REF!</definedName>
    <definedName name="sap_S0031_7">#REF!</definedName>
    <definedName name="sap_S0031_8">#REF!</definedName>
    <definedName name="sap_S0032">#REF!</definedName>
    <definedName name="sap_S0032_2">#REF!</definedName>
    <definedName name="sap_S0032_3">#REF!</definedName>
    <definedName name="sap_S0032_3_1">#REF!</definedName>
    <definedName name="sap_S0032_4">#REF!</definedName>
    <definedName name="sap_S0032_5">#REF!</definedName>
    <definedName name="sap_S0032_6">#REF!</definedName>
    <definedName name="sap_S0032_7">#REF!</definedName>
    <definedName name="sap_S0032_8">#REF!</definedName>
    <definedName name="sap_S0033">#REF!</definedName>
    <definedName name="sap_S0033_2">#REF!</definedName>
    <definedName name="sap_S0033_3">#REF!</definedName>
    <definedName name="sap_S0033_3_1">#REF!</definedName>
    <definedName name="sap_S0033_4">#REF!</definedName>
    <definedName name="sap_S0033_5">#REF!</definedName>
    <definedName name="sap_S0033_6">#REF!</definedName>
    <definedName name="sap_S0033_7">#REF!</definedName>
    <definedName name="sap_S0033_8">#REF!</definedName>
    <definedName name="sap_S0034">#REF!</definedName>
    <definedName name="sap_S0034_2">#REF!</definedName>
    <definedName name="sap_S0034_3">#REF!</definedName>
    <definedName name="sap_S0034_3_1">#REF!</definedName>
    <definedName name="sap_S0034_4">#REF!</definedName>
    <definedName name="sap_S0034_5">#REF!</definedName>
    <definedName name="sap_S0034_6">#REF!</definedName>
    <definedName name="sap_S0034_7">#REF!</definedName>
    <definedName name="sap_S0034_8">#REF!</definedName>
    <definedName name="sap_S0035">#REF!</definedName>
    <definedName name="sap_S0035_2">#REF!</definedName>
    <definedName name="sap_S0035_3">#REF!</definedName>
    <definedName name="sap_S0035_3_1">#REF!</definedName>
    <definedName name="sap_S0035_4">#REF!</definedName>
    <definedName name="sap_S0035_5">#REF!</definedName>
    <definedName name="sap_S0035_6">#REF!</definedName>
    <definedName name="sap_S0035_7">#REF!</definedName>
    <definedName name="sap_S0035_8">#REF!</definedName>
    <definedName name="sap_S0036">#REF!</definedName>
    <definedName name="sap_S0036_2">#REF!</definedName>
    <definedName name="sap_S0036_3">#REF!</definedName>
    <definedName name="sap_S0036_3_1">#REF!</definedName>
    <definedName name="sap_S0036_4">#REF!</definedName>
    <definedName name="sap_S0036_5">#REF!</definedName>
    <definedName name="sap_S0036_6">#REF!</definedName>
    <definedName name="sap_S0036_7">#REF!</definedName>
    <definedName name="sap_S0036_8">#REF!</definedName>
    <definedName name="sap_S0037">#REF!</definedName>
    <definedName name="sap_S0037_2">#REF!</definedName>
    <definedName name="sap_S0037_3">#REF!</definedName>
    <definedName name="sap_S0037_3_1">#REF!</definedName>
    <definedName name="sap_S0037_4">#REF!</definedName>
    <definedName name="sap_S0037_5">#REF!</definedName>
    <definedName name="sap_S0037_6">#REF!</definedName>
    <definedName name="sap_S0037_7">#REF!</definedName>
    <definedName name="sap_S0037_8">#REF!</definedName>
    <definedName name="sap_S0038">#REF!</definedName>
    <definedName name="sap_S0038_2">#REF!</definedName>
    <definedName name="sap_S0038_3">#REF!</definedName>
    <definedName name="sap_S0038_3_1">#REF!</definedName>
    <definedName name="sap_S0038_4">#REF!</definedName>
    <definedName name="sap_S0038_5">#REF!</definedName>
    <definedName name="sap_S0038_6">#REF!</definedName>
    <definedName name="sap_S0038_7">#REF!</definedName>
    <definedName name="sap_S0038_8">#REF!</definedName>
    <definedName name="sap_S0039">#REF!</definedName>
    <definedName name="sap_S0039_2">#REF!</definedName>
    <definedName name="sap_S0039_3">#REF!</definedName>
    <definedName name="sap_S0039_3_1">#REF!</definedName>
    <definedName name="sap_S0039_4">#REF!</definedName>
    <definedName name="sap_S0039_5">#REF!</definedName>
    <definedName name="sap_S0039_6">#REF!</definedName>
    <definedName name="sap_S0039_7">#REF!</definedName>
    <definedName name="sap_S0039_8">#REF!</definedName>
    <definedName name="sap_S0040">#REF!</definedName>
    <definedName name="sap_S0040_2">#REF!</definedName>
    <definedName name="sap_S0040_3">#REF!</definedName>
    <definedName name="sap_S0040_3_1">#REF!</definedName>
    <definedName name="sap_S0040_4">#REF!</definedName>
    <definedName name="sap_S0040_5">#REF!</definedName>
    <definedName name="sap_S0040_6">#REF!</definedName>
    <definedName name="sap_S0040_7">#REF!</definedName>
    <definedName name="sap_S0040_8">#REF!</definedName>
    <definedName name="sap_S0041">#REF!</definedName>
    <definedName name="sap_S0041_2">#REF!</definedName>
    <definedName name="sap_S0041_3">#REF!</definedName>
    <definedName name="sap_S0041_3_1">#REF!</definedName>
    <definedName name="sap_S0041_4">#REF!</definedName>
    <definedName name="sap_S0041_5">#REF!</definedName>
    <definedName name="sap_S0041_6">#REF!</definedName>
    <definedName name="sap_S0041_7">#REF!</definedName>
    <definedName name="sap_S0041_8">#REF!</definedName>
    <definedName name="sap_S0042">#REF!</definedName>
    <definedName name="sap_S0042_2">#REF!</definedName>
    <definedName name="sap_S0042_3">#REF!</definedName>
    <definedName name="sap_S0042_3_1">#REF!</definedName>
    <definedName name="sap_S0042_4">#REF!</definedName>
    <definedName name="sap_S0042_5">#REF!</definedName>
    <definedName name="sap_S0042_6">#REF!</definedName>
    <definedName name="sap_S0042_7">#REF!</definedName>
    <definedName name="sap_S0042_8">#REF!</definedName>
    <definedName name="sap_S0043">#REF!</definedName>
    <definedName name="sap_S0043_2">#REF!</definedName>
    <definedName name="sap_S0043_3">#REF!</definedName>
    <definedName name="sap_S0043_3_1">#REF!</definedName>
    <definedName name="sap_S0043_4">#REF!</definedName>
    <definedName name="sap_S0043_5">#REF!</definedName>
    <definedName name="sap_S0043_6">#REF!</definedName>
    <definedName name="sap_S0043_7">#REF!</definedName>
    <definedName name="sap_S0043_8">#REF!</definedName>
    <definedName name="sap_S0044">#REF!</definedName>
    <definedName name="sap_S0044_2">#REF!</definedName>
    <definedName name="sap_S0044_3">#REF!</definedName>
    <definedName name="sap_S0044_3_1">#REF!</definedName>
    <definedName name="sap_S0044_4">#REF!</definedName>
    <definedName name="sap_S0044_5">#REF!</definedName>
    <definedName name="sap_S0044_6">#REF!</definedName>
    <definedName name="sap_S0044_7">#REF!</definedName>
    <definedName name="sap_S0044_8">#REF!</definedName>
    <definedName name="sap_S0045">#REF!</definedName>
    <definedName name="sap_S0045_2">#REF!</definedName>
    <definedName name="sap_S0045_3">#REF!</definedName>
    <definedName name="sap_S0045_3_1">#REF!</definedName>
    <definedName name="sap_S0045_4">#REF!</definedName>
    <definedName name="sap_S0045_5">#REF!</definedName>
    <definedName name="sap_S0045_6">#REF!</definedName>
    <definedName name="sap_S0045_7">#REF!</definedName>
    <definedName name="sap_S0045_8">#REF!</definedName>
    <definedName name="sap_S0046">#REF!</definedName>
    <definedName name="sap_S0046_2">#REF!</definedName>
    <definedName name="sap_S0046_3">#REF!</definedName>
    <definedName name="sap_S0046_3_1">#REF!</definedName>
    <definedName name="sap_S0046_4">#REF!</definedName>
    <definedName name="sap_S0046_5">#REF!</definedName>
    <definedName name="sap_S0046_6">#REF!</definedName>
    <definedName name="sap_S0046_7">#REF!</definedName>
    <definedName name="sap_S0046_8">#REF!</definedName>
    <definedName name="sap_S0047">#REF!</definedName>
    <definedName name="sap_S0047_2">#REF!</definedName>
    <definedName name="sap_S0047_3">#REF!</definedName>
    <definedName name="sap_S0047_3_1">#REF!</definedName>
    <definedName name="sap_S0047_4">#REF!</definedName>
    <definedName name="sap_S0047_5">#REF!</definedName>
    <definedName name="sap_S0047_6">#REF!</definedName>
    <definedName name="sap_S0047_7">#REF!</definedName>
    <definedName name="sap_S0047_8">#REF!</definedName>
    <definedName name="sap_S0048">#REF!</definedName>
    <definedName name="sap_S0048_2">#REF!</definedName>
    <definedName name="sap_S0048_3">#REF!</definedName>
    <definedName name="sap_S0048_3_1">#REF!</definedName>
    <definedName name="sap_S0048_4">#REF!</definedName>
    <definedName name="sap_S0048_5">#REF!</definedName>
    <definedName name="sap_S0048_6">#REF!</definedName>
    <definedName name="sap_S0048_7">#REF!</definedName>
    <definedName name="sap_S0048_8">#REF!</definedName>
    <definedName name="sap_S0049">#REF!</definedName>
    <definedName name="sap_S0049_2">#REF!</definedName>
    <definedName name="sap_S0049_3">#REF!</definedName>
    <definedName name="sap_S0049_3_1">#REF!</definedName>
    <definedName name="sap_S0049_4">#REF!</definedName>
    <definedName name="sap_S0049_5">#REF!</definedName>
    <definedName name="sap_S0049_6">#REF!</definedName>
    <definedName name="sap_S0049_7">#REF!</definedName>
    <definedName name="sap_S0049_8">#REF!</definedName>
    <definedName name="sap_S0050">#REF!</definedName>
    <definedName name="sap_S0050_2">#REF!</definedName>
    <definedName name="sap_S0050_3">#REF!</definedName>
    <definedName name="sap_S0050_3_1">#REF!</definedName>
    <definedName name="sap_S0050_4">#REF!</definedName>
    <definedName name="sap_S0050_5">#REF!</definedName>
    <definedName name="sap_S0050_6">#REF!</definedName>
    <definedName name="sap_S0050_7">#REF!</definedName>
    <definedName name="sap_S0050_8">#REF!</definedName>
    <definedName name="sap_S0051">#REF!</definedName>
    <definedName name="sap_S0051_2">#REF!</definedName>
    <definedName name="sap_S0051_3">#REF!</definedName>
    <definedName name="sap_S0051_3_1">#REF!</definedName>
    <definedName name="sap_S0051_4">#REF!</definedName>
    <definedName name="sap_S0051_5">#REF!</definedName>
    <definedName name="sap_S0051_6">#REF!</definedName>
    <definedName name="sap_S0051_7">#REF!</definedName>
    <definedName name="sap_S0051_8">#REF!</definedName>
    <definedName name="sap_S0052">#REF!</definedName>
    <definedName name="sap_S0052_2">#REF!</definedName>
    <definedName name="sap_S0052_3">#REF!</definedName>
    <definedName name="sap_S0052_3_1">#REF!</definedName>
    <definedName name="sap_S0052_4">#REF!</definedName>
    <definedName name="sap_S0052_5">#REF!</definedName>
    <definedName name="sap_S0052_6">#REF!</definedName>
    <definedName name="sap_S0052_7">#REF!</definedName>
    <definedName name="sap_S0052_8">#REF!</definedName>
    <definedName name="sap_S0053">#REF!</definedName>
    <definedName name="sap_S0053_2">#REF!</definedName>
    <definedName name="sap_S0053_3">#REF!</definedName>
    <definedName name="sap_S0053_3_1">#REF!</definedName>
    <definedName name="sap_S0053_4">#REF!</definedName>
    <definedName name="sap_S0053_5">#REF!</definedName>
    <definedName name="sap_S0053_6">#REF!</definedName>
    <definedName name="sap_S0053_7">#REF!</definedName>
    <definedName name="sap_S0053_8">#REF!</definedName>
    <definedName name="sap_S0054">#REF!</definedName>
    <definedName name="sap_S0054_2">#REF!</definedName>
    <definedName name="sap_S0054_3">#REF!</definedName>
    <definedName name="sap_S0054_3_1">#REF!</definedName>
    <definedName name="sap_S0054_4">#REF!</definedName>
    <definedName name="sap_S0054_5">#REF!</definedName>
    <definedName name="sap_S0054_6">#REF!</definedName>
    <definedName name="sap_S0054_7">#REF!</definedName>
    <definedName name="sap_S0054_8">#REF!</definedName>
    <definedName name="sap_S0055">#REF!</definedName>
    <definedName name="sap_S0055_2">#REF!</definedName>
    <definedName name="sap_S0055_3">#REF!</definedName>
    <definedName name="sap_S0055_3_1">#REF!</definedName>
    <definedName name="sap_S0055_4">#REF!</definedName>
    <definedName name="sap_S0055_5">#REF!</definedName>
    <definedName name="sap_S0055_6">#REF!</definedName>
    <definedName name="sap_S0055_7">#REF!</definedName>
    <definedName name="sap_S0055_8">#REF!</definedName>
    <definedName name="sap_S0056">#REF!</definedName>
    <definedName name="sap_S0056_2">#REF!</definedName>
    <definedName name="sap_S0056_3">#REF!</definedName>
    <definedName name="sap_S0056_3_1">#REF!</definedName>
    <definedName name="sap_S0056_4">#REF!</definedName>
    <definedName name="sap_S0056_5">#REF!</definedName>
    <definedName name="sap_S0056_6">#REF!</definedName>
    <definedName name="sap_S0056_7">#REF!</definedName>
    <definedName name="sap_S0056_8">#REF!</definedName>
    <definedName name="sap_S0057">#REF!</definedName>
    <definedName name="sap_S0057_2">#REF!</definedName>
    <definedName name="sap_S0057_3">#REF!</definedName>
    <definedName name="sap_S0057_3_1">#REF!</definedName>
    <definedName name="sap_S0057_4">#REF!</definedName>
    <definedName name="sap_S0057_5">#REF!</definedName>
    <definedName name="sap_S0057_6">#REF!</definedName>
    <definedName name="sap_S0057_7">#REF!</definedName>
    <definedName name="sap_S0057_8">#REF!</definedName>
    <definedName name="sap_S0058">#REF!</definedName>
    <definedName name="sap_S0058_2">#REF!</definedName>
    <definedName name="sap_S0058_3">#REF!</definedName>
    <definedName name="sap_S0058_3_1">#REF!</definedName>
    <definedName name="sap_S0058_4">#REF!</definedName>
    <definedName name="sap_S0058_5">#REF!</definedName>
    <definedName name="sap_S0058_6">#REF!</definedName>
    <definedName name="sap_S0058_7">#REF!</definedName>
    <definedName name="sap_S0058_8">#REF!</definedName>
    <definedName name="sap_S0059">#REF!</definedName>
    <definedName name="sap_S0059_2">#REF!</definedName>
    <definedName name="sap_S0059_3">#REF!</definedName>
    <definedName name="sap_S0059_3_1">#REF!</definedName>
    <definedName name="sap_S0059_4">#REF!</definedName>
    <definedName name="sap_S0059_5">#REF!</definedName>
    <definedName name="sap_S0059_6">#REF!</definedName>
    <definedName name="sap_S0059_7">#REF!</definedName>
    <definedName name="sap_S0059_8">#REF!</definedName>
    <definedName name="sap_S0060">#REF!</definedName>
    <definedName name="sap_S0060_2">#REF!</definedName>
    <definedName name="sap_S0060_3">#REF!</definedName>
    <definedName name="sap_S0060_3_1">#REF!</definedName>
    <definedName name="sap_S0060_4">#REF!</definedName>
    <definedName name="sap_S0060_5">#REF!</definedName>
    <definedName name="sap_S0060_6">#REF!</definedName>
    <definedName name="sap_S0060_7">#REF!</definedName>
    <definedName name="sap_S0060_8">#REF!</definedName>
    <definedName name="sap_S0061">#REF!</definedName>
    <definedName name="sap_S0061_2">#REF!</definedName>
    <definedName name="sap_S0061_3">#REF!</definedName>
    <definedName name="sap_S0061_3_1">#REF!</definedName>
    <definedName name="sap_S0061_4">#REF!</definedName>
    <definedName name="sap_S0061_5">#REF!</definedName>
    <definedName name="sap_S0061_6">#REF!</definedName>
    <definedName name="sap_S0061_7">#REF!</definedName>
    <definedName name="sap_S0061_8">#REF!</definedName>
    <definedName name="sap_S0062">#REF!</definedName>
    <definedName name="sap_S0062_2">#REF!</definedName>
    <definedName name="sap_S0062_3">#REF!</definedName>
    <definedName name="sap_S0062_3_1">#REF!</definedName>
    <definedName name="sap_S0062_4">#REF!</definedName>
    <definedName name="sap_S0062_5">#REF!</definedName>
    <definedName name="sap_S0062_6">#REF!</definedName>
    <definedName name="sap_S0062_7">#REF!</definedName>
    <definedName name="sap_S0062_8">#REF!</definedName>
    <definedName name="sap_S0063">#REF!</definedName>
    <definedName name="sap_S0063_2">#REF!</definedName>
    <definedName name="sap_S0063_3">#REF!</definedName>
    <definedName name="sap_S0063_3_1">#REF!</definedName>
    <definedName name="sap_S0063_4">#REF!</definedName>
    <definedName name="sap_S0063_5">#REF!</definedName>
    <definedName name="sap_S0063_6">#REF!</definedName>
    <definedName name="sap_S0063_7">#REF!</definedName>
    <definedName name="sap_S0063_8">#REF!</definedName>
    <definedName name="sap_S0064">#REF!</definedName>
    <definedName name="sap_S0064_2">#REF!</definedName>
    <definedName name="sap_S0064_3">#REF!</definedName>
    <definedName name="sap_S0064_3_1">#REF!</definedName>
    <definedName name="sap_S0064_4">#REF!</definedName>
    <definedName name="sap_S0064_5">#REF!</definedName>
    <definedName name="sap_S0064_6">#REF!</definedName>
    <definedName name="sap_S0064_7">#REF!</definedName>
    <definedName name="sap_S0064_8">#REF!</definedName>
    <definedName name="sap_S0065">#REF!</definedName>
    <definedName name="sap_S0065_2">#REF!</definedName>
    <definedName name="sap_S0065_3">#REF!</definedName>
    <definedName name="sap_S0065_3_1">#REF!</definedName>
    <definedName name="sap_S0065_4">#REF!</definedName>
    <definedName name="sap_S0065_5">#REF!</definedName>
    <definedName name="sap_S0065_6">#REF!</definedName>
    <definedName name="sap_S0065_7">#REF!</definedName>
    <definedName name="sap_S0065_8">#REF!</definedName>
    <definedName name="sap_S0066">#REF!</definedName>
    <definedName name="sap_S0066_2">#REF!</definedName>
    <definedName name="sap_S0066_3">#REF!</definedName>
    <definedName name="sap_S0066_3_1">#REF!</definedName>
    <definedName name="sap_S0066_4">#REF!</definedName>
    <definedName name="sap_S0066_5">#REF!</definedName>
    <definedName name="sap_S0066_6">#REF!</definedName>
    <definedName name="sap_S0066_7">#REF!</definedName>
    <definedName name="sap_S0066_8">#REF!</definedName>
    <definedName name="sap_S0067">#REF!</definedName>
    <definedName name="sap_S0067_2">#REF!</definedName>
    <definedName name="sap_S0067_3">#REF!</definedName>
    <definedName name="sap_S0067_3_1">#REF!</definedName>
    <definedName name="sap_S0067_4">#REF!</definedName>
    <definedName name="sap_S0067_5">#REF!</definedName>
    <definedName name="sap_S0067_6">#REF!</definedName>
    <definedName name="sap_S0067_7">#REF!</definedName>
    <definedName name="sap_S0067_8">#REF!</definedName>
    <definedName name="sap_S0068">#REF!</definedName>
    <definedName name="sap_S0068_2">#REF!</definedName>
    <definedName name="sap_S0068_3">#REF!</definedName>
    <definedName name="sap_S0068_3_1">#REF!</definedName>
    <definedName name="sap_S0068_4">#REF!</definedName>
    <definedName name="sap_S0068_5">#REF!</definedName>
    <definedName name="sap_S0068_6">#REF!</definedName>
    <definedName name="sap_S0068_7">#REF!</definedName>
    <definedName name="sap_S0068_8">#REF!</definedName>
    <definedName name="sap_S0069">#REF!</definedName>
    <definedName name="sap_S0069_2">#REF!</definedName>
    <definedName name="sap_S0069_3">#REF!</definedName>
    <definedName name="sap_S0069_3_1">#REF!</definedName>
    <definedName name="sap_S0069_4">#REF!</definedName>
    <definedName name="sap_S0069_5">#REF!</definedName>
    <definedName name="sap_S0069_6">#REF!</definedName>
    <definedName name="sap_S0069_7">#REF!</definedName>
    <definedName name="sap_S0069_8">#REF!</definedName>
    <definedName name="sap_S0070">#REF!</definedName>
    <definedName name="sap_S0070_2">#REF!</definedName>
    <definedName name="sap_S0070_3">#REF!</definedName>
    <definedName name="sap_S0070_3_1">#REF!</definedName>
    <definedName name="sap_S0070_4">#REF!</definedName>
    <definedName name="sap_S0070_5">#REF!</definedName>
    <definedName name="sap_S0070_6">#REF!</definedName>
    <definedName name="sap_S0070_7">#REF!</definedName>
    <definedName name="sap_S0070_8">#REF!</definedName>
    <definedName name="sap_S0071">#REF!</definedName>
    <definedName name="sap_S0071_2">#REF!</definedName>
    <definedName name="sap_S0071_3">#REF!</definedName>
    <definedName name="sap_S0071_3_1">#REF!</definedName>
    <definedName name="sap_S0071_4">#REF!</definedName>
    <definedName name="sap_S0071_5">#REF!</definedName>
    <definedName name="sap_S0071_6">#REF!</definedName>
    <definedName name="sap_S0071_7">#REF!</definedName>
    <definedName name="sap_S0071_8">#REF!</definedName>
    <definedName name="sap_S0072">#REF!</definedName>
    <definedName name="sap_S0072_2">#REF!</definedName>
    <definedName name="sap_S0072_3">#REF!</definedName>
    <definedName name="sap_S0072_3_1">#REF!</definedName>
    <definedName name="sap_S0072_4">#REF!</definedName>
    <definedName name="sap_S0072_5">#REF!</definedName>
    <definedName name="sap_S0072_6">#REF!</definedName>
    <definedName name="sap_S0072_7">#REF!</definedName>
    <definedName name="sap_S0072_8">#REF!</definedName>
    <definedName name="sap_Z0001_00000001">#REF!</definedName>
    <definedName name="sap_Z0001_00000001_2">#REF!</definedName>
    <definedName name="sap_Z0001_00000001_3">#REF!</definedName>
    <definedName name="sap_Z0001_00000001_3_1">#REF!</definedName>
    <definedName name="sap_Z0001_00000001_4">#REF!</definedName>
    <definedName name="sap_Z0001_00000001_5">#REF!</definedName>
    <definedName name="sap_Z0001_00000001_6">#REF!</definedName>
    <definedName name="sap_Z0001_00000001_7">#REF!</definedName>
    <definedName name="sap_Z0001_00000001_8">#REF!</definedName>
    <definedName name="SASA">#REF!</definedName>
    <definedName name="SASA_2">#REF!</definedName>
    <definedName name="SASA_3">#REF!</definedName>
    <definedName name="SASA_4">#REF!</definedName>
    <definedName name="SASA_5">#REF!</definedName>
    <definedName name="SASA_6">#REF!</definedName>
    <definedName name="SASA_7">#REF!</definedName>
    <definedName name="SASA_8">#REF!</definedName>
    <definedName name="sdas">#REF!</definedName>
    <definedName name="sde">#REF!</definedName>
    <definedName name="sdfff">'[10]RumusTB 1 bln'!$A$1:$H$13</definedName>
    <definedName name="sdfff_2">'[10]RumusTB 1 bln'!$A$1:$H$13</definedName>
    <definedName name="sdfg">#REF!</definedName>
    <definedName name="sdfg_2">#REF!</definedName>
    <definedName name="sdfg_3">#REF!</definedName>
    <definedName name="sdfg_4">#REF!</definedName>
    <definedName name="sdfg_5">#REF!</definedName>
    <definedName name="sdfg_6">#REF!</definedName>
    <definedName name="sdfg_7">#REF!</definedName>
    <definedName name="sdfg_8">#REF!</definedName>
    <definedName name="se">'[5]RumusTB 1 bln'!$A$1:$H$13</definedName>
    <definedName name="se_2">'[5]RumusTB 1 bln'!$A$1:$H$13</definedName>
    <definedName name="Segment1_income">[8]NOPAT_VDF!$C$5:$AZ$5</definedName>
    <definedName name="Segment1_income_2">[9]NOPAT_VDF!$C$5:$AZ$5</definedName>
    <definedName name="Segment1_income_3">[9]NOPAT_VDF!$C$5:$AZ$5</definedName>
    <definedName name="Segment1_income_4">[9]NOPAT_VDF!$C$5:$AZ$5</definedName>
    <definedName name="Segment1_income_5">[9]NOPAT_VDF!$C$5:$AZ$5</definedName>
    <definedName name="Segment1_income_6">[9]NOPAT_VDF!$C$5:$AZ$5</definedName>
    <definedName name="Segment1_income_7">[9]NOPAT_VDF!$C$5:$AZ$5</definedName>
    <definedName name="Segment1_income_8">[9]NOPAT_VDF!$C$5:$AZ$5</definedName>
    <definedName name="Segment1_income_DCF">[8]DCF_VDF!$C$6:$BZ$6</definedName>
    <definedName name="Segment1_income_DCF_2">[9]DCF_VDF!$C$6:$BZ$6</definedName>
    <definedName name="Segment1_income_DCF_3">[9]DCF_VDF!$C$6:$BZ$6</definedName>
    <definedName name="Segment1_income_DCF_4">[9]DCF_VDF!$C$6:$BZ$6</definedName>
    <definedName name="Segment1_income_DCF_5">[9]DCF_VDF!$C$6:$BZ$6</definedName>
    <definedName name="Segment1_income_DCF_6">[9]DCF_VDF!$C$6:$BZ$6</definedName>
    <definedName name="Segment1_income_DCF_7">[9]DCF_VDF!$C$6:$BZ$6</definedName>
    <definedName name="Segment1_income_DCF_8">[9]DCF_VDF!$C$6:$BZ$6</definedName>
    <definedName name="Segment1_income_fore">#REF!</definedName>
    <definedName name="Segment1_income_fore_2">#REF!</definedName>
    <definedName name="Segment1_income_fore_3">#REF!</definedName>
    <definedName name="Segment1_income_fore_3_1">#REF!</definedName>
    <definedName name="Segment1_income_fore_4">#REF!</definedName>
    <definedName name="Segment1_income_fore_5">#REF!</definedName>
    <definedName name="Segment1_income_fore_6">#REF!</definedName>
    <definedName name="Segment1_income_fore_7">#REF!</definedName>
    <definedName name="Segment1_income_fore_8">#REF!</definedName>
    <definedName name="Segment1_income_growth_fore">#REF!</definedName>
    <definedName name="Segment1_income_growth_fore_2">#REF!</definedName>
    <definedName name="Segment1_income_growth_fore_3">#REF!</definedName>
    <definedName name="Segment1_income_growth_fore_3_1">#REF!</definedName>
    <definedName name="Segment1_income_growth_fore_4">#REF!</definedName>
    <definedName name="Segment1_income_growth_fore_5">#REF!</definedName>
    <definedName name="Segment1_income_growth_fore_6">#REF!</definedName>
    <definedName name="Segment1_income_growth_fore_7">#REF!</definedName>
    <definedName name="Segment1_income_growth_fore_8">#REF!</definedName>
    <definedName name="Segment2_income">[8]NOPAT_VDF!$C$6:$AZ$6</definedName>
    <definedName name="Segment2_income_2">[9]NOPAT_VDF!$C$6:$AZ$6</definedName>
    <definedName name="Segment2_income_3">[9]NOPAT_VDF!$C$6:$AZ$6</definedName>
    <definedName name="Segment2_income_4">[9]NOPAT_VDF!$C$6:$AZ$6</definedName>
    <definedName name="Segment2_income_5">[9]NOPAT_VDF!$C$6:$AZ$6</definedName>
    <definedName name="Segment2_income_6">[9]NOPAT_VDF!$C$6:$AZ$6</definedName>
    <definedName name="Segment2_income_7">[9]NOPAT_VDF!$C$6:$AZ$6</definedName>
    <definedName name="Segment2_income_8">[9]NOPAT_VDF!$C$6:$AZ$6</definedName>
    <definedName name="Segment2_income_DCF">[8]DCF_VDF!$C$7:$BZ$7</definedName>
    <definedName name="Segment2_income_DCF_2">[9]DCF_VDF!$C$7:$BZ$7</definedName>
    <definedName name="Segment2_income_DCF_3">[9]DCF_VDF!$C$7:$BZ$7</definedName>
    <definedName name="Segment2_income_DCF_4">[9]DCF_VDF!$C$7:$BZ$7</definedName>
    <definedName name="Segment2_income_DCF_5">[9]DCF_VDF!$C$7:$BZ$7</definedName>
    <definedName name="Segment2_income_DCF_6">[9]DCF_VDF!$C$7:$BZ$7</definedName>
    <definedName name="Segment2_income_DCF_7">[9]DCF_VDF!$C$7:$BZ$7</definedName>
    <definedName name="Segment2_income_DCF_8">[9]DCF_VDF!$C$7:$BZ$7</definedName>
    <definedName name="Segment2_income_fore">#REF!</definedName>
    <definedName name="Segment2_income_fore_2">#REF!</definedName>
    <definedName name="Segment2_income_fore_3">#REF!</definedName>
    <definedName name="Segment2_income_fore_3_1">#REF!</definedName>
    <definedName name="Segment2_income_fore_4">#REF!</definedName>
    <definedName name="Segment2_income_fore_5">#REF!</definedName>
    <definedName name="Segment2_income_fore_6">#REF!</definedName>
    <definedName name="Segment2_income_fore_7">#REF!</definedName>
    <definedName name="Segment2_income_fore_8">#REF!</definedName>
    <definedName name="Segment2_income_growth_fore">#REF!</definedName>
    <definedName name="Segment2_income_growth_fore_2">#REF!</definedName>
    <definedName name="Segment2_income_growth_fore_3">#REF!</definedName>
    <definedName name="Segment2_income_growth_fore_3_1">#REF!</definedName>
    <definedName name="Segment2_income_growth_fore_4">#REF!</definedName>
    <definedName name="Segment2_income_growth_fore_5">#REF!</definedName>
    <definedName name="Segment2_income_growth_fore_6">#REF!</definedName>
    <definedName name="Segment2_income_growth_fore_7">#REF!</definedName>
    <definedName name="Segment2_income_growth_fore_8">#REF!</definedName>
    <definedName name="select">#REF!</definedName>
    <definedName name="select_2">#REF!</definedName>
    <definedName name="select_3">#REF!</definedName>
    <definedName name="select_4">#REF!</definedName>
    <definedName name="select_5">#REF!</definedName>
    <definedName name="select_6">#REF!</definedName>
    <definedName name="select_7">#REF!</definedName>
    <definedName name="select_8">#REF!</definedName>
    <definedName name="semua" hidden="1">{"adj95mult",#N/A,FALSE,"COMPCO";"adj95est",#N/A,FALSE,"COMPCO"}</definedName>
    <definedName name="SGA">[8]NOPAT_VDF!$C$12:$AE$12</definedName>
    <definedName name="SGA_2">[9]NOPAT_VDF!$C$12:$AE$12</definedName>
    <definedName name="SGA_3">[9]NOPAT_VDF!$C$12:$AE$12</definedName>
    <definedName name="SGA_4">[9]NOPAT_VDF!$C$12:$AE$12</definedName>
    <definedName name="SGA_5">[9]NOPAT_VDF!$C$12:$AE$12</definedName>
    <definedName name="SGA_6">[9]NOPAT_VDF!$C$12:$AE$12</definedName>
    <definedName name="SGA_7">[9]NOPAT_VDF!$C$12:$AE$12</definedName>
    <definedName name="SGA_8">[9]NOPAT_VDF!$C$12:$AE$12</definedName>
    <definedName name="SGA_fore">#REF!</definedName>
    <definedName name="SGA_fore_2">#REF!</definedName>
    <definedName name="SGA_fore_3">#REF!</definedName>
    <definedName name="SGA_fore_3_1">#REF!</definedName>
    <definedName name="SGA_fore_4">#REF!</definedName>
    <definedName name="SGA_fore_5">#REF!</definedName>
    <definedName name="SGA_fore_6">#REF!</definedName>
    <definedName name="SGA_fore_7">#REF!</definedName>
    <definedName name="SGA_fore_8">#REF!</definedName>
    <definedName name="SGA_growth">[8]NOPAT_VDF!#REF!</definedName>
    <definedName name="SGA_growth_2">[9]NOPAT_VDF!#REF!</definedName>
    <definedName name="SGA_growth_3">[9]NOPAT_VDF!#REF!</definedName>
    <definedName name="SGA_growth_4">[9]NOPAT_VDF!#REF!</definedName>
    <definedName name="SGA_growth_5">[9]NOPAT_VDF!#REF!</definedName>
    <definedName name="SGA_growth_6">[9]NOPAT_VDF!#REF!</definedName>
    <definedName name="SGA_growth_7">[9]NOPAT_VDF!#REF!</definedName>
    <definedName name="SGA_growth_8">[9]NOPAT_VDF!#REF!</definedName>
    <definedName name="SGA_growth_avg">#REF!</definedName>
    <definedName name="SGA_growth_avg_2">#REF!</definedName>
    <definedName name="SGA_growth_avg_3">#REF!</definedName>
    <definedName name="SGA_growth_avg_3_1">#REF!</definedName>
    <definedName name="SGA_growth_avg_4">#REF!</definedName>
    <definedName name="SGA_growth_avg_5">#REF!</definedName>
    <definedName name="SGA_growth_avg_6">#REF!</definedName>
    <definedName name="SGA_growth_avg_7">#REF!</definedName>
    <definedName name="SGA_growth_avg_8">#REF!</definedName>
    <definedName name="SGA_growth_fore">#REF!</definedName>
    <definedName name="SGA_growth_fore_2">#REF!</definedName>
    <definedName name="SGA_growth_fore_3">#REF!</definedName>
    <definedName name="SGA_growth_fore_3_1">#REF!</definedName>
    <definedName name="SGA_growth_fore_4">#REF!</definedName>
    <definedName name="SGA_growth_fore_5">#REF!</definedName>
    <definedName name="SGA_growth_fore_6">#REF!</definedName>
    <definedName name="SGA_growth_fore_7">#REF!</definedName>
    <definedName name="SGA_growth_fore_8">#REF!</definedName>
    <definedName name="SGA_margin_fore">#REF!</definedName>
    <definedName name="SGA_margin_fore_2">#REF!</definedName>
    <definedName name="SGA_margin_fore_3">#REF!</definedName>
    <definedName name="SGA_margin_fore_4">#REF!</definedName>
    <definedName name="SGA_margin_fore_5">#REF!</definedName>
    <definedName name="SGA_margin_fore_6">#REF!</definedName>
    <definedName name="SGA_margin_fore_7">#REF!</definedName>
    <definedName name="SGA_margin_fore_8">#REF!</definedName>
    <definedName name="Shares_DCF">[8]DCF_VDF!$C$37:$AZ$37</definedName>
    <definedName name="Shares_DCF_2">[9]DCF_VDF!$C$37:$AZ$37</definedName>
    <definedName name="Shares_DCF_3">[9]DCF_VDF!$C$37:$AZ$37</definedName>
    <definedName name="Shares_DCF_4">[9]DCF_VDF!$C$37:$AZ$37</definedName>
    <definedName name="Shares_DCF_5">[9]DCF_VDF!$C$37:$AZ$37</definedName>
    <definedName name="Shares_DCF_6">[9]DCF_VDF!$C$37:$AZ$37</definedName>
    <definedName name="Shares_DCF_7">[9]DCF_VDF!$C$37:$AZ$37</definedName>
    <definedName name="Shares_DCF_8">[9]DCF_VDF!$C$37:$AZ$37</definedName>
    <definedName name="Shares_fore">#REF!</definedName>
    <definedName name="Shares_fore_2">#REF!</definedName>
    <definedName name="Shares_fore_3">#REF!</definedName>
    <definedName name="Shares_fore_3_1">#REF!</definedName>
    <definedName name="Shares_fore_4">#REF!</definedName>
    <definedName name="Shares_fore_5">#REF!</definedName>
    <definedName name="Shares_fore_6">#REF!</definedName>
    <definedName name="Shares_fore_7">#REF!</definedName>
    <definedName name="Shares_fore_8">#REF!</definedName>
    <definedName name="Shares_growth">[8]NOPAT_VDF!$M$151:$Q$151</definedName>
    <definedName name="Shares_growth_2">[9]NOPAT_VDF!$M$151:$Q$151</definedName>
    <definedName name="Shares_growth_3">[9]NOPAT_VDF!$M$151:$Q$151</definedName>
    <definedName name="Shares_growth_4">[9]NOPAT_VDF!$M$151:$Q$151</definedName>
    <definedName name="Shares_growth_5">[9]NOPAT_VDF!$M$151:$Q$151</definedName>
    <definedName name="Shares_growth_6">[9]NOPAT_VDF!$M$151:$Q$151</definedName>
    <definedName name="Shares_growth_7">[9]NOPAT_VDF!$M$151:$Q$151</definedName>
    <definedName name="Shares_growth_8">[9]NOPAT_VDF!$M$151:$Q$151</definedName>
    <definedName name="Shares_growth_fore">#REF!</definedName>
    <definedName name="Shares_growth_fore_2">#REF!</definedName>
    <definedName name="Shares_growth_fore_3">#REF!</definedName>
    <definedName name="Shares_growth_fore_3_1">#REF!</definedName>
    <definedName name="Shares_growth_fore_4">#REF!</definedName>
    <definedName name="Shares_growth_fore_5">#REF!</definedName>
    <definedName name="Shares_growth_fore_6">#REF!</definedName>
    <definedName name="Shares_growth_fore_7">#REF!</definedName>
    <definedName name="Shares_growth_fore_8">#REF!</definedName>
    <definedName name="Shares_repurchase_liability">'[8]Invested capital_VDF'!#REF!</definedName>
    <definedName name="skhal1">#REF!</definedName>
    <definedName name="skhal1_2">#REF!</definedName>
    <definedName name="skhal1_3">#REF!</definedName>
    <definedName name="skhal1_4">#REF!</definedName>
    <definedName name="skhal1_5">#REF!</definedName>
    <definedName name="skhal1_6">#REF!</definedName>
    <definedName name="skhal1_7">#REF!</definedName>
    <definedName name="skhal1_8">#REF!</definedName>
    <definedName name="skhal2">#REF!</definedName>
    <definedName name="skhal2_2">#REF!</definedName>
    <definedName name="skhal2_3">#REF!</definedName>
    <definedName name="skhal2_4">#REF!</definedName>
    <definedName name="skhal2_5">#REF!</definedName>
    <definedName name="skhal2_6">#REF!</definedName>
    <definedName name="skhal2_7">#REF!</definedName>
    <definedName name="skhal2_8">#REF!</definedName>
    <definedName name="skhal3">#REF!</definedName>
    <definedName name="skhal3_2">#REF!</definedName>
    <definedName name="skhal3_3">#REF!</definedName>
    <definedName name="skhal3_4">#REF!</definedName>
    <definedName name="skhal3_5">#REF!</definedName>
    <definedName name="skhal3_6">#REF!</definedName>
    <definedName name="skhal3_7">#REF!</definedName>
    <definedName name="skhal3_8">#REF!</definedName>
    <definedName name="skhal4">#REF!</definedName>
    <definedName name="skhal4_2">#REF!</definedName>
    <definedName name="skhal4_3">#REF!</definedName>
    <definedName name="skhal4_4">#REF!</definedName>
    <definedName name="skhal4_5">#REF!</definedName>
    <definedName name="skhal4_6">#REF!</definedName>
    <definedName name="skhal4_7">#REF!</definedName>
    <definedName name="skhal4_8">#REF!</definedName>
    <definedName name="skhal5">#REF!</definedName>
    <definedName name="skhal5_2">#REF!</definedName>
    <definedName name="skhal5_3">#REF!</definedName>
    <definedName name="skhal5_4">#REF!</definedName>
    <definedName name="skhal5_5">#REF!</definedName>
    <definedName name="skhal5_6">#REF!</definedName>
    <definedName name="skhal5_7">#REF!</definedName>
    <definedName name="skhal5_8">#REF!</definedName>
    <definedName name="skhal6">#REF!</definedName>
    <definedName name="skhal6_2">#REF!</definedName>
    <definedName name="skhal6_3">#REF!</definedName>
    <definedName name="skhal6_4">#REF!</definedName>
    <definedName name="skhal6_5">#REF!</definedName>
    <definedName name="skhal6_6">#REF!</definedName>
    <definedName name="skhal6_7">#REF!</definedName>
    <definedName name="skhal6_8">#REF!</definedName>
    <definedName name="skhal7">#REF!</definedName>
    <definedName name="skhal7_2">#REF!</definedName>
    <definedName name="skhal7_3">#REF!</definedName>
    <definedName name="skhal7_4">#REF!</definedName>
    <definedName name="skhal7_5">#REF!</definedName>
    <definedName name="skhal7_6">#REF!</definedName>
    <definedName name="skhal7_7">#REF!</definedName>
    <definedName name="skhal7_8">#REF!</definedName>
    <definedName name="sl1_2">#REF!</definedName>
    <definedName name="sl1_3">#REF!</definedName>
    <definedName name="sl1_4">#REF!</definedName>
    <definedName name="sl1_5">#REF!</definedName>
    <definedName name="sl1_6">#REF!</definedName>
    <definedName name="sl1_7">#REF!</definedName>
    <definedName name="sl1_8">#REF!</definedName>
    <definedName name="slvol">#REF!</definedName>
    <definedName name="slvol_2">#REF!</definedName>
    <definedName name="slvol_3">#REF!</definedName>
    <definedName name="slvol_4">#REF!</definedName>
    <definedName name="slvol_5">#REF!</definedName>
    <definedName name="slvol_6">#REF!</definedName>
    <definedName name="slvol_7">#REF!</definedName>
    <definedName name="slvol_8">#REF!</definedName>
    <definedName name="sp">#REF!</definedName>
    <definedName name="sp_2">#REF!</definedName>
    <definedName name="sp_3">#REF!</definedName>
    <definedName name="sp_3_1">#REF!</definedName>
    <definedName name="sp_4">#REF!</definedName>
    <definedName name="sp_5">#REF!</definedName>
    <definedName name="sp_6">#REF!</definedName>
    <definedName name="sp_7">#REF!</definedName>
    <definedName name="sp_8">#REF!</definedName>
    <definedName name="SPEC">'[10]RumusTB 1 bln'!$A$1:$H$13</definedName>
    <definedName name="SPEC_2">'[10]RumusTB 1 bln'!$A$1:$H$13</definedName>
    <definedName name="spek">'[10]RumusTB 1 bln'!$A$1:$H$13</definedName>
    <definedName name="spek_2">'[10]RumusTB 1 bln'!$A$1:$H$13</definedName>
    <definedName name="spek1">'[10]RumusTB 1 bln'!$A$1:$H$13</definedName>
    <definedName name="spek1_2">'[10]RumusTB 1 bln'!$A$1:$H$13</definedName>
    <definedName name="ssssss">#REF!</definedName>
    <definedName name="ST_debt_growth_fore">#REF!</definedName>
    <definedName name="ST_debt_growth_fore_2">#REF!</definedName>
    <definedName name="ST_debt_growth_fore_3">#REF!</definedName>
    <definedName name="ST_debt_growth_fore_3_1">#REF!</definedName>
    <definedName name="ST_debt_growth_fore_4">#REF!</definedName>
    <definedName name="ST_debt_growth_fore_5">#REF!</definedName>
    <definedName name="ST_debt_growth_fore_6">#REF!</definedName>
    <definedName name="ST_debt_growth_fore_7">#REF!</definedName>
    <definedName name="ST_debt_growth_fore_8">#REF!</definedName>
    <definedName name="StaffDiv" localSheetId="0">[17]Staffing_Ref!$C$2:$C$273</definedName>
    <definedName name="StaffDiv">[18]Staffing_Ref!$C$2:$C$273</definedName>
    <definedName name="Statut">[30]Paramètres!$A$8:$A$11</definedName>
    <definedName name="SUMMARY">[15]PIK_QUO!$A$886:$O$921,[15]PIK_QUO!$A$7:$O$68,[15]PIK_QUO!$A$415:$O$512,[15]PIK_QUO!$A$307:$O$406,[15]PIK_QUO!$A$516:$O$557,[15]PIK_QUO!$D$656:$R$700,[15]PIK_QUO!$D$704:$R$739,[15]PIK_QUO!$F$791:$V$834,[15]PIK_QUO!$F$837:$V$881</definedName>
    <definedName name="SUMMARY_2">[16]PIK_QUO!$A$886:$O$921,[16]PIK_QUO!$A$7:$O$68,[16]PIK_QUO!$A$415:$O$512,[16]PIK_QUO!$A$307:$O$406,[16]PIK_QUO!$A$516:$O$557,[16]PIK_QUO!$D$656:$R$700,[16]PIK_QUO!$D$704:$R$739,[16]PIK_QUO!$F$791:$V$834,[16]PIK_QUO!$F$837:$V$881</definedName>
    <definedName name="SUMMARY_3">[16]PIK_QUO!$A$886:$O$921,[16]PIK_QUO!$A$7:$O$68,[16]PIK_QUO!$A$415:$O$512,[16]PIK_QUO!$A$307:$O$406,[16]PIK_QUO!$A$516:$O$557,[16]PIK_QUO!$D$656:$R$700,[16]PIK_QUO!$D$704:$R$739,[16]PIK_QUO!$F$791:$V$834,[16]PIK_QUO!$F$837:$V$881</definedName>
    <definedName name="SUMMARY_4">[16]PIK_QUO!$A$886:$O$921,[16]PIK_QUO!$A$7:$O$68,[16]PIK_QUO!$A$415:$O$512,[16]PIK_QUO!$A$307:$O$406,[16]PIK_QUO!$A$516:$O$557,[16]PIK_QUO!$D$656:$R$700,[16]PIK_QUO!$D$704:$R$739,[16]PIK_QUO!$F$791:$V$834,[16]PIK_QUO!$F$837:$V$881</definedName>
    <definedName name="SUMMARY_5">[16]PIK_QUO!$A$886:$O$921,[16]PIK_QUO!$A$7:$O$68,[16]PIK_QUO!$A$415:$O$512,[16]PIK_QUO!$A$307:$O$406,[16]PIK_QUO!$A$516:$O$557,[16]PIK_QUO!$D$656:$R$700,[16]PIK_QUO!$D$704:$R$739,[16]PIK_QUO!$F$791:$V$834,[16]PIK_QUO!$F$837:$V$881</definedName>
    <definedName name="SUMMARY_6">[16]PIK_QUO!$A$886:$O$921,[16]PIK_QUO!$A$7:$O$68,[16]PIK_QUO!$A$415:$O$512,[16]PIK_QUO!$A$307:$O$406,[16]PIK_QUO!$A$516:$O$557,[16]PIK_QUO!$D$656:$R$700,[16]PIK_QUO!$D$704:$R$739,[16]PIK_QUO!$F$791:$V$834,[16]PIK_QUO!$F$837:$V$881</definedName>
    <definedName name="SUMMARY_7">[16]PIK_QUO!$A$886:$O$921,[16]PIK_QUO!$A$7:$O$68,[16]PIK_QUO!$A$415:$O$512,[16]PIK_QUO!$A$307:$O$406,[16]PIK_QUO!$A$516:$O$557,[16]PIK_QUO!$D$656:$R$700,[16]PIK_QUO!$D$704:$R$739,[16]PIK_QUO!$F$791:$V$834,[16]PIK_QUO!$F$837:$V$881</definedName>
    <definedName name="SUMMARY_8">[16]PIK_QUO!$A$886:$O$921,[16]PIK_QUO!$A$7:$O$68,[16]PIK_QUO!$A$415:$O$512,[16]PIK_QUO!$A$307:$O$406,[16]PIK_QUO!$A$516:$O$557,[16]PIK_QUO!$D$656:$R$700,[16]PIK_QUO!$D$704:$R$739,[16]PIK_QUO!$F$791:$V$834,[16]PIK_QUO!$F$837:$V$881</definedName>
    <definedName name="sunplaza" hidden="1">{"adj95mult",#N/A,FALSE,"COMPCO";"adj95est",#N/A,FALSE,"COMPCO"}</definedName>
    <definedName name="svsp">#REF!</definedName>
    <definedName name="svsp_2">#REF!</definedName>
    <definedName name="svsp_3">#REF!</definedName>
    <definedName name="svsp_4">#REF!</definedName>
    <definedName name="svsp_5">#REF!</definedName>
    <definedName name="svsp_6">#REF!</definedName>
    <definedName name="svsp_7">#REF!</definedName>
    <definedName name="svsp_8">#REF!</definedName>
    <definedName name="sz">'[5]RumusTB 1 bln'!$A$1:$H$13</definedName>
    <definedName name="sz_2">'[5]RumusTB 1 bln'!$A$1:$H$13</definedName>
    <definedName name="T">#REF!</definedName>
    <definedName name="T_2">#REF!</definedName>
    <definedName name="T_3">#REF!</definedName>
    <definedName name="T_4">#REF!</definedName>
    <definedName name="T_5">#REF!</definedName>
    <definedName name="T_6">#REF!</definedName>
    <definedName name="T_7">#REF!</definedName>
    <definedName name="T_8">#REF!</definedName>
    <definedName name="T_ACCOUNT">#REF!</definedName>
    <definedName name="T_ACCOUNT_2">#REF!</definedName>
    <definedName name="T_ACCOUNT_3">#REF!</definedName>
    <definedName name="T_ACCOUNT_4">#REF!</definedName>
    <definedName name="T_ACCOUNT_5">#REF!</definedName>
    <definedName name="T_ACCOUNT_6">#REF!</definedName>
    <definedName name="T_ACCOUNT_7">#REF!</definedName>
    <definedName name="T_ACCOUNT_8">#REF!</definedName>
    <definedName name="tab">#REF!</definedName>
    <definedName name="TABEL">#REF!</definedName>
    <definedName name="TAGIHAN_LAINNYA">#REF!</definedName>
    <definedName name="TAGIHAN_LAINNYA_2">#REF!</definedName>
    <definedName name="TAGIHAN_LAINNYA_3">#REF!</definedName>
    <definedName name="TAGIHAN_LAINNYA_4">#REF!</definedName>
    <definedName name="TAGIHAN_LAINNYA_5">#REF!</definedName>
    <definedName name="TAGIHAN_LAINNYA_6">#REF!</definedName>
    <definedName name="TAGIHAN_LAINNYA_7">#REF!</definedName>
    <definedName name="TAGIHAN_LAINNYA_8">#REF!</definedName>
    <definedName name="Target_debt_to_capital">#REF!</definedName>
    <definedName name="Target_debt_to_capital_2">#REF!</definedName>
    <definedName name="Target_debt_to_capital_3">#REF!</definedName>
    <definedName name="Target_debt_to_capital_3_1">#REF!</definedName>
    <definedName name="Target_debt_to_capital_4">#REF!</definedName>
    <definedName name="Target_debt_to_capital_5">#REF!</definedName>
    <definedName name="Target_debt_to_capital_6">#REF!</definedName>
    <definedName name="Target_debt_to_capital_7">#REF!</definedName>
    <definedName name="Target_debt_to_capital_8">#REF!</definedName>
    <definedName name="Tax_rate_for_WACC">[8]WACC_VDF!#REF!</definedName>
    <definedName name="Tax_rate_for_WACC_2">[9]WACC_VDF!#REF!</definedName>
    <definedName name="Tax_rate_for_WACC_3">[9]WACC_VDF!#REF!</definedName>
    <definedName name="Tax_rate_for_WACC_4">[9]WACC_VDF!#REF!</definedName>
    <definedName name="Tax_rate_for_WACC_5">[9]WACC_VDF!#REF!</definedName>
    <definedName name="Tax_rate_for_WACC_6">[9]WACC_VDF!#REF!</definedName>
    <definedName name="Tax_rate_for_WACC_7">[9]WACC_VDF!#REF!</definedName>
    <definedName name="Tax_rate_for_WACC_8">[9]WACC_VDF!#REF!</definedName>
    <definedName name="TES" hidden="1">#REF!</definedName>
    <definedName name="Text12_2">[19]quotation!#REF!</definedName>
    <definedName name="Text13_2">"$Quotation.$#REF!$#REF!"</definedName>
    <definedName name="Text14_2">"$Quotation.$#REF!$#REF!"</definedName>
    <definedName name="Text15_2">"$Quotation.$#REF!$#REF!"</definedName>
    <definedName name="Text16_2">"$Quotation.$#REF!$#REF!"</definedName>
    <definedName name="Text2_2">[19]quotation!#REF!</definedName>
    <definedName name="Text4_2">[19]quotation!#REF!</definedName>
    <definedName name="Text6_2">[19]quotation!#REF!</definedName>
    <definedName name="tg" hidden="1">{"DCF","UPSIDE CASE",FALSE,"Sheet1";"DCF","BASE CASE",FALSE,"Sheet1";"DCF","DOWNSIDE CASE",FALSE,"Sheet1"}</definedName>
    <definedName name="Total_amort_fore">#REF!</definedName>
    <definedName name="Total_amort_fore_2">#REF!</definedName>
    <definedName name="Total_amort_fore_3">#REF!</definedName>
    <definedName name="Total_amort_fore_3_1">#REF!</definedName>
    <definedName name="Total_amort_fore_4">#REF!</definedName>
    <definedName name="Total_amort_fore_5">#REF!</definedName>
    <definedName name="Total_amort_fore_6">#REF!</definedName>
    <definedName name="Total_amort_fore_7">#REF!</definedName>
    <definedName name="Total_amort_fore_8">#REF!</definedName>
    <definedName name="Total_Amortization">[8]NOPAT_VDF!$C$18:$AZ$18</definedName>
    <definedName name="Total_Amortization_2">[9]NOPAT_VDF!$C$18:$AZ$18</definedName>
    <definedName name="Total_Amortization_3">[9]NOPAT_VDF!$C$18:$AZ$18</definedName>
    <definedName name="Total_Amortization_4">[9]NOPAT_VDF!$C$18:$AZ$18</definedName>
    <definedName name="Total_Amortization_5">[9]NOPAT_VDF!$C$18:$AZ$18</definedName>
    <definedName name="Total_Amortization_6">[9]NOPAT_VDF!$C$18:$AZ$18</definedName>
    <definedName name="Total_Amortization_7">[9]NOPAT_VDF!$C$18:$AZ$18</definedName>
    <definedName name="Total_Amortization_8">[9]NOPAT_VDF!$C$18:$AZ$18</definedName>
    <definedName name="Total_Amortization_fore">#REF!</definedName>
    <definedName name="Total_Amortization_fore_2">#REF!</definedName>
    <definedName name="Total_Amortization_fore_3">#REF!</definedName>
    <definedName name="Total_Amortization_fore_3_1">#REF!</definedName>
    <definedName name="Total_Amortization_fore_4">#REF!</definedName>
    <definedName name="Total_Amortization_fore_5">#REF!</definedName>
    <definedName name="Total_Amortization_fore_6">#REF!</definedName>
    <definedName name="Total_Amortization_fore_7">#REF!</definedName>
    <definedName name="Total_Amortization_fore_8">#REF!</definedName>
    <definedName name="Total_COS">[8]NOPAT_VDF!$C$9:$AZ$9</definedName>
    <definedName name="Total_COS_2">[9]NOPAT_VDF!$C$9:$AZ$9</definedName>
    <definedName name="Total_COS_3">[9]NOPAT_VDF!$C$9:$AZ$9</definedName>
    <definedName name="Total_COS_4">[9]NOPAT_VDF!$C$9:$AZ$9</definedName>
    <definedName name="Total_COS_5">[9]NOPAT_VDF!$C$9:$AZ$9</definedName>
    <definedName name="Total_COS_6">[9]NOPAT_VDF!$C$9:$AZ$9</definedName>
    <definedName name="Total_COS_7">[9]NOPAT_VDF!$C$9:$AZ$9</definedName>
    <definedName name="Total_COS_8">[9]NOPAT_VDF!$C$9:$AZ$9</definedName>
    <definedName name="Total_COS_fore">#REF!</definedName>
    <definedName name="Total_COS_fore_2">#REF!</definedName>
    <definedName name="Total_COS_fore_3">#REF!</definedName>
    <definedName name="Total_COS_fore_3_1">#REF!</definedName>
    <definedName name="Total_COS_fore_4">#REF!</definedName>
    <definedName name="Total_COS_fore_5">#REF!</definedName>
    <definedName name="Total_COS_fore_6">#REF!</definedName>
    <definedName name="Total_COS_fore_7">#REF!</definedName>
    <definedName name="Total_COS_fore_8">#REF!</definedName>
    <definedName name="Total_COS_growth_fore">#REF!</definedName>
    <definedName name="Total_COS_growth_fore_2">#REF!</definedName>
    <definedName name="Total_COS_growth_fore_3">#REF!</definedName>
    <definedName name="Total_COS_growth_fore_3_1">#REF!</definedName>
    <definedName name="Total_COS_growth_fore_4">#REF!</definedName>
    <definedName name="Total_COS_growth_fore_5">#REF!</definedName>
    <definedName name="Total_COS_growth_fore_6">#REF!</definedName>
    <definedName name="Total_COS_growth_fore_7">#REF!</definedName>
    <definedName name="Total_COS_growth_fore_8">#REF!</definedName>
    <definedName name="Total_COS_net_DnA_fore">#REF!</definedName>
    <definedName name="Total_COS_net_DnA_fore_2">#REF!</definedName>
    <definedName name="Total_COS_net_DnA_fore_3">#REF!</definedName>
    <definedName name="Total_COS_net_DnA_fore_4">#REF!</definedName>
    <definedName name="Total_COS_net_DnA_fore_5">#REF!</definedName>
    <definedName name="Total_COS_net_DnA_fore_6">#REF!</definedName>
    <definedName name="Total_COS_net_DnA_fore_7">#REF!</definedName>
    <definedName name="Total_COS_net_DnA_fore_8">#REF!</definedName>
    <definedName name="Total_debt">'[8]Invested capital_VDF'!$C$61:$AU$61</definedName>
    <definedName name="Total_debt_fore">#REF!</definedName>
    <definedName name="Total_debt_fore_2">#REF!</definedName>
    <definedName name="Total_debt_fore_3">#REF!</definedName>
    <definedName name="Total_debt_fore_3_1">#REF!</definedName>
    <definedName name="Total_debt_fore_4">#REF!</definedName>
    <definedName name="Total_debt_fore_5">#REF!</definedName>
    <definedName name="Total_debt_fore_6">#REF!</definedName>
    <definedName name="Total_debt_fore_7">#REF!</definedName>
    <definedName name="Total_debt_fore_8">#REF!</definedName>
    <definedName name="Total_debt_growth_fore">#REF!</definedName>
    <definedName name="Total_debt_growth_fore_2">#REF!</definedName>
    <definedName name="Total_debt_growth_fore_3">#REF!</definedName>
    <definedName name="Total_debt_growth_fore_3_1">#REF!</definedName>
    <definedName name="Total_debt_growth_fore_4">#REF!</definedName>
    <definedName name="Total_debt_growth_fore_5">#REF!</definedName>
    <definedName name="Total_debt_growth_fore_6">#REF!</definedName>
    <definedName name="Total_debt_growth_fore_7">#REF!</definedName>
    <definedName name="Total_debt_growth_fore_8">#REF!</definedName>
    <definedName name="Total_Increase_in_EEs_fore">#REF!</definedName>
    <definedName name="Total_Increase_in_EEs_fore_2">#REF!</definedName>
    <definedName name="Total_Increase_in_EEs_fore_3">#REF!</definedName>
    <definedName name="Total_Increase_in_EEs_fore_3_1">#REF!</definedName>
    <definedName name="Total_Increase_in_EEs_fore_4">#REF!</definedName>
    <definedName name="Total_Increase_in_EEs_fore_5">#REF!</definedName>
    <definedName name="Total_Increase_in_EEs_fore_6">#REF!</definedName>
    <definedName name="Total_Increase_in_EEs_fore_7">#REF!</definedName>
    <definedName name="Total_Increase_in_EEs_fore_8">#REF!</definedName>
    <definedName name="Total_other_assets">'[8]Invested capital_VDF'!$C$47:$Z$47</definedName>
    <definedName name="Typologie">[30]Paramètres!$A$14:$A$19</definedName>
    <definedName name="unit">#REF!</definedName>
    <definedName name="unit_2">#REF!</definedName>
    <definedName name="unit_3">#REF!</definedName>
    <definedName name="unit_3_1">#REF!</definedName>
    <definedName name="unit_4">#REF!</definedName>
    <definedName name="unit_5">#REF!</definedName>
    <definedName name="unit_6">#REF!</definedName>
    <definedName name="unit_7">#REF!</definedName>
    <definedName name="unit_8">#REF!</definedName>
    <definedName name="v">#REF!</definedName>
    <definedName name="VALUE">[15]PIK_QUO!$A$562:$O$588,[15]PIK_QUO!$A$592:$O$617,[15]PIK_QUO!$A$625:$O$653</definedName>
    <definedName name="VALUE_2">[16]PIK_QUO!$A$562:$O$588,[16]PIK_QUO!$A$592:$O$617,[16]PIK_QUO!$A$625:$O$653</definedName>
    <definedName name="VALUE_3">[16]PIK_QUO!$A$562:$O$588,[16]PIK_QUO!$A$592:$O$617,[16]PIK_QUO!$A$625:$O$653</definedName>
    <definedName name="VALUE_4">[16]PIK_QUO!$A$562:$O$588,[16]PIK_QUO!$A$592:$O$617,[16]PIK_QUO!$A$625:$O$653</definedName>
    <definedName name="VALUE_5">[16]PIK_QUO!$A$562:$O$588,[16]PIK_QUO!$A$592:$O$617,[16]PIK_QUO!$A$625:$O$653</definedName>
    <definedName name="VALUE_6">[16]PIK_QUO!$A$562:$O$588,[16]PIK_QUO!$A$592:$O$617,[16]PIK_QUO!$A$625:$O$653</definedName>
    <definedName name="VALUE_7">[16]PIK_QUO!$A$562:$O$588,[16]PIK_QUO!$A$592:$O$617,[16]PIK_QUO!$A$625:$O$653</definedName>
    <definedName name="VALUE_8">[16]PIK_QUO!$A$562:$O$588,[16]PIK_QUO!$A$592:$O$617,[16]PIK_QUO!$A$625:$O$653</definedName>
    <definedName name="WACC_fore">[8]WACC_VDF!$J$21</definedName>
    <definedName name="WACC_fore_2">[9]WACC_VDF!$J$21</definedName>
    <definedName name="WACC_fore_3">[9]WACC_VDF!$J$21</definedName>
    <definedName name="WACC_fore_4">[9]WACC_VDF!$J$21</definedName>
    <definedName name="WACC_fore_5">[9]WACC_VDF!$J$21</definedName>
    <definedName name="WACC_fore_6">[9]WACC_VDF!$J$21</definedName>
    <definedName name="WACC_fore_7">[9]WACC_VDF!$J$21</definedName>
    <definedName name="WACC_fore_8">[9]WACC_VDF!$J$21</definedName>
    <definedName name="WACC_P">'[8]Income Statement_VDF'!$R$44</definedName>
    <definedName name="WACC_P_1">[8]WACC_VDF!$U$23</definedName>
    <definedName name="WACC_P_1_2">[9]WACC_VDF!$U$23</definedName>
    <definedName name="WACC_P_1_3">[9]WACC_VDF!$U$23</definedName>
    <definedName name="WACC_P_1_4">[9]WACC_VDF!$U$23</definedName>
    <definedName name="WACC_P_1_5">[9]WACC_VDF!$U$23</definedName>
    <definedName name="WACC_P_1_6">[9]WACC_VDF!$U$23</definedName>
    <definedName name="WACC_P_1_7">[9]WACC_VDF!$U$23</definedName>
    <definedName name="WACC_P_1_8">[9]WACC_VDF!$U$23</definedName>
    <definedName name="WACC_P_8">[8]WACC_VDF!#REF!</definedName>
    <definedName name="WACC_P_8_1">[9]WACC_VDF!#REF!</definedName>
    <definedName name="WACC_P_8_2">[9]WACC_VDF!#REF!</definedName>
    <definedName name="WACC_P_8_3">[9]WACC_VDF!#REF!</definedName>
    <definedName name="WACC_P_8_4">[9]WACC_VDF!#REF!</definedName>
    <definedName name="WACC_P_8_5">[9]WACC_VDF!#REF!</definedName>
    <definedName name="WACC_P_8_6">[9]WACC_VDF!#REF!</definedName>
    <definedName name="WACC_P_8_7">[9]WACC_VDF!#REF!</definedName>
    <definedName name="WACC_P_8_8">[9]WACC_VDF!#REF!</definedName>
    <definedName name="wd">'[5]RumusTB 1 bln'!$A$1:$H$13</definedName>
    <definedName name="wd_2">'[5]RumusTB 1 bln'!$A$1:$H$13</definedName>
    <definedName name="wrn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WRN.ad97" hidden="1">{"adj95mult",#N/A,FALSE,"COMPCO";"adj95est",#N/A,FALSE,"COMPCO"}</definedName>
    <definedName name="wrn.adj95." hidden="1">{"adj95mult",#N/A,FALSE,"COMPCO";"adj95est",#N/A,FALSE,"COMPCO"}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Economic._.Value._.Added._.Analysis." hidden="1">{"EVA",#N/A,FALSE,"EVA";"WACC",#N/A,FALSE,"WACC"}</definedName>
    <definedName name="wrn.OUTPUT." hidden="1">{"DCF","UPSIDE CASE",FALSE,"Sheet1";"DCF","BASE CASE",FALSE,"Sheet1";"DCF","DOWNSIDE CASE",FALSE,"Sheet1"}</definedName>
    <definedName name="wrn.Tout._.Sauf._.BG.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xxx" hidden="1">{"DCF","UPSIDE CASE",FALSE,"Sheet1";"DCF","BASE CASE",FALSE,"Sheet1";"DCF","DOWNSIDE CASE",FALSE,"Sheet1"}</definedName>
    <definedName name="YEARLY">[15]PIK_QUO!$A$7:$O$69,[15]PIK_QUO!$A$415:$O$512,[15]PIK_QUO!$A$307:$O$406,[15]PIK_QUO!$A$72:$O$125,[15]PIK_QUO!$A$133:$O$188,[15]PIK_QUO!$A$191:$O$236,[15]PIK_QUO!$A$239:$O$304,[15]PIK_QUO!$A$516:$O$550</definedName>
    <definedName name="YEARLY_2">[16]PIK_QUO!$A$7:$O$69,[16]PIK_QUO!$A$415:$O$512,[16]PIK_QUO!$A$307:$O$406,[16]PIK_QUO!$A$72:$O$125,[16]PIK_QUO!$A$133:$O$188,[16]PIK_QUO!$A$191:$O$236,[16]PIK_QUO!$A$239:$O$304,[16]PIK_QUO!$A$516:$O$550</definedName>
    <definedName name="YEARLY_3">[16]PIK_QUO!$A$7:$O$69,[16]PIK_QUO!$A$415:$O$512,[16]PIK_QUO!$A$307:$O$406,[16]PIK_QUO!$A$72:$O$125,[16]PIK_QUO!$A$133:$O$188,[16]PIK_QUO!$A$191:$O$236,[16]PIK_QUO!$A$239:$O$304,[16]PIK_QUO!$A$516:$O$550</definedName>
    <definedName name="YEARLY_4">[16]PIK_QUO!$A$7:$O$69,[16]PIK_QUO!$A$415:$O$512,[16]PIK_QUO!$A$307:$O$406,[16]PIK_QUO!$A$72:$O$125,[16]PIK_QUO!$A$133:$O$188,[16]PIK_QUO!$A$191:$O$236,[16]PIK_QUO!$A$239:$O$304,[16]PIK_QUO!$A$516:$O$550</definedName>
    <definedName name="YEARLY_5">[16]PIK_QUO!$A$7:$O$69,[16]PIK_QUO!$A$415:$O$512,[16]PIK_QUO!$A$307:$O$406,[16]PIK_QUO!$A$72:$O$125,[16]PIK_QUO!$A$133:$O$188,[16]PIK_QUO!$A$191:$O$236,[16]PIK_QUO!$A$239:$O$304,[16]PIK_QUO!$A$516:$O$550</definedName>
    <definedName name="YEARLY_6">[16]PIK_QUO!$A$7:$O$69,[16]PIK_QUO!$A$415:$O$512,[16]PIK_QUO!$A$307:$O$406,[16]PIK_QUO!$A$72:$O$125,[16]PIK_QUO!$A$133:$O$188,[16]PIK_QUO!$A$191:$O$236,[16]PIK_QUO!$A$239:$O$304,[16]PIK_QUO!$A$516:$O$550</definedName>
    <definedName name="YEARLY_7">[16]PIK_QUO!$A$7:$O$69,[16]PIK_QUO!$A$415:$O$512,[16]PIK_QUO!$A$307:$O$406,[16]PIK_QUO!$A$72:$O$125,[16]PIK_QUO!$A$133:$O$188,[16]PIK_QUO!$A$191:$O$236,[16]PIK_QUO!$A$239:$O$304,[16]PIK_QUO!$A$516:$O$550</definedName>
    <definedName name="YEARLY_8">[16]PIK_QUO!$A$7:$O$69,[16]PIK_QUO!$A$415:$O$512,[16]PIK_QUO!$A$307:$O$406,[16]PIK_QUO!$A$72:$O$125,[16]PIK_QUO!$A$133:$O$188,[16]PIK_QUO!$A$191:$O$236,[16]PIK_QUO!$A$239:$O$304,[16]PIK_QUO!$A$516:$O$550</definedName>
    <definedName name="ywry">'[31]fr BS'!$A$1:$O$48</definedName>
    <definedName name="ywry_2">'[31]fr BS'!$A$1:$O$48</definedName>
    <definedName name="zzz" hidden="1">{"EVA",#N/A,FALSE,"EVA";"WACC",#N/A,FALSE,"WACC"}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D41" i="1"/>
  <c r="F41" i="1"/>
  <c r="H41" i="1"/>
  <c r="J41" i="1"/>
  <c r="L41" i="1"/>
  <c r="D78" i="1"/>
  <c r="D69" i="1"/>
  <c r="P38" i="3"/>
  <c r="G23" i="2"/>
  <c r="E30" i="3" l="1"/>
  <c r="E32" i="3" s="1"/>
  <c r="I38" i="3" s="1"/>
  <c r="J21" i="2"/>
  <c r="L18" i="2"/>
  <c r="L17" i="2"/>
  <c r="L15" i="2"/>
  <c r="I15" i="2"/>
  <c r="L14" i="2"/>
  <c r="L13" i="2"/>
  <c r="J8" i="2"/>
  <c r="I8" i="2"/>
  <c r="K7" i="2"/>
  <c r="K8" i="2" s="1"/>
  <c r="H7" i="2"/>
  <c r="H8" i="2" s="1"/>
  <c r="E42" i="3" l="1"/>
  <c r="L19" i="2"/>
  <c r="L21" i="2" s="1"/>
  <c r="M17" i="2" s="1"/>
  <c r="N17" i="2" s="1"/>
  <c r="L89" i="1" l="1"/>
  <c r="J89" i="1"/>
  <c r="H78" i="1" l="1"/>
  <c r="H85" i="1"/>
  <c r="D85" i="1"/>
  <c r="H35" i="1"/>
  <c r="D35" i="1"/>
  <c r="H69" i="1"/>
  <c r="H25" i="1"/>
  <c r="D25" i="1"/>
  <c r="H18" i="1"/>
  <c r="D18" i="1"/>
  <c r="D70" i="1" l="1"/>
  <c r="D12" i="1"/>
  <c r="H36" i="1"/>
  <c r="H70" i="1"/>
  <c r="H12" i="1"/>
  <c r="D36" i="1"/>
  <c r="N89" i="1"/>
  <c r="D86" i="1" l="1"/>
  <c r="H86" i="1"/>
  <c r="L85" i="1"/>
  <c r="J85" i="1"/>
  <c r="F85" i="1"/>
  <c r="B85" i="1"/>
  <c r="N84" i="1"/>
  <c r="N83" i="1"/>
  <c r="N82" i="1"/>
  <c r="N81" i="1"/>
  <c r="N80" i="1"/>
  <c r="L78" i="1"/>
  <c r="J78" i="1"/>
  <c r="F78" i="1"/>
  <c r="B78" i="1"/>
  <c r="N77" i="1"/>
  <c r="N76" i="1"/>
  <c r="N75" i="1"/>
  <c r="N74" i="1"/>
  <c r="N73" i="1"/>
  <c r="N72" i="1"/>
  <c r="L69" i="1"/>
  <c r="J69" i="1"/>
  <c r="F69" i="1"/>
  <c r="B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0" i="1"/>
  <c r="N39" i="1"/>
  <c r="N38" i="1"/>
  <c r="N37" i="1"/>
  <c r="L35" i="1"/>
  <c r="J35" i="1"/>
  <c r="F35" i="1"/>
  <c r="B35" i="1"/>
  <c r="N34" i="1"/>
  <c r="N33" i="1"/>
  <c r="N32" i="1"/>
  <c r="N31" i="1"/>
  <c r="N30" i="1"/>
  <c r="N29" i="1"/>
  <c r="N28" i="1"/>
  <c r="N27" i="1"/>
  <c r="L25" i="1"/>
  <c r="J25" i="1"/>
  <c r="F25" i="1"/>
  <c r="B25" i="1"/>
  <c r="N24" i="1"/>
  <c r="N23" i="1"/>
  <c r="N22" i="1"/>
  <c r="N21" i="1"/>
  <c r="N20" i="1"/>
  <c r="L18" i="1"/>
  <c r="J18" i="1"/>
  <c r="F18" i="1"/>
  <c r="B18" i="1"/>
  <c r="N17" i="1"/>
  <c r="N16" i="1"/>
  <c r="N15" i="1"/>
  <c r="N14" i="1"/>
  <c r="H91" i="1" l="1"/>
  <c r="D16" i="2"/>
  <c r="F16" i="2" s="1"/>
  <c r="B36" i="1"/>
  <c r="D91" i="1"/>
  <c r="D14" i="2"/>
  <c r="F14" i="2" s="1"/>
  <c r="F70" i="1"/>
  <c r="B12" i="1"/>
  <c r="N18" i="1"/>
  <c r="J36" i="1"/>
  <c r="F36" i="1"/>
  <c r="L70" i="1"/>
  <c r="J70" i="1"/>
  <c r="L36" i="1"/>
  <c r="J12" i="1"/>
  <c r="F12" i="1"/>
  <c r="N25" i="1"/>
  <c r="L12" i="1"/>
  <c r="N35" i="1"/>
  <c r="N85" i="1"/>
  <c r="N41" i="1"/>
  <c r="N69" i="1"/>
  <c r="B70" i="1"/>
  <c r="N78" i="1"/>
  <c r="B86" i="1" l="1"/>
  <c r="N70" i="1"/>
  <c r="J86" i="1"/>
  <c r="F86" i="1"/>
  <c r="L86" i="1"/>
  <c r="N36" i="1"/>
  <c r="N12" i="1"/>
  <c r="J91" i="1" l="1"/>
  <c r="D17" i="2"/>
  <c r="F17" i="2" s="1"/>
  <c r="L91" i="1"/>
  <c r="D18" i="2"/>
  <c r="F18" i="2" s="1"/>
  <c r="I18" i="2" s="1"/>
  <c r="B91" i="1"/>
  <c r="D13" i="2"/>
  <c r="F13" i="2" s="1"/>
  <c r="F91" i="1"/>
  <c r="D15" i="2"/>
  <c r="N86" i="1"/>
  <c r="N91" i="1" s="1"/>
  <c r="F15" i="2" l="1"/>
  <c r="F19" i="2" s="1"/>
  <c r="D19" i="2"/>
  <c r="J22" i="2" l="1"/>
  <c r="J23" i="2"/>
  <c r="J24" i="2" s="1"/>
  <c r="F25" i="2"/>
  <c r="G24" i="2"/>
  <c r="H24" i="2" s="1"/>
  <c r="H19" i="2"/>
</calcChain>
</file>

<file path=xl/sharedStrings.xml><?xml version="1.0" encoding="utf-8"?>
<sst xmlns="http://schemas.openxmlformats.org/spreadsheetml/2006/main" count="181" uniqueCount="134">
  <si>
    <t>BREAKDOWN OF THE BUDGET IN HOURS</t>
  </si>
  <si>
    <t>TASK</t>
  </si>
  <si>
    <t xml:space="preserve">ENGAGEMENT TEAM MEMBERS </t>
  </si>
  <si>
    <t>SP</t>
  </si>
  <si>
    <t>SM</t>
  </si>
  <si>
    <t>A1</t>
  </si>
  <si>
    <t>Total</t>
  </si>
  <si>
    <t>Understanding and Risk Assessment</t>
  </si>
  <si>
    <t>Step 01</t>
  </si>
  <si>
    <t>General client information</t>
  </si>
  <si>
    <t>Preliminary engagement activities</t>
  </si>
  <si>
    <t>Predecessor auditors</t>
  </si>
  <si>
    <t>Miscellaneous</t>
  </si>
  <si>
    <t>Subtotal</t>
  </si>
  <si>
    <t>Step 02</t>
  </si>
  <si>
    <t>Understanding the business and 
IT complexity</t>
  </si>
  <si>
    <t>Preliminary assessment and determination of controls at Entity/Group Level</t>
  </si>
  <si>
    <t>Determination of the preliminary materiality levels and scoping</t>
  </si>
  <si>
    <t>Identification and assessment of the risk of material misstatement</t>
  </si>
  <si>
    <t>Step 03</t>
  </si>
  <si>
    <t>Understanding the business cycles and performance of walkthroughs</t>
  </si>
  <si>
    <t>Understanding the entity level IT controls and IT general controls</t>
  </si>
  <si>
    <t>Reassessment of risk of material misstatement at assertion level</t>
  </si>
  <si>
    <t>Design detailed audit procedures</t>
  </si>
  <si>
    <t>Audit strategy memorandum/ 
Group audit plan</t>
  </si>
  <si>
    <t>Team planning meetings</t>
  </si>
  <si>
    <t>Client communications</t>
  </si>
  <si>
    <t>Risk Response and Execution</t>
  </si>
  <si>
    <t>Step 04</t>
  </si>
  <si>
    <t>Perform controls testing</t>
  </si>
  <si>
    <t>Preparation and sending out of group audit instruction to component auditors</t>
  </si>
  <si>
    <t>Step 05</t>
  </si>
  <si>
    <t>Perform test of opening balances</t>
  </si>
  <si>
    <t>Post-interim planning meetings</t>
  </si>
  <si>
    <t>Perform substantive testing</t>
  </si>
  <si>
    <t>Cash and cash equivalents</t>
  </si>
  <si>
    <t>Receivables</t>
  </si>
  <si>
    <t>Inventories</t>
  </si>
  <si>
    <t>Other assets</t>
  </si>
  <si>
    <t>Fixed assets</t>
  </si>
  <si>
    <t>Investments</t>
  </si>
  <si>
    <t>Intangible assets</t>
  </si>
  <si>
    <t>Payables</t>
  </si>
  <si>
    <t>Taxation</t>
  </si>
  <si>
    <t>Provisions and accruals</t>
  </si>
  <si>
    <t>Payroll</t>
  </si>
  <si>
    <t>Loans and borrowings</t>
  </si>
  <si>
    <t>Equity</t>
  </si>
  <si>
    <t>Revenues</t>
  </si>
  <si>
    <t>Cost of revenues</t>
  </si>
  <si>
    <t>Operating expenses</t>
  </si>
  <si>
    <t>Other income and expenses</t>
  </si>
  <si>
    <t>Related party balances</t>
  </si>
  <si>
    <t>Derivatives/hedging</t>
  </si>
  <si>
    <t>Consolidation packages</t>
  </si>
  <si>
    <t>Commitments &amp; contingencies</t>
  </si>
  <si>
    <t>Review of work of component auditors</t>
  </si>
  <si>
    <t>Conclusion and Reporting</t>
  </si>
  <si>
    <t>Step 06</t>
  </si>
  <si>
    <t>Summary of audit adjustments</t>
  </si>
  <si>
    <t>Off-balance sheet items, commitments and contingencies and events after the reporting period</t>
  </si>
  <si>
    <t>Evaluate deliverables from component auditors</t>
  </si>
  <si>
    <t>Going concern review procedures</t>
  </si>
  <si>
    <t>Step 07</t>
  </si>
  <si>
    <t>Perform financial statements related procedures</t>
  </si>
  <si>
    <t>Audit completion memorandum</t>
  </si>
  <si>
    <t>Perform overall review and approvals</t>
  </si>
  <si>
    <t>Completion and wrap-up of engagement</t>
  </si>
  <si>
    <t xml:space="preserve">TOTAL BUDGET ALLOCATED IN HOURS </t>
  </si>
  <si>
    <t>OP</t>
  </si>
  <si>
    <t>S1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</si>
  <si>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</si>
  <si>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DETERMINATION OF THE BUDGET</t>
  </si>
  <si>
    <t>CALCULATION OF OUR FIRM'S BUDGET IN HOURS (AUDIT)</t>
  </si>
  <si>
    <t>No</t>
  </si>
  <si>
    <t>ENGAGEMENT TEAM MEMBER</t>
  </si>
  <si>
    <t>HOURS PER STAFF MEMBER</t>
  </si>
  <si>
    <t>HOURLY RATE IN RP</t>
  </si>
  <si>
    <t>BUDGET</t>
  </si>
  <si>
    <t>LEVEL</t>
  </si>
  <si>
    <t>INITIALS</t>
  </si>
  <si>
    <t>Signing Partner</t>
  </si>
  <si>
    <t>Other Partner</t>
  </si>
  <si>
    <t>Manager</t>
  </si>
  <si>
    <t>Senior Auditor</t>
  </si>
  <si>
    <t>Junior Auditor</t>
  </si>
  <si>
    <t>RECOVERY RATE</t>
  </si>
  <si>
    <t>ESTIMATED FEE IN IDR</t>
  </si>
  <si>
    <t>Catatan:</t>
  </si>
  <si>
    <t>Rate perjam ditentukan berdasarkan Peraturan Pengurus Institut Akuntan Publik Indonesia No. 2 Tahun 2016</t>
  </si>
  <si>
    <t xml:space="preserve">tentang Penentuan Imbalan Jasa Audit Laporan Leuangan. </t>
  </si>
  <si>
    <t>(Lampiran II Indikator Batas Bawah Tarif Penagihan daerah Jabodetabek)</t>
  </si>
  <si>
    <t>Supervisor</t>
  </si>
  <si>
    <t>SV</t>
  </si>
  <si>
    <t>Form Project Structure</t>
  </si>
  <si>
    <t>Agreement Date</t>
  </si>
  <si>
    <t>:</t>
  </si>
  <si>
    <t>Name of Client</t>
  </si>
  <si>
    <t>Type of Assigment</t>
  </si>
  <si>
    <t>Project Initiator</t>
  </si>
  <si>
    <t>Steering Committee</t>
  </si>
  <si>
    <t>Partner In Charge</t>
  </si>
  <si>
    <t>Concurrent Partner</t>
  </si>
  <si>
    <t>Tim Expertise</t>
  </si>
  <si>
    <t xml:space="preserve">Quoted Fee* </t>
  </si>
  <si>
    <t>Payment Terms:</t>
  </si>
  <si>
    <t xml:space="preserve">• 50% of the fee will be payable upon your acceptance of the proposal;
• 50% upon submission of the draft report of due diligence.
</t>
  </si>
  <si>
    <t>PPN</t>
  </si>
  <si>
    <t>PPH (WHT)</t>
  </si>
  <si>
    <t>Net Fee After Tax</t>
  </si>
  <si>
    <t>3rd Party Fee</t>
  </si>
  <si>
    <t>Eqv. In %</t>
  </si>
  <si>
    <t>=&gt; % to fee after tax</t>
  </si>
  <si>
    <t>(Sub Contract etc)</t>
  </si>
  <si>
    <t>Referral Fee (incl.</t>
  </si>
  <si>
    <t>Allocation Fee)</t>
  </si>
  <si>
    <t>Net Fee for KAP</t>
  </si>
  <si>
    <t>Team Member</t>
  </si>
  <si>
    <t>Notes:</t>
  </si>
  <si>
    <t>Prepared by</t>
  </si>
  <si>
    <t>Partners' Approval</t>
  </si>
  <si>
    <t>Partner</t>
  </si>
  <si>
    <t>Signature</t>
  </si>
  <si>
    <t xml:space="preserve">Total </t>
  </si>
  <si>
    <t>General Audit for Financial Statement as of 31 December 2021</t>
  </si>
  <si>
    <t xml:space="preserve">Klien: </t>
  </si>
  <si>
    <t xml:space="preserve">Periode : </t>
  </si>
  <si>
    <t>KAP XXXX</t>
  </si>
  <si>
    <t xml:space="preserve">Disiapkan oleh : </t>
  </si>
  <si>
    <t xml:space="preserve">Direview oleh : </t>
  </si>
  <si>
    <t xml:space="preserve">Tanggal: </t>
  </si>
  <si>
    <t>KAP XXX</t>
  </si>
  <si>
    <t xml:space="preserve">Name: </t>
  </si>
  <si>
    <t xml:space="preserve">Date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</si>
</sst>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[$-409]mmmm\ d\,\ yyyy;@"/>
    <numFmt numFmtId="168" formatCode="_([$IDR]\ * #,##0_);_([$IDR]\ * \(#,##0\);_([$IDR]\ * &quot;-&quot;_);_(@_)"/>
    <numFmt numFmtId="169" formatCode="0.0%"/>
    <numFmt numFmtId="170" formatCode="_-[$Rp-421]* #,##0.00_ ;_-[$Rp-421]* \-#,##0.00\ ;_-[$Rp-421]* &quot;-&quot;??_ ;_-@_ "/>
    <numFmt numFmtId="171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6"/>
      <name val="Arial"/>
      <family val="2"/>
    </font>
    <font>
      <b/>
      <sz val="11"/>
      <color rgb="FF999999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</font>
    <font>
      <b/>
      <sz val="12"/>
      <name val="Times New Roman"/>
      <family val="1"/>
    </font>
    <font>
      <b/>
      <sz val="16"/>
      <color theme="0"/>
      <name val="Arial"/>
      <family val="2"/>
    </font>
    <font>
      <sz val="11"/>
      <name val="Arial Narrow"/>
      <family val="2"/>
    </font>
    <font>
      <sz val="10"/>
      <color theme="0"/>
      <name val="Arial"/>
      <family val="2"/>
    </font>
    <font>
      <u val="singleAccounting"/>
      <sz val="10"/>
      <name val="Arial"/>
      <family val="2"/>
    </font>
    <font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3" fontId="2" fillId="0" borderId="0" applyFont="0" applyFill="0" applyProtection="0"/>
    <xf numFmtId="0" fontId="16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7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left" wrapText="1"/>
    </xf>
    <xf numFmtId="40" fontId="5" fillId="2" borderId="4" xfId="0" applyNumberFormat="1" applyFont="1" applyFill="1" applyBorder="1" applyAlignment="1">
      <alignment horizontal="centerContinuous" vertical="center" wrapText="1"/>
    </xf>
    <xf numFmtId="40" fontId="2" fillId="2" borderId="5" xfId="0" applyNumberFormat="1" applyFont="1" applyFill="1" applyBorder="1" applyAlignment="1">
      <alignment horizontal="centerContinuous" vertical="center"/>
    </xf>
    <xf numFmtId="40" fontId="2" fillId="2" borderId="6" xfId="0" applyNumberFormat="1" applyFont="1" applyFill="1" applyBorder="1" applyAlignment="1">
      <alignment horizontal="centerContinuous" vertical="center"/>
    </xf>
    <xf numFmtId="40" fontId="6" fillId="2" borderId="7" xfId="0" applyNumberFormat="1" applyFont="1" applyFill="1" applyBorder="1" applyAlignment="1">
      <alignment horizontal="center" vertical="center" wrapText="1"/>
    </xf>
    <xf numFmtId="40" fontId="6" fillId="2" borderId="8" xfId="0" applyNumberFormat="1" applyFont="1" applyFill="1" applyBorder="1" applyAlignment="1">
      <alignment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40" fontId="6" fillId="2" borderId="10" xfId="0" applyNumberFormat="1" applyFont="1" applyFill="1" applyBorder="1" applyAlignment="1">
      <alignment horizontal="center" vertical="center"/>
    </xf>
    <xf numFmtId="40" fontId="7" fillId="3" borderId="11" xfId="0" applyNumberFormat="1" applyFont="1" applyFill="1" applyBorder="1" applyAlignment="1">
      <alignment vertical="center" wrapText="1"/>
    </xf>
    <xf numFmtId="40" fontId="7" fillId="2" borderId="11" xfId="0" applyNumberFormat="1" applyFont="1" applyFill="1" applyBorder="1" applyAlignment="1">
      <alignment vertical="center" wrapText="1"/>
    </xf>
    <xf numFmtId="40" fontId="2" fillId="2" borderId="11" xfId="0" applyNumberFormat="1" applyFont="1" applyFill="1" applyBorder="1" applyAlignment="1">
      <alignment horizontal="left" vertical="center" wrapText="1" indent="1"/>
    </xf>
    <xf numFmtId="40" fontId="6" fillId="2" borderId="11" xfId="0" applyNumberFormat="1" applyFont="1" applyFill="1" applyBorder="1" applyAlignment="1">
      <alignment vertical="center" wrapText="1"/>
    </xf>
    <xf numFmtId="40" fontId="7" fillId="3" borderId="11" xfId="0" applyNumberFormat="1" applyFont="1" applyFill="1" applyBorder="1" applyAlignment="1">
      <alignment horizontal="left" vertical="center" wrapText="1"/>
    </xf>
    <xf numFmtId="40" fontId="2" fillId="2" borderId="11" xfId="0" applyNumberFormat="1" applyFont="1" applyFill="1" applyBorder="1" applyAlignment="1">
      <alignment horizontal="left" vertical="center" wrapText="1" indent="2"/>
    </xf>
    <xf numFmtId="164" fontId="6" fillId="3" borderId="11" xfId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40" fontId="2" fillId="2" borderId="0" xfId="0" applyNumberFormat="1" applyFont="1" applyFill="1" applyAlignment="1">
      <alignment vertical="center"/>
    </xf>
    <xf numFmtId="0" fontId="0" fillId="2" borderId="0" xfId="0" applyFill="1"/>
    <xf numFmtId="166" fontId="6" fillId="3" borderId="11" xfId="1" applyNumberFormat="1" applyFont="1" applyFill="1" applyBorder="1" applyAlignment="1">
      <alignment vertical="center"/>
    </xf>
    <xf numFmtId="166" fontId="2" fillId="2" borderId="11" xfId="0" applyNumberFormat="1" applyFont="1" applyFill="1" applyBorder="1" applyAlignment="1">
      <alignment vertical="center"/>
    </xf>
    <xf numFmtId="166" fontId="2" fillId="2" borderId="11" xfId="0" applyNumberFormat="1" applyFont="1" applyFill="1" applyBorder="1" applyAlignment="1" applyProtection="1">
      <alignment vertical="center"/>
      <protection locked="0"/>
    </xf>
    <xf numFmtId="166" fontId="2" fillId="2" borderId="11" xfId="1" applyNumberFormat="1" applyFont="1" applyFill="1" applyBorder="1" applyAlignment="1">
      <alignment vertical="center"/>
    </xf>
    <xf numFmtId="166" fontId="6" fillId="2" borderId="11" xfId="1" applyNumberFormat="1" applyFont="1" applyFill="1" applyBorder="1" applyAlignment="1">
      <alignment vertical="center"/>
    </xf>
    <xf numFmtId="166" fontId="2" fillId="2" borderId="7" xfId="0" applyNumberFormat="1" applyFont="1" applyFill="1" applyBorder="1" applyAlignment="1" applyProtection="1">
      <alignment vertical="center"/>
      <protection locked="0"/>
    </xf>
    <xf numFmtId="166" fontId="2" fillId="2" borderId="6" xfId="0" applyNumberFormat="1" applyFont="1" applyFill="1" applyBorder="1" applyAlignment="1" applyProtection="1">
      <alignment vertical="center"/>
      <protection locked="0"/>
    </xf>
    <xf numFmtId="166" fontId="2" fillId="2" borderId="7" xfId="1" applyNumberFormat="1" applyFont="1" applyFill="1" applyBorder="1" applyAlignment="1">
      <alignment vertical="center"/>
    </xf>
    <xf numFmtId="166" fontId="6" fillId="3" borderId="12" xfId="1" applyNumberFormat="1" applyFont="1" applyFill="1" applyBorder="1" applyAlignment="1">
      <alignment vertical="center"/>
    </xf>
    <xf numFmtId="165" fontId="0" fillId="0" borderId="0" xfId="0" applyNumberFormat="1"/>
    <xf numFmtId="38" fontId="0" fillId="0" borderId="0" xfId="0" applyNumberFormat="1"/>
    <xf numFmtId="0" fontId="8" fillId="2" borderId="0" xfId="2" applyFont="1" applyFill="1" applyAlignment="1">
      <alignment wrapText="1"/>
    </xf>
    <xf numFmtId="0" fontId="8" fillId="2" borderId="0" xfId="2" applyFont="1" applyFill="1"/>
    <xf numFmtId="13" fontId="9" fillId="2" borderId="0" xfId="3" applyFont="1" applyFill="1" applyAlignment="1">
      <alignment horizontal="left" vertical="top"/>
    </xf>
    <xf numFmtId="0" fontId="2" fillId="2" borderId="0" xfId="2" applyFill="1" applyAlignment="1">
      <alignment horizontal="left"/>
    </xf>
    <xf numFmtId="0" fontId="2" fillId="2" borderId="0" xfId="2" applyFill="1" applyAlignment="1">
      <alignment horizontal="left" wrapText="1"/>
    </xf>
    <xf numFmtId="0" fontId="2" fillId="2" borderId="0" xfId="2" applyFill="1"/>
    <xf numFmtId="0" fontId="3" fillId="2" borderId="0" xfId="2" applyFont="1" applyFill="1"/>
    <xf numFmtId="0" fontId="4" fillId="2" borderId="0" xfId="2" applyFont="1" applyFill="1"/>
    <xf numFmtId="0" fontId="4" fillId="2" borderId="0" xfId="2" applyFont="1" applyFill="1" applyAlignment="1">
      <alignment horizontal="left" wrapText="1"/>
    </xf>
    <xf numFmtId="0" fontId="4" fillId="2" borderId="0" xfId="2" applyFont="1" applyFill="1" applyAlignment="1">
      <alignment horizontal="left"/>
    </xf>
    <xf numFmtId="38" fontId="10" fillId="2" borderId="0" xfId="2" applyNumberFormat="1" applyFont="1" applyFill="1" applyAlignment="1">
      <alignment horizontal="centerContinuous" vertical="center"/>
    </xf>
    <xf numFmtId="38" fontId="2" fillId="2" borderId="0" xfId="2" applyNumberFormat="1" applyFill="1" applyAlignment="1">
      <alignment vertical="center"/>
    </xf>
    <xf numFmtId="10" fontId="2" fillId="2" borderId="0" xfId="3" applyNumberFormat="1" applyFont="1" applyFill="1"/>
    <xf numFmtId="38" fontId="2" fillId="2" borderId="0" xfId="2" applyNumberFormat="1" applyFill="1" applyAlignment="1">
      <alignment horizontal="center" vertical="center"/>
    </xf>
    <xf numFmtId="38" fontId="2" fillId="2" borderId="0" xfId="2" applyNumberFormat="1" applyFill="1"/>
    <xf numFmtId="38" fontId="2" fillId="2" borderId="13" xfId="2" applyNumberForma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/>
    </xf>
    <xf numFmtId="38" fontId="2" fillId="2" borderId="17" xfId="2" applyNumberFormat="1" applyFill="1" applyBorder="1" applyAlignment="1">
      <alignment horizontal="center" vertical="center"/>
    </xf>
    <xf numFmtId="38" fontId="11" fillId="2" borderId="9" xfId="2" applyNumberFormat="1" applyFont="1" applyFill="1" applyBorder="1" applyAlignment="1">
      <alignment horizontal="center" vertical="center"/>
    </xf>
    <xf numFmtId="38" fontId="2" fillId="2" borderId="24" xfId="2" applyNumberFormat="1" applyFill="1" applyBorder="1" applyAlignment="1">
      <alignment horizontal="center" vertical="center"/>
    </xf>
    <xf numFmtId="38" fontId="2" fillId="2" borderId="19" xfId="2" applyNumberFormat="1" applyFill="1" applyBorder="1" applyAlignment="1">
      <alignment vertical="center"/>
    </xf>
    <xf numFmtId="38" fontId="2" fillId="2" borderId="19" xfId="2" applyNumberFormat="1" applyFill="1" applyBorder="1" applyAlignment="1">
      <alignment horizontal="center" vertical="center"/>
    </xf>
    <xf numFmtId="38" fontId="2" fillId="2" borderId="25" xfId="2" applyNumberFormat="1" applyFill="1" applyBorder="1" applyAlignment="1">
      <alignment horizontal="right" vertical="center"/>
    </xf>
    <xf numFmtId="38" fontId="2" fillId="2" borderId="26" xfId="2" applyNumberFormat="1" applyFill="1" applyBorder="1" applyAlignment="1">
      <alignment vertical="center"/>
    </xf>
    <xf numFmtId="38" fontId="12" fillId="2" borderId="0" xfId="3" applyNumberFormat="1" applyFont="1" applyFill="1"/>
    <xf numFmtId="38" fontId="2" fillId="2" borderId="10" xfId="2" applyNumberFormat="1" applyFill="1" applyBorder="1" applyAlignment="1">
      <alignment vertical="center"/>
    </xf>
    <xf numFmtId="38" fontId="2" fillId="2" borderId="10" xfId="2" applyNumberFormat="1" applyFill="1" applyBorder="1" applyAlignment="1">
      <alignment horizontal="center" vertical="center"/>
    </xf>
    <xf numFmtId="38" fontId="2" fillId="2" borderId="8" xfId="2" applyNumberFormat="1" applyFill="1" applyBorder="1" applyAlignment="1">
      <alignment horizontal="right" vertical="center"/>
    </xf>
    <xf numFmtId="38" fontId="2" fillId="2" borderId="3" xfId="2" applyNumberFormat="1" applyFill="1" applyBorder="1" applyAlignment="1">
      <alignment vertical="center"/>
    </xf>
    <xf numFmtId="38" fontId="2" fillId="2" borderId="3" xfId="2" applyNumberFormat="1" applyFill="1" applyBorder="1" applyAlignment="1">
      <alignment horizontal="center" vertical="center"/>
    </xf>
    <xf numFmtId="38" fontId="2" fillId="2" borderId="11" xfId="2" applyNumberFormat="1" applyFill="1" applyBorder="1" applyAlignment="1">
      <alignment horizontal="right" vertical="center"/>
    </xf>
    <xf numFmtId="38" fontId="2" fillId="2" borderId="27" xfId="2" applyNumberFormat="1" applyFill="1" applyBorder="1" applyAlignment="1">
      <alignment vertical="center"/>
    </xf>
    <xf numFmtId="38" fontId="2" fillId="2" borderId="6" xfId="2" applyNumberFormat="1" applyFill="1" applyBorder="1" applyAlignment="1">
      <alignment vertical="center"/>
    </xf>
    <xf numFmtId="38" fontId="2" fillId="2" borderId="6" xfId="2" applyNumberFormat="1" applyFill="1" applyBorder="1" applyAlignment="1">
      <alignment horizontal="center" vertical="center"/>
    </xf>
    <xf numFmtId="38" fontId="2" fillId="2" borderId="7" xfId="2" applyNumberFormat="1" applyFill="1" applyBorder="1" applyAlignment="1">
      <alignment horizontal="right" vertical="center"/>
    </xf>
    <xf numFmtId="40" fontId="2" fillId="2" borderId="6" xfId="2" applyNumberFormat="1" applyFill="1" applyBorder="1" applyAlignment="1">
      <alignment vertical="center"/>
    </xf>
    <xf numFmtId="38" fontId="2" fillId="2" borderId="28" xfId="2" applyNumberFormat="1" applyFill="1" applyBorder="1" applyAlignment="1">
      <alignment vertical="center"/>
    </xf>
    <xf numFmtId="38" fontId="2" fillId="2" borderId="29" xfId="2" applyNumberFormat="1" applyFill="1" applyBorder="1" applyAlignment="1">
      <alignment horizontal="center" vertical="center"/>
    </xf>
    <xf numFmtId="38" fontId="6" fillId="2" borderId="30" xfId="2" applyNumberFormat="1" applyFont="1" applyFill="1" applyBorder="1" applyAlignment="1">
      <alignment horizontal="center" vertical="center"/>
    </xf>
    <xf numFmtId="38" fontId="6" fillId="2" borderId="15" xfId="2" applyNumberFormat="1" applyFont="1" applyFill="1" applyBorder="1" applyAlignment="1">
      <alignment horizontal="center" vertical="center"/>
    </xf>
    <xf numFmtId="38" fontId="6" fillId="2" borderId="31" xfId="2" applyNumberFormat="1" applyFont="1" applyFill="1" applyBorder="1" applyAlignment="1">
      <alignment vertical="center"/>
    </xf>
    <xf numFmtId="38" fontId="11" fillId="2" borderId="0" xfId="2" applyNumberFormat="1" applyFont="1" applyFill="1" applyAlignment="1">
      <alignment horizontal="center" vertical="center"/>
    </xf>
    <xf numFmtId="38" fontId="11" fillId="2" borderId="0" xfId="2" applyNumberFormat="1" applyFont="1" applyFill="1" applyAlignment="1">
      <alignment vertical="center"/>
    </xf>
    <xf numFmtId="38" fontId="13" fillId="2" borderId="0" xfId="2" applyNumberFormat="1" applyFont="1" applyFill="1" applyAlignment="1">
      <alignment horizontal="left" vertical="center"/>
    </xf>
    <xf numFmtId="38" fontId="14" fillId="2" borderId="0" xfId="2" applyNumberFormat="1" applyFont="1" applyFill="1" applyAlignment="1">
      <alignment vertical="center"/>
    </xf>
    <xf numFmtId="38" fontId="11" fillId="2" borderId="0" xfId="2" applyNumberFormat="1" applyFont="1" applyFill="1" applyAlignment="1">
      <alignment horizontal="left" vertical="center"/>
    </xf>
    <xf numFmtId="9" fontId="6" fillId="2" borderId="24" xfId="3" applyNumberFormat="1" applyFont="1" applyFill="1" applyBorder="1"/>
    <xf numFmtId="38" fontId="2" fillId="2" borderId="0" xfId="2" applyNumberFormat="1" applyFill="1" applyAlignment="1">
      <alignment horizontal="left" vertical="center"/>
    </xf>
    <xf numFmtId="38" fontId="2" fillId="2" borderId="17" xfId="2" applyNumberFormat="1" applyFill="1" applyBorder="1" applyAlignment="1">
      <alignment vertical="center"/>
    </xf>
    <xf numFmtId="0" fontId="15" fillId="2" borderId="32" xfId="2" applyFont="1" applyFill="1" applyBorder="1"/>
    <xf numFmtId="0" fontId="2" fillId="2" borderId="33" xfId="2" applyFill="1" applyBorder="1"/>
    <xf numFmtId="0" fontId="2" fillId="2" borderId="34" xfId="2" applyFill="1" applyBorder="1"/>
    <xf numFmtId="0" fontId="2" fillId="2" borderId="35" xfId="2" applyFill="1" applyBorder="1"/>
    <xf numFmtId="0" fontId="2" fillId="2" borderId="36" xfId="2" applyFill="1" applyBorder="1"/>
    <xf numFmtId="0" fontId="2" fillId="2" borderId="37" xfId="2" applyFill="1" applyBorder="1"/>
    <xf numFmtId="0" fontId="2" fillId="2" borderId="38" xfId="2" applyFill="1" applyBorder="1"/>
    <xf numFmtId="0" fontId="2" fillId="2" borderId="39" xfId="2" applyFill="1" applyBorder="1"/>
    <xf numFmtId="38" fontId="2" fillId="0" borderId="25" xfId="2" applyNumberFormat="1" applyBorder="1" applyAlignment="1">
      <alignment vertical="center"/>
    </xf>
    <xf numFmtId="38" fontId="2" fillId="0" borderId="8" xfId="2" applyNumberFormat="1" applyBorder="1" applyAlignment="1">
      <alignment vertical="center"/>
    </xf>
    <xf numFmtId="38" fontId="2" fillId="0" borderId="11" xfId="2" applyNumberFormat="1" applyBorder="1" applyAlignment="1">
      <alignment vertical="center"/>
    </xf>
    <xf numFmtId="38" fontId="2" fillId="0" borderId="7" xfId="2" applyNumberFormat="1" applyBorder="1" applyAlignment="1">
      <alignment vertical="center"/>
    </xf>
    <xf numFmtId="38" fontId="6" fillId="0" borderId="14" xfId="2" applyNumberFormat="1" applyFont="1" applyBorder="1" applyAlignment="1">
      <alignment vertical="center"/>
    </xf>
    <xf numFmtId="38" fontId="2" fillId="2" borderId="40" xfId="2" applyNumberFormat="1" applyFill="1" applyBorder="1" applyAlignment="1">
      <alignment vertical="center"/>
    </xf>
    <xf numFmtId="0" fontId="6" fillId="2" borderId="0" xfId="2" applyFont="1" applyFill="1"/>
    <xf numFmtId="0" fontId="16" fillId="4" borderId="0" xfId="4" applyFill="1"/>
    <xf numFmtId="0" fontId="16" fillId="4" borderId="35" xfId="4" applyFill="1" applyBorder="1"/>
    <xf numFmtId="0" fontId="16" fillId="4" borderId="36" xfId="4" applyFill="1" applyBorder="1"/>
    <xf numFmtId="0" fontId="2" fillId="4" borderId="0" xfId="4" applyFont="1" applyFill="1"/>
    <xf numFmtId="165" fontId="0" fillId="4" borderId="0" xfId="5" applyFont="1" applyFill="1"/>
    <xf numFmtId="0" fontId="6" fillId="4" borderId="0" xfId="4" applyFont="1" applyFill="1" applyAlignment="1" applyProtection="1">
      <alignment horizontal="left"/>
      <protection locked="0"/>
    </xf>
    <xf numFmtId="164" fontId="0" fillId="4" borderId="0" xfId="6" applyFont="1" applyFill="1"/>
    <xf numFmtId="0" fontId="6" fillId="4" borderId="14" xfId="4" applyFont="1" applyFill="1" applyBorder="1" applyAlignment="1" applyProtection="1">
      <alignment horizontal="left"/>
      <protection locked="0"/>
    </xf>
    <xf numFmtId="0" fontId="6" fillId="4" borderId="15" xfId="4" applyFont="1" applyFill="1" applyBorder="1" applyAlignment="1" applyProtection="1">
      <alignment horizontal="left"/>
      <protection locked="0"/>
    </xf>
    <xf numFmtId="0" fontId="6" fillId="4" borderId="16" xfId="4" applyFont="1" applyFill="1" applyBorder="1" applyAlignment="1" applyProtection="1">
      <alignment horizontal="left"/>
      <protection locked="0"/>
    </xf>
    <xf numFmtId="165" fontId="0" fillId="4" borderId="0" xfId="5" applyFont="1" applyFill="1" applyBorder="1"/>
    <xf numFmtId="9" fontId="20" fillId="4" borderId="0" xfId="4" applyNumberFormat="1" applyFont="1" applyFill="1"/>
    <xf numFmtId="0" fontId="20" fillId="4" borderId="0" xfId="4" applyFont="1" applyFill="1"/>
    <xf numFmtId="10" fontId="20" fillId="4" borderId="0" xfId="4" applyNumberFormat="1" applyFont="1" applyFill="1"/>
    <xf numFmtId="165" fontId="0" fillId="4" borderId="0" xfId="5" applyFont="1" applyFill="1" applyBorder="1" applyAlignment="1">
      <alignment horizontal="center"/>
    </xf>
    <xf numFmtId="165" fontId="16" fillId="4" borderId="0" xfId="4" applyNumberFormat="1" applyFill="1"/>
    <xf numFmtId="169" fontId="6" fillId="4" borderId="31" xfId="7" applyNumberFormat="1" applyFont="1" applyFill="1" applyBorder="1" applyAlignment="1" applyProtection="1">
      <alignment horizontal="right"/>
    </xf>
    <xf numFmtId="0" fontId="2" fillId="4" borderId="0" xfId="4" quotePrefix="1" applyFont="1" applyFill="1"/>
    <xf numFmtId="165" fontId="0" fillId="4" borderId="0" xfId="5" applyFont="1" applyFill="1" applyBorder="1" applyAlignment="1"/>
    <xf numFmtId="170" fontId="16" fillId="4" borderId="0" xfId="4" applyNumberFormat="1" applyFill="1"/>
    <xf numFmtId="0" fontId="16" fillId="4" borderId="0" xfId="4" applyFill="1" applyAlignment="1">
      <alignment horizontal="center"/>
    </xf>
    <xf numFmtId="0" fontId="16" fillId="4" borderId="0" xfId="4" quotePrefix="1" applyFill="1"/>
    <xf numFmtId="0" fontId="16" fillId="4" borderId="31" xfId="4" applyFill="1" applyBorder="1" applyAlignment="1">
      <alignment horizontal="center"/>
    </xf>
    <xf numFmtId="0" fontId="6" fillId="4" borderId="0" xfId="4" applyFont="1" applyFill="1" applyAlignment="1" applyProtection="1">
      <alignment vertical="top"/>
      <protection locked="0"/>
    </xf>
    <xf numFmtId="171" fontId="0" fillId="4" borderId="0" xfId="5" applyNumberFormat="1" applyFont="1" applyFill="1" applyBorder="1"/>
    <xf numFmtId="0" fontId="2" fillId="4" borderId="0" xfId="4" applyFont="1" applyFill="1" applyAlignment="1">
      <alignment horizontal="left"/>
    </xf>
    <xf numFmtId="171" fontId="21" fillId="4" borderId="0" xfId="5" applyNumberFormat="1" applyFont="1" applyFill="1" applyBorder="1"/>
    <xf numFmtId="0" fontId="6" fillId="4" borderId="0" xfId="4" applyFont="1" applyFill="1"/>
    <xf numFmtId="171" fontId="6" fillId="4" borderId="0" xfId="5" applyNumberFormat="1" applyFont="1" applyFill="1" applyBorder="1"/>
    <xf numFmtId="0" fontId="6" fillId="4" borderId="0" xfId="4" applyFont="1" applyFill="1" applyAlignment="1">
      <alignment horizontal="left"/>
    </xf>
    <xf numFmtId="0" fontId="7" fillId="4" borderId="32" xfId="4" applyFont="1" applyFill="1" applyBorder="1"/>
    <xf numFmtId="0" fontId="16" fillId="4" borderId="33" xfId="4" applyFill="1" applyBorder="1"/>
    <xf numFmtId="0" fontId="16" fillId="4" borderId="34" xfId="4" applyFill="1" applyBorder="1"/>
    <xf numFmtId="0" fontId="7" fillId="4" borderId="0" xfId="4" applyFont="1" applyFill="1"/>
    <xf numFmtId="0" fontId="22" fillId="4" borderId="35" xfId="4" applyFont="1" applyFill="1" applyBorder="1"/>
    <xf numFmtId="0" fontId="22" fillId="4" borderId="0" xfId="4" applyFont="1" applyFill="1"/>
    <xf numFmtId="0" fontId="16" fillId="4" borderId="41" xfId="4" applyFill="1" applyBorder="1"/>
    <xf numFmtId="0" fontId="16" fillId="4" borderId="42" xfId="4" applyFill="1" applyBorder="1"/>
    <xf numFmtId="0" fontId="16" fillId="4" borderId="43" xfId="4" applyFill="1" applyBorder="1"/>
    <xf numFmtId="0" fontId="16" fillId="4" borderId="37" xfId="4" applyFill="1" applyBorder="1"/>
    <xf numFmtId="0" fontId="16" fillId="4" borderId="38" xfId="4" applyFill="1" applyBorder="1"/>
    <xf numFmtId="0" fontId="16" fillId="4" borderId="39" xfId="4" applyFill="1" applyBorder="1"/>
    <xf numFmtId="168" fontId="16" fillId="4" borderId="0" xfId="4" applyNumberFormat="1" applyFill="1"/>
    <xf numFmtId="0" fontId="19" fillId="0" borderId="32" xfId="4" applyFont="1" applyBorder="1" applyAlignment="1">
      <alignment vertical="top" wrapText="1"/>
    </xf>
    <xf numFmtId="0" fontId="19" fillId="0" borderId="33" xfId="4" applyFont="1" applyBorder="1" applyAlignment="1">
      <alignment vertical="top" wrapText="1"/>
    </xf>
    <xf numFmtId="0" fontId="19" fillId="0" borderId="34" xfId="4" applyFont="1" applyBorder="1" applyAlignment="1">
      <alignment vertical="top" wrapText="1"/>
    </xf>
    <xf numFmtId="0" fontId="19" fillId="0" borderId="35" xfId="4" applyFont="1" applyBorder="1" applyAlignment="1">
      <alignment vertical="top" wrapText="1"/>
    </xf>
    <xf numFmtId="0" fontId="19" fillId="0" borderId="0" xfId="4" applyFont="1" applyAlignment="1">
      <alignment vertical="top" wrapText="1"/>
    </xf>
    <xf numFmtId="0" fontId="19" fillId="0" borderId="36" xfId="4" applyFont="1" applyBorder="1" applyAlignment="1">
      <alignment vertical="top" wrapText="1"/>
    </xf>
    <xf numFmtId="0" fontId="19" fillId="0" borderId="37" xfId="4" applyFont="1" applyBorder="1" applyAlignment="1">
      <alignment vertical="top" wrapText="1"/>
    </xf>
    <xf numFmtId="0" fontId="19" fillId="0" borderId="38" xfId="4" applyFont="1" applyBorder="1" applyAlignment="1">
      <alignment vertical="top" wrapText="1"/>
    </xf>
    <xf numFmtId="0" fontId="19" fillId="0" borderId="39" xfId="4" applyFont="1" applyBorder="1" applyAlignment="1">
      <alignment vertical="top" wrapText="1"/>
    </xf>
    <xf numFmtId="168" fontId="2" fillId="4" borderId="14" xfId="5" applyNumberFormat="1" applyFont="1" applyFill="1" applyBorder="1" applyAlignment="1" applyProtection="1">
      <alignment horizontal="center"/>
      <protection locked="0"/>
    </xf>
    <xf numFmtId="168" fontId="2" fillId="4" borderId="15" xfId="5" applyNumberFormat="1" applyFont="1" applyFill="1" applyBorder="1" applyAlignment="1" applyProtection="1">
      <alignment horizontal="center"/>
      <protection locked="0"/>
    </xf>
    <xf numFmtId="168" fontId="2" fillId="4" borderId="16" xfId="5" applyNumberFormat="1" applyFont="1" applyFill="1" applyBorder="1" applyAlignment="1" applyProtection="1">
      <alignment horizontal="center"/>
      <protection locked="0"/>
    </xf>
    <xf numFmtId="0" fontId="16" fillId="4" borderId="0" xfId="4" applyFill="1" applyAlignment="1">
      <alignment horizontal="left" vertical="center"/>
    </xf>
    <xf numFmtId="0" fontId="6" fillId="4" borderId="14" xfId="4" applyFont="1" applyFill="1" applyBorder="1" applyAlignment="1" applyProtection="1">
      <alignment horizontal="right" vertical="top"/>
      <protection locked="0"/>
    </xf>
    <xf numFmtId="0" fontId="6" fillId="4" borderId="15" xfId="4" applyFont="1" applyFill="1" applyBorder="1" applyAlignment="1" applyProtection="1">
      <alignment horizontal="right" vertical="top"/>
      <protection locked="0"/>
    </xf>
    <xf numFmtId="0" fontId="6" fillId="4" borderId="16" xfId="4" applyFont="1" applyFill="1" applyBorder="1" applyAlignment="1" applyProtection="1">
      <alignment horizontal="right" vertical="top"/>
      <protection locked="0"/>
    </xf>
    <xf numFmtId="0" fontId="2" fillId="4" borderId="33" xfId="4" applyFont="1" applyFill="1" applyBorder="1" applyAlignment="1">
      <alignment horizontal="left" vertical="center"/>
    </xf>
    <xf numFmtId="0" fontId="2" fillId="4" borderId="38" xfId="4" applyFont="1" applyFill="1" applyBorder="1" applyAlignment="1">
      <alignment horizontal="left" vertical="center"/>
    </xf>
    <xf numFmtId="165" fontId="0" fillId="4" borderId="0" xfId="5" applyFont="1" applyFill="1" applyBorder="1" applyAlignment="1">
      <alignment horizontal="center"/>
    </xf>
    <xf numFmtId="0" fontId="6" fillId="4" borderId="14" xfId="4" applyFont="1" applyFill="1" applyBorder="1" applyAlignment="1" applyProtection="1">
      <alignment vertical="top"/>
      <protection locked="0"/>
    </xf>
    <xf numFmtId="0" fontId="6" fillId="4" borderId="15" xfId="4" applyFont="1" applyFill="1" applyBorder="1" applyAlignment="1" applyProtection="1">
      <alignment vertical="top"/>
      <protection locked="0"/>
    </xf>
    <xf numFmtId="0" fontId="6" fillId="4" borderId="16" xfId="4" applyFont="1" applyFill="1" applyBorder="1" applyAlignment="1" applyProtection="1">
      <alignment vertical="top"/>
      <protection locked="0"/>
    </xf>
    <xf numFmtId="0" fontId="6" fillId="4" borderId="44" xfId="4" applyFont="1" applyFill="1" applyBorder="1" applyAlignment="1">
      <alignment horizontal="left"/>
    </xf>
    <xf numFmtId="0" fontId="6" fillId="4" borderId="45" xfId="4" applyFont="1" applyFill="1" applyBorder="1" applyAlignment="1">
      <alignment horizontal="left"/>
    </xf>
    <xf numFmtId="0" fontId="6" fillId="4" borderId="46" xfId="4" applyFont="1" applyFill="1" applyBorder="1" applyAlignment="1">
      <alignment horizontal="left"/>
    </xf>
    <xf numFmtId="0" fontId="6" fillId="4" borderId="0" xfId="4" applyFont="1" applyFill="1" applyAlignment="1">
      <alignment horizontal="left"/>
    </xf>
    <xf numFmtId="0" fontId="16" fillId="4" borderId="0" xfId="4" applyFill="1" applyAlignment="1">
      <alignment horizontal="left"/>
    </xf>
    <xf numFmtId="0" fontId="6" fillId="4" borderId="44" xfId="4" applyFont="1" applyFill="1" applyBorder="1" applyAlignment="1" applyProtection="1">
      <alignment horizontal="left"/>
      <protection locked="0"/>
    </xf>
    <xf numFmtId="0" fontId="6" fillId="4" borderId="45" xfId="4" applyFont="1" applyFill="1" applyBorder="1" applyAlignment="1" applyProtection="1">
      <alignment horizontal="left"/>
      <protection locked="0"/>
    </xf>
    <xf numFmtId="0" fontId="6" fillId="4" borderId="46" xfId="4" applyFont="1" applyFill="1" applyBorder="1" applyAlignment="1" applyProtection="1">
      <alignment horizontal="left"/>
      <protection locked="0"/>
    </xf>
    <xf numFmtId="0" fontId="6" fillId="4" borderId="14" xfId="4" applyFont="1" applyFill="1" applyBorder="1" applyAlignment="1" applyProtection="1">
      <alignment horizontal="left"/>
      <protection locked="0"/>
    </xf>
    <xf numFmtId="0" fontId="6" fillId="4" borderId="15" xfId="4" applyFont="1" applyFill="1" applyBorder="1" applyAlignment="1" applyProtection="1">
      <alignment horizontal="left"/>
      <protection locked="0"/>
    </xf>
    <xf numFmtId="0" fontId="6" fillId="4" borderId="16" xfId="4" applyFont="1" applyFill="1" applyBorder="1" applyAlignment="1" applyProtection="1">
      <alignment horizontal="left"/>
      <protection locked="0"/>
    </xf>
    <xf numFmtId="168" fontId="6" fillId="4" borderId="14" xfId="5" applyNumberFormat="1" applyFont="1" applyFill="1" applyBorder="1" applyAlignment="1" applyProtection="1">
      <alignment horizontal="center"/>
      <protection locked="0"/>
    </xf>
    <xf numFmtId="168" fontId="6" fillId="4" borderId="15" xfId="5" applyNumberFormat="1" applyFont="1" applyFill="1" applyBorder="1" applyAlignment="1" applyProtection="1">
      <alignment horizontal="center"/>
      <protection locked="0"/>
    </xf>
    <xf numFmtId="168" fontId="6" fillId="4" borderId="16" xfId="5" applyNumberFormat="1" applyFont="1" applyFill="1" applyBorder="1" applyAlignment="1" applyProtection="1">
      <alignment horizontal="center"/>
      <protection locked="0"/>
    </xf>
    <xf numFmtId="0" fontId="17" fillId="0" borderId="14" xfId="2" applyFont="1" applyBorder="1" applyAlignment="1">
      <alignment horizontal="center" wrapText="1"/>
    </xf>
    <xf numFmtId="0" fontId="17" fillId="0" borderId="15" xfId="2" applyFont="1" applyBorder="1" applyAlignment="1">
      <alignment horizontal="center"/>
    </xf>
    <xf numFmtId="0" fontId="17" fillId="0" borderId="16" xfId="2" applyFont="1" applyBorder="1" applyAlignment="1">
      <alignment horizontal="center"/>
    </xf>
    <xf numFmtId="0" fontId="18" fillId="5" borderId="14" xfId="4" applyFont="1" applyFill="1" applyBorder="1" applyAlignment="1">
      <alignment horizontal="center" vertical="center"/>
    </xf>
    <xf numFmtId="0" fontId="18" fillId="5" borderId="15" xfId="4" applyFont="1" applyFill="1" applyBorder="1" applyAlignment="1">
      <alignment horizontal="center" vertical="center"/>
    </xf>
    <xf numFmtId="0" fontId="18" fillId="5" borderId="16" xfId="4" applyFont="1" applyFill="1" applyBorder="1" applyAlignment="1">
      <alignment horizontal="center" vertical="center"/>
    </xf>
    <xf numFmtId="167" fontId="6" fillId="4" borderId="14" xfId="4" applyNumberFormat="1" applyFont="1" applyFill="1" applyBorder="1" applyAlignment="1" applyProtection="1">
      <alignment horizontal="left"/>
      <protection locked="0"/>
    </xf>
    <xf numFmtId="167" fontId="6" fillId="4" borderId="15" xfId="4" applyNumberFormat="1" applyFont="1" applyFill="1" applyBorder="1" applyAlignment="1" applyProtection="1">
      <alignment horizontal="left"/>
      <protection locked="0"/>
    </xf>
    <xf numFmtId="167" fontId="6" fillId="4" borderId="16" xfId="4" applyNumberFormat="1" applyFont="1" applyFill="1" applyBorder="1" applyAlignment="1" applyProtection="1">
      <alignment horizontal="left"/>
      <protection locked="0"/>
    </xf>
    <xf numFmtId="0" fontId="6" fillId="4" borderId="32" xfId="4" applyFont="1" applyFill="1" applyBorder="1" applyAlignment="1" applyProtection="1">
      <alignment horizontal="left" vertical="top" wrapText="1"/>
      <protection locked="0"/>
    </xf>
    <xf numFmtId="0" fontId="6" fillId="4" borderId="33" xfId="4" applyFont="1" applyFill="1" applyBorder="1" applyAlignment="1" applyProtection="1">
      <alignment horizontal="left" vertical="top" wrapText="1"/>
      <protection locked="0"/>
    </xf>
    <xf numFmtId="0" fontId="6" fillId="4" borderId="34" xfId="4" applyFont="1" applyFill="1" applyBorder="1" applyAlignment="1" applyProtection="1">
      <alignment horizontal="left" vertical="top" wrapText="1"/>
      <protection locked="0"/>
    </xf>
    <xf numFmtId="0" fontId="6" fillId="4" borderId="35" xfId="4" applyFont="1" applyFill="1" applyBorder="1" applyAlignment="1" applyProtection="1">
      <alignment horizontal="left" vertical="top" wrapText="1"/>
      <protection locked="0"/>
    </xf>
    <xf numFmtId="0" fontId="6" fillId="4" borderId="0" xfId="4" applyFont="1" applyFill="1" applyAlignment="1" applyProtection="1">
      <alignment horizontal="left" vertical="top" wrapText="1"/>
      <protection locked="0"/>
    </xf>
    <xf numFmtId="0" fontId="6" fillId="4" borderId="36" xfId="4" applyFont="1" applyFill="1" applyBorder="1" applyAlignment="1" applyProtection="1">
      <alignment horizontal="left" vertical="top" wrapText="1"/>
      <protection locked="0"/>
    </xf>
    <xf numFmtId="0" fontId="6" fillId="4" borderId="37" xfId="4" applyFont="1" applyFill="1" applyBorder="1" applyAlignment="1" applyProtection="1">
      <alignment horizontal="left" vertical="top" wrapText="1"/>
      <protection locked="0"/>
    </xf>
    <xf numFmtId="0" fontId="6" fillId="4" borderId="38" xfId="4" applyFont="1" applyFill="1" applyBorder="1" applyAlignment="1" applyProtection="1">
      <alignment horizontal="left" vertical="top" wrapText="1"/>
      <protection locked="0"/>
    </xf>
    <xf numFmtId="0" fontId="6" fillId="4" borderId="39" xfId="4" applyFont="1" applyFill="1" applyBorder="1" applyAlignment="1" applyProtection="1">
      <alignment horizontal="left" vertical="top" wrapText="1"/>
      <protection locked="0"/>
    </xf>
    <xf numFmtId="38" fontId="4" fillId="2" borderId="14" xfId="2" applyNumberFormat="1" applyFont="1" applyFill="1" applyBorder="1" applyAlignment="1">
      <alignment horizontal="center" vertical="center"/>
    </xf>
    <xf numFmtId="38" fontId="4" fillId="2" borderId="15" xfId="2" applyNumberFormat="1" applyFont="1" applyFill="1" applyBorder="1" applyAlignment="1">
      <alignment horizontal="center" vertical="center"/>
    </xf>
    <xf numFmtId="38" fontId="4" fillId="2" borderId="16" xfId="2" applyNumberFormat="1" applyFont="1" applyFill="1" applyBorder="1" applyAlignment="1">
      <alignment horizontal="center" vertical="center"/>
    </xf>
    <xf numFmtId="38" fontId="11" fillId="2" borderId="18" xfId="2" applyNumberFormat="1" applyFont="1" applyFill="1" applyBorder="1" applyAlignment="1">
      <alignment horizontal="center" vertical="center"/>
    </xf>
    <xf numFmtId="38" fontId="11" fillId="2" borderId="19" xfId="2" applyNumberFormat="1" applyFont="1" applyFill="1" applyBorder="1" applyAlignment="1">
      <alignment horizontal="center" vertical="center"/>
    </xf>
    <xf numFmtId="38" fontId="11" fillId="2" borderId="20" xfId="2" applyNumberFormat="1" applyFont="1" applyFill="1" applyBorder="1" applyAlignment="1">
      <alignment horizontal="center" vertical="center" wrapText="1"/>
    </xf>
    <xf numFmtId="38" fontId="11" fillId="2" borderId="22" xfId="2" applyNumberFormat="1" applyFont="1" applyFill="1" applyBorder="1" applyAlignment="1">
      <alignment horizontal="center" vertical="center" wrapText="1"/>
    </xf>
    <xf numFmtId="38" fontId="11" fillId="2" borderId="21" xfId="2" applyNumberFormat="1" applyFont="1" applyFill="1" applyBorder="1" applyAlignment="1">
      <alignment horizontal="center" vertical="center"/>
    </xf>
    <xf numFmtId="38" fontId="11" fillId="2" borderId="23" xfId="2" applyNumberFormat="1" applyFont="1" applyFill="1" applyBorder="1" applyAlignment="1">
      <alignment horizontal="center" vertical="center"/>
    </xf>
    <xf numFmtId="40" fontId="4" fillId="2" borderId="1" xfId="0" applyNumberFormat="1" applyFont="1" applyFill="1" applyBorder="1" applyAlignment="1">
      <alignment horizontal="center" vertical="center" wrapText="1"/>
    </xf>
    <xf numFmtId="40" fontId="4" fillId="2" borderId="2" xfId="0" applyNumberFormat="1" applyFont="1" applyFill="1" applyBorder="1" applyAlignment="1">
      <alignment horizontal="center" vertical="center" wrapText="1"/>
    </xf>
    <xf numFmtId="40" fontId="4" fillId="2" borderId="3" xfId="0" applyNumberFormat="1" applyFont="1" applyFill="1" applyBorder="1" applyAlignment="1">
      <alignment horizontal="center" vertical="center" wrapText="1"/>
    </xf>
    <xf numFmtId="40" fontId="6" fillId="2" borderId="1" xfId="0" applyNumberFormat="1" applyFont="1" applyFill="1" applyBorder="1" applyAlignment="1">
      <alignment horizontal="center" vertical="center"/>
    </xf>
    <xf numFmtId="40" fontId="6" fillId="2" borderId="2" xfId="0" applyNumberFormat="1" applyFont="1" applyFill="1" applyBorder="1" applyAlignment="1">
      <alignment horizontal="center" vertical="center"/>
    </xf>
    <xf numFmtId="40" fontId="6" fillId="2" borderId="3" xfId="0" applyNumberFormat="1" applyFont="1" applyFill="1" applyBorder="1" applyAlignment="1">
      <alignment horizontal="center" vertical="center"/>
    </xf>
  </cellXfs>
  <cellStyles count="8">
    <cellStyle name="Comma [0]" xfId="1" builtinId="6"/>
    <cellStyle name="Comma [0] 2" xfId="6" xr:uid="{00000000-0005-0000-0000-000001000000}"/>
    <cellStyle name="Comma 2" xfId="5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  <cellStyle name="Percent 2" xfId="3" xr:uid="{00000000-0005-0000-0000-000006000000}"/>
    <cellStyle name="Percent 3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26</xdr:row>
      <xdr:rowOff>76200</xdr:rowOff>
    </xdr:from>
    <xdr:to>
      <xdr:col>12</xdr:col>
      <xdr:colOff>428624</xdr:colOff>
      <xdr:row>37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5610225"/>
          <a:ext cx="6086474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Pipe%20Line%20Juni%2015%20new%20(3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My%20Documents\Elmene's\Taman%20Sari\LapKeuTS%20Maret'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windows\TEMP\Notes%20BalanceSheet%20TamanSar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sia\c\WINDOWS\TEMP\HTP-Lambrown-01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windows\TEMP\LapKeuTS%20September'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y\072004\xy\2004\032004\xy\2004\022004\SALE_02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_JKT2\DATA\@Liem\GT\Kabel2.xls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Users\wulan.dharmajati\AppData\Local\Microsoft\Windows\Temporary%20Internet%20Files\Content.Outlook\6UL9I46U\Users\KhoeMK\AppData\Local\Microsoft\Windows\Temporary%20Internet%20Files\Content.Outlook\YU0CQNW1\GT_JKT2\DATA\@Liem\GT\Kabel2.xls?DCB0BDC3" TargetMode="External"/><Relationship Id="rId1" Type="http://schemas.openxmlformats.org/officeDocument/2006/relationships/externalLinkPath" Target="file:///\\DCB0BDC3\Kabel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Orange\AAJ\Documents%20and%20Settings\mochyass.AAJ\Local%20Settings\Temp\C.Notes.Data\Auditing%20&amp;%20Assurance%20Budget%20ver%2001012009_name%20can%20inpu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Orange\Documents%20and%20Settings\mochyass.AAJ\Local%20Settings\Temp\C.Notes.Data\Auditing%20&amp;%20Assurance%20Budget%20ver%2001012009_name%20can%20input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Users\wulan.dharmajati\AppData\Local\Microsoft\Windows\Temporary%20Internet%20Files\Content.Outlook\6UL9I46U\Documents%20and%20Settings\financehead1\Local%20Settings\Temporary%20Internet%20Files\Content.IE5\8DEB4PMN\TP%20by%20SMX%20(21%20agustus%202009).xls?298E88AB" TargetMode="External"/><Relationship Id="rId1" Type="http://schemas.openxmlformats.org/officeDocument/2006/relationships/externalLinkPath" Target="file:///\\298E88AB\TP%20by%20SMX%20(21%20agustus%202009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amu\Local%20Settings\Temporary%20Internet%20Files\Content.IE5\CT0NK303\My%20Documents\Elmene's\Taman%20Sari\Notes%20BalanceSheet%20TamanSar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y\072004\xy\2004\032004\xy\2004\022004\xy\2004\012004\xy\2003\122003\xy\2003\082003\2003\062003\Sale_060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0002SR09\Comm%20Groupe\DOCUME~1\temins\LOCALS~1\Temp\D.Lotus.Notes.Data\Reporting%20mission%20Secteur%20Publicconsolid&#233;CROIS2E%20DYNAMIQUEV2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Users\wulan.dharmajati\AppData\Local\Microsoft\Windows\Temporary%20Internet%20Files\Content.Outlook\6UL9I46U\Users\KhoeMK\AppData\Local\Microsoft\Windows\Temporary%20Internet%20Files\Content.Outlook\YU0CQNW1\Cashflow%20SP%20Jan'09.xls?5CDD9246" TargetMode="External"/><Relationship Id="rId1" Type="http://schemas.openxmlformats.org/officeDocument/2006/relationships/externalLinkPath" Target="file:///\\5CDD9246\Cashflow%20SP%20Jan'0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Documents%20and%20Settings\MintardjoD\Desktop\Data%20Tenancy%20Plangi%20Mei'08%20rev%2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BD\M&amp;A\DEALS\CHINA\ZINDART\DCF\DCF_FI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Documents%20and%20Settings\sunarr\Desktop\rima\PL-PRI-01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ulkarnaen\lajur\Permintaan\REPORT1805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amu\Local%20Settings\Temporary%20Internet%20Files\Content.IE5\CT0NK303\windows\TEMP\Notes%20BalanceSheet%20TamanSari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APP%20MOG\ABSEN\rekap\juni\MATOS\rekap\absen%20MTS%2020040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nny\Data%202007\Report%20GBR%20Manual\Copy%20of%20Lap%2003-2006%20old%20forma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amu\Local%20Settings\Temporary%20Internet%20Files\Content.IE5\CT0NK303\My%20Documents\Elmene's\Taman%20Sari\LapKeuTS%20September'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0002SR09\Comm%20Groupe\DOCUME~1\delapand\LOCALS~1\Temp\notes1B04D0\Reporting%20Propal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Documents%20and%20Settings\sunarr\Desktop\rima\new%20bs,pl,note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P%20TANDIAWAN\PT%20Pelita%20Adhidaya%20Servindo\2020\Audit\Working%20Paper\1.%20Pre-engagement\Budget%20determination%20MSI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My%20Documents\Elmene's\Taman%20Sari\Notes%20BalanceSheet%20TamanSar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wulan.dharmajati\AppData\Local\Microsoft\Windows\Temporary%20Internet%20Files\Content.Outlook\6UL9I46U\My%20Documents\Elmene's\Taman%20Sari\LapKeuTS%20September'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Elmene's\Taman%20Sari\Notes%20BalanceSheet%20TamanSar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Elmene's\Taman%20Sari\LapKeuTS%20September'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_JKT2\DATA\RSH\HCK\POSCO_V1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Users\wulan.dharmajati\AppData\Local\Microsoft\Windows\Temporary%20Internet%20Files\Content.Outlook\6UL9I46U\Users\KhoeMK\AppData\Local\Microsoft\Windows\Temporary%20Internet%20Files\Content.Outlook\YU0CQNW1\GT_JKT2\DATA\RSH\HCK\POSCO_V1.XLS?D0B3CFEB" TargetMode="External"/><Relationship Id="rId1" Type="http://schemas.openxmlformats.org/officeDocument/2006/relationships/externalLinkPath" Target="file:///\\D0B3CFEB\POSCO_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"/>
      <sheetName val="Present"/>
      <sheetName val="Assumption"/>
      <sheetName val="Throughput"/>
      <sheetName val="Revenue"/>
      <sheetName val="Revenue Trend (XXX)"/>
      <sheetName val="FA-PELINDO (Koja)"/>
      <sheetName val="FA-HTP (Fiskal) "/>
      <sheetName val="FA-HTP (Fiskal) (2)"/>
      <sheetName val="Total Fiskal"/>
      <sheetName val="FA-HTP (Koja)"/>
      <sheetName val="FA-HTP (Komersial)"/>
      <sheetName val="FA-HTP (Komersial) (2)"/>
      <sheetName val="Total Komersial"/>
      <sheetName val="Perbandingan FA (XXX)"/>
      <sheetName val="Depr-Int (XXX)"/>
      <sheetName val="Salary"/>
      <sheetName val="Material @ (XXX)"/>
      <sheetName val="Material"/>
      <sheetName val="Maintenance"/>
      <sheetName val="Insurance"/>
      <sheetName val="Rent"/>
      <sheetName val="Royalty"/>
      <sheetName val="Opex"/>
      <sheetName val="Fin Stat"/>
      <sheetName val="Fin Pro 1 (XXX)"/>
      <sheetName val="Loan Schedule"/>
      <sheetName val="Income Tax "/>
      <sheetName val="Fin Pro - HTP"/>
      <sheetName val="Graph (XXX)"/>
      <sheetName val="Rescheduling"/>
      <sheetName val="RumusTB 1 bln"/>
      <sheetName val="Revenue_Trend_(XXX)"/>
      <sheetName val="FA-PELINDO_(Koja)"/>
      <sheetName val="FA-HTP_(Fiskal)_"/>
      <sheetName val="FA-HTP_(Fiskal)_(2)"/>
      <sheetName val="Total_Fiskal"/>
      <sheetName val="FA-HTP_(Koja)"/>
      <sheetName val="FA-HTP_(Komersial)"/>
      <sheetName val="FA-HTP_(Komersial)_(2)"/>
      <sheetName val="Total_Komersial"/>
      <sheetName val="Perbandingan_FA_(XXX)"/>
      <sheetName val="Depr-Int_(XXX)"/>
      <sheetName val="Material_@_(XXX)"/>
      <sheetName val="Fin_Stat"/>
      <sheetName val="Fin_Pro_1_(XXX)"/>
      <sheetName val="Loan_Schedule"/>
      <sheetName val="Income_Tax_"/>
      <sheetName val="Fin_Pro_-_HTP"/>
      <sheetName val="Graph_(XXX)"/>
      <sheetName val="RumusTB_1_bln"/>
      <sheetName val="agst"/>
      <sheetName val="AGST'01"/>
      <sheetName val="JUL'01"/>
      <sheetName val="Sheet2"/>
      <sheetName val="Sheet1"/>
      <sheetName val="JUN'01"/>
      <sheetName val="Revenue Trend"/>
      <sheetName val="FA-PELINDO"/>
      <sheetName val="FA-HTP"/>
      <sheetName val="Ass-Fiscal"/>
      <sheetName val="FA-HTP (Fiskal)"/>
      <sheetName val="Depr - HTP (inl. cap interest)"/>
      <sheetName val="Depr Forex"/>
      <sheetName val="Material @"/>
      <sheetName val="Fin Pro 1"/>
      <sheetName val="Loan"/>
      <sheetName val="8_1 Bill_Collect Monthly"/>
      <sheetName val="Analysis"/>
      <sheetName val="Revenue_Trend"/>
      <sheetName val="FA-HTP_(Fiskal)"/>
      <sheetName val="Depr_-_HTP_(inl__cap_interest)"/>
      <sheetName val="Depr_Forex"/>
      <sheetName val="Material_@"/>
      <sheetName val="Fin_Pro_1"/>
      <sheetName val="8_1_Bill_Collect_Monthly"/>
      <sheetName val="4700100625001_4"/>
      <sheetName val="BIP"/>
      <sheetName val="1c. Ex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>
        <row r="2">
          <cell r="A2" t="str">
            <v>\\</v>
          </cell>
          <cell r="C2" t="str">
            <v>Z</v>
          </cell>
          <cell r="D2" t="str">
            <v>D</v>
          </cell>
          <cell r="E2" t="str">
            <v>-</v>
          </cell>
          <cell r="F2">
            <v>0</v>
          </cell>
        </row>
        <row r="3">
          <cell r="A3" t="str">
            <v>100000:111999</v>
          </cell>
          <cell r="E3" t="str">
            <v>\</v>
          </cell>
          <cell r="F3" t="str">
            <v>\</v>
          </cell>
        </row>
        <row r="4">
          <cell r="A4" t="str">
            <v>112000:112999</v>
          </cell>
          <cell r="E4" t="str">
            <v>\</v>
          </cell>
          <cell r="F4" t="str">
            <v>\</v>
          </cell>
        </row>
        <row r="5">
          <cell r="A5" t="str">
            <v>113000:113999</v>
          </cell>
          <cell r="E5" t="str">
            <v>\</v>
          </cell>
          <cell r="F5" t="str">
            <v>\</v>
          </cell>
        </row>
        <row r="6">
          <cell r="A6" t="str">
            <v>114000:114199</v>
          </cell>
          <cell r="E6" t="str">
            <v>\</v>
          </cell>
          <cell r="F6" t="str">
            <v>\</v>
          </cell>
        </row>
        <row r="7">
          <cell r="A7" t="str">
            <v>114200:114299</v>
          </cell>
          <cell r="E7" t="str">
            <v>\</v>
          </cell>
          <cell r="F7" t="str">
            <v>\</v>
          </cell>
        </row>
        <row r="8">
          <cell r="A8" t="str">
            <v>120000:121199</v>
          </cell>
          <cell r="E8" t="str">
            <v>\</v>
          </cell>
          <cell r="F8" t="str">
            <v>\</v>
          </cell>
        </row>
        <row r="9">
          <cell r="A9" t="str">
            <v>114300:114999</v>
          </cell>
          <cell r="E9" t="str">
            <v>\</v>
          </cell>
          <cell r="F9" t="str">
            <v>\</v>
          </cell>
        </row>
        <row r="10">
          <cell r="A10" t="str">
            <v>115000:115999</v>
          </cell>
          <cell r="E10" t="str">
            <v>\</v>
          </cell>
          <cell r="F10" t="str">
            <v>\</v>
          </cell>
        </row>
        <row r="11">
          <cell r="A11" t="str">
            <v>116000:116199</v>
          </cell>
          <cell r="E11" t="str">
            <v>\</v>
          </cell>
          <cell r="F11" t="str">
            <v>\</v>
          </cell>
        </row>
        <row r="12">
          <cell r="A12" t="str">
            <v>116200:116999</v>
          </cell>
          <cell r="E12" t="str">
            <v>\</v>
          </cell>
          <cell r="F12" t="str">
            <v>\</v>
          </cell>
        </row>
        <row r="13">
          <cell r="A13" t="str">
            <v>117100:119999</v>
          </cell>
          <cell r="E13" t="str">
            <v>\</v>
          </cell>
          <cell r="F13" t="str">
            <v>\</v>
          </cell>
        </row>
        <row r="14">
          <cell r="A14" t="str">
            <v>130000:131499</v>
          </cell>
          <cell r="E14" t="str">
            <v>\</v>
          </cell>
          <cell r="F14" t="str">
            <v>\</v>
          </cell>
        </row>
        <row r="15">
          <cell r="A15" t="str">
            <v>131500:131999</v>
          </cell>
          <cell r="E15" t="str">
            <v>\</v>
          </cell>
          <cell r="F15" t="str">
            <v>\</v>
          </cell>
        </row>
        <row r="16">
          <cell r="A16" t="str">
            <v>140000:149999</v>
          </cell>
          <cell r="E16" t="str">
            <v>\</v>
          </cell>
          <cell r="F16" t="str">
            <v>\</v>
          </cell>
        </row>
        <row r="17">
          <cell r="A17" t="str">
            <v>190000:191199</v>
          </cell>
          <cell r="E17" t="str">
            <v>\</v>
          </cell>
          <cell r="F17" t="str">
            <v>\</v>
          </cell>
        </row>
        <row r="18">
          <cell r="A18" t="str">
            <v>192000:192999</v>
          </cell>
          <cell r="E18" t="str">
            <v>\</v>
          </cell>
          <cell r="F18" t="str">
            <v>\</v>
          </cell>
        </row>
        <row r="19">
          <cell r="A19" t="str">
            <v>200000:211999</v>
          </cell>
          <cell r="E19" t="str">
            <v>\</v>
          </cell>
          <cell r="F19" t="str">
            <v>\</v>
          </cell>
        </row>
        <row r="20">
          <cell r="A20" t="str">
            <v>212000:212104</v>
          </cell>
          <cell r="E20" t="str">
            <v>\</v>
          </cell>
          <cell r="F20" t="str">
            <v>\</v>
          </cell>
        </row>
        <row r="21">
          <cell r="A21" t="str">
            <v>212107:212199</v>
          </cell>
          <cell r="E21" t="str">
            <v>\</v>
          </cell>
          <cell r="F21" t="str">
            <v>\</v>
          </cell>
        </row>
        <row r="22">
          <cell r="A22" t="str">
            <v>212200:212399</v>
          </cell>
          <cell r="E22" t="str">
            <v>\</v>
          </cell>
          <cell r="F22" t="str">
            <v>\</v>
          </cell>
        </row>
        <row r="23">
          <cell r="A23" t="str">
            <v>212105:212105</v>
          </cell>
          <cell r="E23" t="str">
            <v>\</v>
          </cell>
          <cell r="F23" t="str">
            <v>\</v>
          </cell>
        </row>
        <row r="24">
          <cell r="A24" t="str">
            <v>213000:213999</v>
          </cell>
          <cell r="E24" t="str">
            <v>\</v>
          </cell>
          <cell r="F24" t="str">
            <v>\</v>
          </cell>
        </row>
        <row r="25">
          <cell r="A25" t="str">
            <v>212106:212106</v>
          </cell>
          <cell r="E25" t="str">
            <v>\</v>
          </cell>
          <cell r="F25" t="str">
            <v>\</v>
          </cell>
        </row>
        <row r="26">
          <cell r="A26" t="str">
            <v>214000:214999</v>
          </cell>
          <cell r="E26" t="str">
            <v>\</v>
          </cell>
          <cell r="F26" t="str">
            <v>\</v>
          </cell>
        </row>
        <row r="27">
          <cell r="A27" t="str">
            <v>215000:215999</v>
          </cell>
          <cell r="E27" t="str">
            <v>\</v>
          </cell>
          <cell r="F27" t="str">
            <v>\</v>
          </cell>
        </row>
        <row r="28">
          <cell r="A28" t="str">
            <v>216000:216999</v>
          </cell>
          <cell r="E28" t="str">
            <v>\</v>
          </cell>
          <cell r="F28" t="str">
            <v>\</v>
          </cell>
        </row>
        <row r="29">
          <cell r="A29" t="str">
            <v>220000:229999</v>
          </cell>
          <cell r="E29" t="str">
            <v>\</v>
          </cell>
          <cell r="F29" t="str">
            <v>\</v>
          </cell>
        </row>
        <row r="30">
          <cell r="A30" t="str">
            <v>240000:249999</v>
          </cell>
          <cell r="E30" t="str">
            <v>\</v>
          </cell>
          <cell r="F30" t="str">
            <v>\</v>
          </cell>
        </row>
        <row r="31">
          <cell r="A31" t="str">
            <v>230000:239999</v>
          </cell>
          <cell r="E31" t="str">
            <v>\</v>
          </cell>
          <cell r="F31" t="str">
            <v>\</v>
          </cell>
        </row>
        <row r="32">
          <cell r="A32" t="str">
            <v>300000:311199</v>
          </cell>
          <cell r="E32" t="str">
            <v>\</v>
          </cell>
          <cell r="F32" t="str">
            <v>\</v>
          </cell>
        </row>
        <row r="33">
          <cell r="A33" t="str">
            <v>311200:399999</v>
          </cell>
          <cell r="E33" t="str">
            <v>\</v>
          </cell>
          <cell r="F33" t="str">
            <v>\</v>
          </cell>
        </row>
      </sheetData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Table of Content"/>
      <sheetName val="SumPerfrmc"/>
      <sheetName val="Graph-Rev (2)"/>
      <sheetName val="Graph-Rev"/>
      <sheetName val="Graph COGS (2)"/>
      <sheetName val="Graph COGS"/>
      <sheetName val="Detail Opex (2)"/>
      <sheetName val="Detail Opex"/>
      <sheetName val="Rumus BS"/>
      <sheetName val="BS"/>
      <sheetName val="Rumus Notes BS"/>
      <sheetName val="Notes BS"/>
      <sheetName val="RumusTB 1 bln"/>
      <sheetName val="Rumus PL Accpac"/>
      <sheetName val="RumusPL"/>
      <sheetName val="Inc. Stat"/>
      <sheetName val="PL All"/>
      <sheetName val="PL PFC"/>
      <sheetName val="PL GDR"/>
      <sheetName val="PL TBH"/>
      <sheetName val="CF PFC"/>
      <sheetName val="CF GDR"/>
      <sheetName val="CF TBH"/>
      <sheetName val="Building PFC"/>
      <sheetName val="Building GDR"/>
      <sheetName val="FFE"/>
      <sheetName val="Rekap Tamu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INDIRECT DETAIL"/>
      <sheetName val="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\\</v>
          </cell>
          <cell r="C1" t="str">
            <v>Z</v>
          </cell>
          <cell r="E1" t="str">
            <v>-</v>
          </cell>
          <cell r="F1" t="str">
            <v>-</v>
          </cell>
          <cell r="G1">
            <v>0</v>
          </cell>
        </row>
        <row r="2">
          <cell r="A2" t="str">
            <v>400000:499999</v>
          </cell>
          <cell r="E2" t="str">
            <v>\</v>
          </cell>
          <cell r="F2" t="str">
            <v>\</v>
          </cell>
          <cell r="G2" t="str">
            <v>\</v>
          </cell>
        </row>
        <row r="3">
          <cell r="A3" t="str">
            <v>500000:599999</v>
          </cell>
          <cell r="E3" t="str">
            <v>\</v>
          </cell>
          <cell r="F3" t="str">
            <v>\</v>
          </cell>
          <cell r="G3" t="str">
            <v>\</v>
          </cell>
        </row>
        <row r="4">
          <cell r="A4" t="str">
            <v>600000:699999</v>
          </cell>
          <cell r="E4" t="str">
            <v>\</v>
          </cell>
          <cell r="F4" t="str">
            <v>\</v>
          </cell>
          <cell r="G4" t="str">
            <v>\</v>
          </cell>
        </row>
        <row r="5">
          <cell r="A5" t="str">
            <v>700000:799999</v>
          </cell>
          <cell r="E5" t="str">
            <v>\</v>
          </cell>
          <cell r="F5" t="str">
            <v>\</v>
          </cell>
          <cell r="G5" t="str">
            <v>\</v>
          </cell>
        </row>
        <row r="6">
          <cell r="A6" t="str">
            <v>840000:849999</v>
          </cell>
          <cell r="E6" t="str">
            <v>\</v>
          </cell>
          <cell r="F6" t="str">
            <v>\</v>
          </cell>
          <cell r="G6" t="str">
            <v>\</v>
          </cell>
        </row>
        <row r="7">
          <cell r="A7" t="str">
            <v>820000:829999</v>
          </cell>
          <cell r="E7" t="str">
            <v>\</v>
          </cell>
          <cell r="F7" t="str">
            <v>\</v>
          </cell>
          <cell r="G7" t="str">
            <v>\</v>
          </cell>
        </row>
        <row r="8">
          <cell r="A8" t="str">
            <v>810000:819999</v>
          </cell>
          <cell r="E8" t="str">
            <v>\</v>
          </cell>
          <cell r="F8" t="str">
            <v>\</v>
          </cell>
          <cell r="G8" t="str">
            <v>\</v>
          </cell>
        </row>
        <row r="9">
          <cell r="A9" t="str">
            <v>830000:839999</v>
          </cell>
          <cell r="E9" t="str">
            <v>\</v>
          </cell>
          <cell r="F9" t="str">
            <v>\</v>
          </cell>
          <cell r="G9" t="str">
            <v>\</v>
          </cell>
        </row>
        <row r="10">
          <cell r="A10" t="str">
            <v>850000:899999</v>
          </cell>
          <cell r="E10" t="str">
            <v>\</v>
          </cell>
          <cell r="F10" t="str">
            <v>\</v>
          </cell>
          <cell r="G10" t="str">
            <v>\</v>
          </cell>
        </row>
        <row r="11">
          <cell r="A11" t="str">
            <v>900000:929999</v>
          </cell>
          <cell r="E11" t="str">
            <v>\</v>
          </cell>
          <cell r="F11" t="str">
            <v>\</v>
          </cell>
          <cell r="G11" t="str">
            <v>\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st"/>
      <sheetName val="AGST'01"/>
      <sheetName val="JUL'01"/>
      <sheetName val="Sheet2"/>
      <sheetName val="Sheet1"/>
      <sheetName val="JUN'01"/>
      <sheetName val="RumusTB 1 bln"/>
      <sheetName val="Data Sheet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</sheetNames>
    <sheetDataSet>
      <sheetData sheetId="0"/>
      <sheetData sheetId="1" refreshError="1"/>
      <sheetData sheetId="2" refreshError="1"/>
      <sheetData sheetId="3" refreshError="1"/>
      <sheetData sheetId="4" refreshError="1">
        <row r="2">
          <cell r="A2" t="str">
            <v>\\</v>
          </cell>
          <cell r="C2" t="str">
            <v>Z</v>
          </cell>
          <cell r="D2" t="str">
            <v>D</v>
          </cell>
          <cell r="E2" t="str">
            <v>-</v>
          </cell>
          <cell r="F2">
            <v>0</v>
          </cell>
        </row>
        <row r="3">
          <cell r="A3" t="str">
            <v>100000:111999</v>
          </cell>
          <cell r="E3" t="str">
            <v>\</v>
          </cell>
          <cell r="F3" t="str">
            <v>\</v>
          </cell>
        </row>
        <row r="4">
          <cell r="A4" t="str">
            <v>112000:112999</v>
          </cell>
          <cell r="E4" t="str">
            <v>\</v>
          </cell>
          <cell r="F4" t="str">
            <v>\</v>
          </cell>
        </row>
        <row r="5">
          <cell r="A5" t="str">
            <v>113000:113999</v>
          </cell>
          <cell r="E5" t="str">
            <v>\</v>
          </cell>
          <cell r="F5" t="str">
            <v>\</v>
          </cell>
        </row>
        <row r="6">
          <cell r="A6" t="str">
            <v>114000:114199</v>
          </cell>
          <cell r="E6" t="str">
            <v>\</v>
          </cell>
          <cell r="F6" t="str">
            <v>\</v>
          </cell>
        </row>
        <row r="7">
          <cell r="A7" t="str">
            <v>114200:114299</v>
          </cell>
          <cell r="E7" t="str">
            <v>\</v>
          </cell>
          <cell r="F7" t="str">
            <v>\</v>
          </cell>
        </row>
        <row r="8">
          <cell r="A8" t="str">
            <v>120000:121199</v>
          </cell>
          <cell r="E8" t="str">
            <v>\</v>
          </cell>
          <cell r="F8" t="str">
            <v>\</v>
          </cell>
        </row>
        <row r="9">
          <cell r="A9" t="str">
            <v>114300:114999</v>
          </cell>
          <cell r="E9" t="str">
            <v>\</v>
          </cell>
          <cell r="F9" t="str">
            <v>\</v>
          </cell>
        </row>
        <row r="10">
          <cell r="A10" t="str">
            <v>115000:115999</v>
          </cell>
          <cell r="E10" t="str">
            <v>\</v>
          </cell>
          <cell r="F10" t="str">
            <v>\</v>
          </cell>
        </row>
        <row r="11">
          <cell r="A11" t="str">
            <v>116000:116199</v>
          </cell>
          <cell r="E11" t="str">
            <v>\</v>
          </cell>
          <cell r="F11" t="str">
            <v>\</v>
          </cell>
        </row>
        <row r="12">
          <cell r="A12" t="str">
            <v>116200:116999</v>
          </cell>
          <cell r="E12" t="str">
            <v>\</v>
          </cell>
          <cell r="F12" t="str">
            <v>\</v>
          </cell>
        </row>
        <row r="13">
          <cell r="A13" t="str">
            <v>117100:119999</v>
          </cell>
          <cell r="E13" t="str">
            <v>\</v>
          </cell>
          <cell r="F13" t="str">
            <v>\</v>
          </cell>
        </row>
        <row r="14">
          <cell r="A14" t="str">
            <v>130000:131499</v>
          </cell>
          <cell r="E14" t="str">
            <v>\</v>
          </cell>
          <cell r="F14" t="str">
            <v>\</v>
          </cell>
        </row>
        <row r="15">
          <cell r="A15" t="str">
            <v>131500:131999</v>
          </cell>
          <cell r="E15" t="str">
            <v>\</v>
          </cell>
          <cell r="F15" t="str">
            <v>\</v>
          </cell>
        </row>
        <row r="16">
          <cell r="A16" t="str">
            <v>140000:149999</v>
          </cell>
          <cell r="E16" t="str">
            <v>\</v>
          </cell>
          <cell r="F16" t="str">
            <v>\</v>
          </cell>
        </row>
        <row r="17">
          <cell r="A17" t="str">
            <v>190000:191199</v>
          </cell>
          <cell r="E17" t="str">
            <v>\</v>
          </cell>
          <cell r="F17" t="str">
            <v>\</v>
          </cell>
        </row>
        <row r="18">
          <cell r="A18" t="str">
            <v>192000:192999</v>
          </cell>
          <cell r="E18" t="str">
            <v>\</v>
          </cell>
          <cell r="F18" t="str">
            <v>\</v>
          </cell>
        </row>
        <row r="19">
          <cell r="A19" t="str">
            <v>200000:211999</v>
          </cell>
          <cell r="E19" t="str">
            <v>\</v>
          </cell>
          <cell r="F19" t="str">
            <v>\</v>
          </cell>
        </row>
        <row r="20">
          <cell r="A20" t="str">
            <v>212000:212104</v>
          </cell>
          <cell r="E20" t="str">
            <v>\</v>
          </cell>
          <cell r="F20" t="str">
            <v>\</v>
          </cell>
        </row>
        <row r="21">
          <cell r="A21" t="str">
            <v>212107:212199</v>
          </cell>
          <cell r="E21" t="str">
            <v>\</v>
          </cell>
          <cell r="F21" t="str">
            <v>\</v>
          </cell>
        </row>
        <row r="22">
          <cell r="A22" t="str">
            <v>212200:212399</v>
          </cell>
          <cell r="E22" t="str">
            <v>\</v>
          </cell>
          <cell r="F22" t="str">
            <v>\</v>
          </cell>
        </row>
        <row r="23">
          <cell r="A23" t="str">
            <v>212105:212105</v>
          </cell>
          <cell r="E23" t="str">
            <v>\</v>
          </cell>
          <cell r="F23" t="str">
            <v>\</v>
          </cell>
        </row>
        <row r="24">
          <cell r="A24" t="str">
            <v>213000:213999</v>
          </cell>
          <cell r="E24" t="str">
            <v>\</v>
          </cell>
          <cell r="F24" t="str">
            <v>\</v>
          </cell>
        </row>
        <row r="25">
          <cell r="A25" t="str">
            <v>212106:212106</v>
          </cell>
          <cell r="E25" t="str">
            <v>\</v>
          </cell>
          <cell r="F25" t="str">
            <v>\</v>
          </cell>
        </row>
        <row r="26">
          <cell r="A26" t="str">
            <v>214000:214999</v>
          </cell>
          <cell r="E26" t="str">
            <v>\</v>
          </cell>
          <cell r="F26" t="str">
            <v>\</v>
          </cell>
        </row>
        <row r="27">
          <cell r="A27" t="str">
            <v>215000:215999</v>
          </cell>
          <cell r="E27" t="str">
            <v>\</v>
          </cell>
          <cell r="F27" t="str">
            <v>\</v>
          </cell>
        </row>
        <row r="28">
          <cell r="A28" t="str">
            <v>216000:216999</v>
          </cell>
          <cell r="E28" t="str">
            <v>\</v>
          </cell>
          <cell r="F28" t="str">
            <v>\</v>
          </cell>
        </row>
        <row r="29">
          <cell r="A29" t="str">
            <v>220000:229999</v>
          </cell>
          <cell r="E29" t="str">
            <v>\</v>
          </cell>
          <cell r="F29" t="str">
            <v>\</v>
          </cell>
        </row>
        <row r="30">
          <cell r="A30" t="str">
            <v>240000:249999</v>
          </cell>
          <cell r="E30" t="str">
            <v>\</v>
          </cell>
          <cell r="F30" t="str">
            <v>\</v>
          </cell>
        </row>
        <row r="31">
          <cell r="A31" t="str">
            <v>230000:239999</v>
          </cell>
          <cell r="E31" t="str">
            <v>\</v>
          </cell>
          <cell r="F31" t="str">
            <v>\</v>
          </cell>
        </row>
        <row r="32">
          <cell r="A32" t="str">
            <v>300000:311199</v>
          </cell>
          <cell r="E32" t="str">
            <v>\</v>
          </cell>
          <cell r="F32" t="str">
            <v>\</v>
          </cell>
        </row>
        <row r="33">
          <cell r="A33" t="str">
            <v>311200:399999</v>
          </cell>
          <cell r="E33" t="str">
            <v>\</v>
          </cell>
          <cell r="F33" t="str">
            <v>\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"/>
      <sheetName val="Throughput"/>
      <sheetName val="Price"/>
      <sheetName val="Revenue"/>
      <sheetName val="FA-PELINDO (Koja)"/>
      <sheetName val="FA-HTP (Fiskal) "/>
      <sheetName val="FA-HTP (Fiskal) (2)"/>
      <sheetName val="Total Fiskal"/>
      <sheetName val="FA-HTP (Koja)"/>
      <sheetName val="FA-HTP (Komersial)"/>
      <sheetName val="FA-HTP (Komersial) (2)"/>
      <sheetName val="Total Komersial"/>
      <sheetName val="Perbandingan FA (XXX)"/>
      <sheetName val="Opex"/>
      <sheetName val="Salary"/>
      <sheetName val="Material"/>
      <sheetName val="Maintenance"/>
      <sheetName val="Insurance"/>
      <sheetName val="Rent"/>
      <sheetName val="Royalty"/>
      <sheetName val="Business Interruption"/>
      <sheetName val="Fin Stat"/>
      <sheetName val="Lampiran Surat"/>
      <sheetName val="PV"/>
      <sheetName val="Loan Schedule"/>
      <sheetName val="Income Tax "/>
      <sheetName val="Tax Losses"/>
      <sheetName val="Fin Pro - HTP"/>
      <sheetName val="Lambrown"/>
      <sheetName val="Graph (XXX)"/>
      <sheetName val="Talangan-USD"/>
      <sheetName val="Sindikasi"/>
      <sheetName val="KMK"/>
      <sheetName val="Valuation - L"/>
      <sheetName val="Valuation - M"/>
      <sheetName val="Valuation - H"/>
      <sheetName val="GSDC"/>
      <sheetName val="FA-PELINDO_(Koja)"/>
      <sheetName val="FA-HTP_(Fiskal)_"/>
      <sheetName val="FA-HTP_(Fiskal)_(2)"/>
      <sheetName val="Total_Fiskal"/>
      <sheetName val="FA-HTP_(Koja)"/>
      <sheetName val="FA-HTP_(Komersial)"/>
      <sheetName val="FA-HTP_(Komersial)_(2)"/>
      <sheetName val="Total_Komersial"/>
      <sheetName val="Perbandingan_FA_(XXX)"/>
      <sheetName val="Business_Interruption"/>
      <sheetName val="Fin_Stat"/>
      <sheetName val="Lampiran_Surat"/>
      <sheetName val="Loan_Schedule"/>
      <sheetName val="Income_Tax_"/>
      <sheetName val="Tax_Losses"/>
      <sheetName val="Fin_Pro_-_HTP"/>
      <sheetName val="Graph_(XXX)"/>
      <sheetName val="Valuation_-_L"/>
      <sheetName val="Valuation_-_M"/>
      <sheetName val="Valuation_-_H"/>
      <sheetName val="DAF-2"/>
      <sheetName val="BUDGET_1999"/>
      <sheetName val="Sheet1"/>
      <sheetName val="Plan"/>
      <sheetName val="Project"/>
      <sheetName val="STRUKTUR"/>
      <sheetName val="ARSITEKTUR"/>
      <sheetName val="ACC_NUM"/>
      <sheetName val="Sheet2"/>
      <sheetName val="MasterSheet"/>
      <sheetName val="Jurnal"/>
      <sheetName val="Fixset"/>
      <sheetName val="STR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-Rev"/>
      <sheetName val="Graph-Opex"/>
      <sheetName val="Detail Opex"/>
      <sheetName val="BS"/>
      <sheetName val="Notes BS"/>
      <sheetName val="Rumus BS"/>
      <sheetName val="RumusTB 1 bln"/>
      <sheetName val="RumusPL"/>
      <sheetName val="PL2001"/>
      <sheetName val="PFC"/>
      <sheetName val="GDR"/>
      <sheetName val="TBH"/>
      <sheetName val="PL2001 (2)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A1" t="str">
            <v>\\</v>
          </cell>
          <cell r="C1" t="str">
            <v>Z</v>
          </cell>
          <cell r="E1" t="str">
            <v>-</v>
          </cell>
          <cell r="F1" t="str">
            <v>-</v>
          </cell>
          <cell r="G1">
            <v>0</v>
          </cell>
        </row>
        <row r="2">
          <cell r="A2" t="str">
            <v>400000:499999</v>
          </cell>
          <cell r="E2" t="str">
            <v>\</v>
          </cell>
          <cell r="F2" t="str">
            <v>\</v>
          </cell>
          <cell r="G2" t="str">
            <v>\</v>
          </cell>
        </row>
        <row r="3">
          <cell r="A3" t="str">
            <v>500000:599999</v>
          </cell>
          <cell r="E3" t="str">
            <v>\</v>
          </cell>
          <cell r="F3" t="str">
            <v>\</v>
          </cell>
          <cell r="G3" t="str">
            <v>\</v>
          </cell>
        </row>
        <row r="4">
          <cell r="A4" t="str">
            <v>600000:699999</v>
          </cell>
          <cell r="E4" t="str">
            <v>\</v>
          </cell>
          <cell r="F4" t="str">
            <v>\</v>
          </cell>
          <cell r="G4" t="str">
            <v>\</v>
          </cell>
        </row>
        <row r="5">
          <cell r="A5" t="str">
            <v>700000:799999</v>
          </cell>
          <cell r="E5" t="str">
            <v>\</v>
          </cell>
          <cell r="F5" t="str">
            <v>\</v>
          </cell>
          <cell r="G5" t="str">
            <v>\</v>
          </cell>
        </row>
        <row r="6">
          <cell r="A6" t="str">
            <v>840000:849999</v>
          </cell>
          <cell r="E6" t="str">
            <v>\</v>
          </cell>
          <cell r="F6" t="str">
            <v>\</v>
          </cell>
          <cell r="G6" t="str">
            <v>\</v>
          </cell>
        </row>
        <row r="7">
          <cell r="A7" t="str">
            <v>820000:829999</v>
          </cell>
          <cell r="E7" t="str">
            <v>\</v>
          </cell>
          <cell r="F7" t="str">
            <v>\</v>
          </cell>
          <cell r="G7" t="str">
            <v>\</v>
          </cell>
        </row>
        <row r="8">
          <cell r="A8" t="str">
            <v>810000:819999</v>
          </cell>
          <cell r="E8" t="str">
            <v>\</v>
          </cell>
          <cell r="F8" t="str">
            <v>\</v>
          </cell>
          <cell r="G8" t="str">
            <v>\</v>
          </cell>
        </row>
        <row r="9">
          <cell r="A9" t="str">
            <v>830000:839999</v>
          </cell>
          <cell r="E9" t="str">
            <v>\</v>
          </cell>
          <cell r="F9" t="str">
            <v>\</v>
          </cell>
          <cell r="G9" t="str">
            <v>\</v>
          </cell>
        </row>
        <row r="10">
          <cell r="A10" t="str">
            <v>850000:899999</v>
          </cell>
          <cell r="E10" t="str">
            <v>\</v>
          </cell>
          <cell r="F10" t="str">
            <v>\</v>
          </cell>
          <cell r="G10" t="str">
            <v>\</v>
          </cell>
        </row>
        <row r="11">
          <cell r="A11" t="str">
            <v>900000:929999</v>
          </cell>
          <cell r="E11" t="str">
            <v>\</v>
          </cell>
          <cell r="F11" t="str">
            <v>\</v>
          </cell>
          <cell r="G11" t="str">
            <v>\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M (2)"/>
      <sheetName val="ESTM PASTE2"/>
      <sheetName val="ESTM PAST"/>
      <sheetName val="DES"/>
      <sheetName val="export"/>
      <sheetName val="Gambar"/>
      <sheetName val="Sheet1"/>
      <sheetName val="Koperasi Prod"/>
      <sheetName val="RKP Koperasi"/>
      <sheetName val="RKP GAB"/>
      <sheetName val="RKP Non DB "/>
      <sheetName val="prod.non db"/>
      <sheetName val="NON DB"/>
      <sheetName val="RKP-DB"/>
      <sheetName val="prod-db"/>
      <sheetName val="DB"/>
      <sheetName val="RKP Tangerang-DB"/>
      <sheetName val="prod-tgr"/>
      <sheetName val="Tangerang (DB)"/>
      <sheetName val="CODE"/>
      <sheetName val="Sheet2"/>
      <sheetName val="nota lx-300"/>
      <sheetName val="LQ 2170"/>
      <sheetName val="Tangerang _x0010__x0000_(_x0006_"/>
      <sheetName val="Tangerang _x0010_"/>
      <sheetName val="Tangerang _x0010_?(_x0006_"/>
      <sheetName val="Level 1-3 Listing"/>
      <sheetName val="RumusTB 1 bln"/>
      <sheetName val="Rekap"/>
      <sheetName val="harga"/>
      <sheetName val="Tangerang _x0010__(_x0006_"/>
      <sheetName val="GD-BB Kt. A"/>
      <sheetName val="data_val"/>
      <sheetName val="COA"/>
      <sheetName val="Trial Balance"/>
      <sheetName val="Input"/>
      <sheetName val="TB"/>
      <sheetName val="TB98,oct99&amp;sap99-WPL"/>
      <sheetName val="CUP ERJEPIT"/>
      <sheetName val="Marshal -1"/>
      <sheetName val="Data"/>
      <sheetName val="analis"/>
      <sheetName val="Fill this out first..."/>
      <sheetName val="HOLDING-TB"/>
      <sheetName val="Tangerang _x005f_x0010__x005f_x0000_(_x0006"/>
      <sheetName val="Tangerang _x005f_x0010_"/>
      <sheetName val="Tangerang _x005f_x0010_?(_x005f_x0006_"/>
      <sheetName val="Tangerang _x005f_x0010__(_x005f_x0006_"/>
      <sheetName val="A"/>
      <sheetName val="SALE_022004"/>
      <sheetName val="Performance_Assumptions"/>
      <sheetName val="MW"/>
      <sheetName val="MNK"/>
      <sheetName val="Sheet3"/>
      <sheetName val="Tangerang _x005f_x005f_x005f_x0010__x005f_x005f_x"/>
      <sheetName val="Tangerang _x005f_x005f_x005f_x0010_"/>
      <sheetName val="Tangerang _x005f_x005f_x005f_x0010_?(_x005f"/>
      <sheetName val="Tangerang _x005f_x005f_x005f_x0010__(_x005f"/>
      <sheetName val="Summary PL 2012"/>
      <sheetName val="Detail PL"/>
      <sheetName val="PL Detail (3)"/>
      <sheetName val="Detail BS"/>
      <sheetName val="MASTKIRA (Ok -PBA)"/>
      <sheetName val="Summary PL 2013"/>
      <sheetName val="Module2"/>
      <sheetName val="Parameter"/>
      <sheetName val="Elektrikal"/>
      <sheetName val="audit"/>
      <sheetName val="repmat"/>
      <sheetName val="co_data"/>
      <sheetName val="General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>
        <row r="1">
          <cell r="A1" t="str">
            <v>Code</v>
          </cell>
          <cell r="B1" t="str">
            <v>Items</v>
          </cell>
          <cell r="C1" t="str">
            <v>Isi</v>
          </cell>
          <cell r="D1" t="str">
            <v>Gr</v>
          </cell>
          <cell r="E1" t="str">
            <v>Ket</v>
          </cell>
        </row>
        <row r="2">
          <cell r="A2">
            <v>1</v>
          </cell>
          <cell r="B2" t="str">
            <v>SC2</v>
          </cell>
          <cell r="C2">
            <v>6</v>
          </cell>
          <cell r="D2">
            <v>650</v>
          </cell>
          <cell r="E2" t="str">
            <v>Lokal</v>
          </cell>
        </row>
        <row r="3">
          <cell r="A3">
            <v>2</v>
          </cell>
          <cell r="B3" t="str">
            <v>SC5P</v>
          </cell>
          <cell r="C3">
            <v>30</v>
          </cell>
          <cell r="D3">
            <v>54.000000000000007</v>
          </cell>
          <cell r="E3" t="str">
            <v>Lokal</v>
          </cell>
        </row>
        <row r="4">
          <cell r="A4">
            <v>3</v>
          </cell>
          <cell r="B4" t="str">
            <v>SC5M</v>
          </cell>
          <cell r="C4">
            <v>50</v>
          </cell>
          <cell r="D4">
            <v>40</v>
          </cell>
          <cell r="E4" t="str">
            <v>Lokal</v>
          </cell>
        </row>
        <row r="5">
          <cell r="A5">
            <v>4</v>
          </cell>
          <cell r="B5" t="str">
            <v>WLC2</v>
          </cell>
          <cell r="C5">
            <v>144</v>
          </cell>
          <cell r="D5">
            <v>10</v>
          </cell>
          <cell r="E5" t="str">
            <v>Lokal</v>
          </cell>
        </row>
        <row r="6">
          <cell r="A6">
            <v>5</v>
          </cell>
          <cell r="B6" t="str">
            <v>WLCS</v>
          </cell>
          <cell r="C6">
            <v>24</v>
          </cell>
          <cell r="D6">
            <v>69.999999999999986</v>
          </cell>
          <cell r="E6" t="str">
            <v>Lokal</v>
          </cell>
        </row>
        <row r="7">
          <cell r="A7">
            <v>6</v>
          </cell>
          <cell r="B7" t="str">
            <v>WLCM</v>
          </cell>
          <cell r="C7">
            <v>12</v>
          </cell>
          <cell r="D7">
            <v>300</v>
          </cell>
          <cell r="E7" t="str">
            <v>Lokal</v>
          </cell>
        </row>
        <row r="8">
          <cell r="A8">
            <v>7</v>
          </cell>
          <cell r="B8" t="str">
            <v>WPR4</v>
          </cell>
          <cell r="C8">
            <v>144</v>
          </cell>
          <cell r="D8">
            <v>18.000000000000004</v>
          </cell>
          <cell r="E8" t="str">
            <v>Premium</v>
          </cell>
        </row>
        <row r="9">
          <cell r="A9">
            <v>8</v>
          </cell>
          <cell r="B9" t="str">
            <v>WPR5</v>
          </cell>
          <cell r="C9">
            <v>48</v>
          </cell>
          <cell r="D9">
            <v>45.000000000000007</v>
          </cell>
          <cell r="E9" t="str">
            <v>Premium</v>
          </cell>
        </row>
        <row r="10">
          <cell r="A10">
            <v>9</v>
          </cell>
          <cell r="B10" t="str">
            <v>WPR6</v>
          </cell>
          <cell r="C10">
            <v>24</v>
          </cell>
          <cell r="D10">
            <v>90.000000000000014</v>
          </cell>
          <cell r="E10" t="str">
            <v>Premium</v>
          </cell>
        </row>
        <row r="11">
          <cell r="A11">
            <v>10</v>
          </cell>
          <cell r="B11" t="str">
            <v>WLCK</v>
          </cell>
          <cell r="C11">
            <v>6</v>
          </cell>
          <cell r="D11">
            <v>650</v>
          </cell>
          <cell r="E11" t="str">
            <v>Premium</v>
          </cell>
        </row>
        <row r="12">
          <cell r="A12">
            <v>11</v>
          </cell>
          <cell r="B12" t="str">
            <v>DC1</v>
          </cell>
          <cell r="C12">
            <v>144</v>
          </cell>
          <cell r="D12">
            <v>25</v>
          </cell>
          <cell r="E12" t="str">
            <v>Premium</v>
          </cell>
        </row>
        <row r="13">
          <cell r="A13">
            <v>12</v>
          </cell>
          <cell r="B13" t="str">
            <v>DC1A</v>
          </cell>
          <cell r="C13">
            <v>72</v>
          </cell>
          <cell r="D13">
            <v>25</v>
          </cell>
          <cell r="E13" t="str">
            <v>Premium</v>
          </cell>
        </row>
        <row r="14">
          <cell r="A14">
            <v>13</v>
          </cell>
          <cell r="B14" t="str">
            <v>DCM</v>
          </cell>
          <cell r="C14">
            <v>144</v>
          </cell>
          <cell r="D14">
            <v>25</v>
          </cell>
          <cell r="E14" t="str">
            <v>Premium</v>
          </cell>
        </row>
        <row r="15">
          <cell r="A15">
            <v>14</v>
          </cell>
          <cell r="B15" t="str">
            <v>DCM1A</v>
          </cell>
          <cell r="C15">
            <v>72</v>
          </cell>
          <cell r="D15">
            <v>25</v>
          </cell>
          <cell r="E15" t="str">
            <v>Premium</v>
          </cell>
        </row>
        <row r="16">
          <cell r="A16">
            <v>15</v>
          </cell>
          <cell r="B16" t="str">
            <v>DRC</v>
          </cell>
          <cell r="C16">
            <v>120</v>
          </cell>
          <cell r="D16">
            <v>10</v>
          </cell>
          <cell r="E16" t="str">
            <v>Lokal</v>
          </cell>
        </row>
        <row r="17">
          <cell r="A17">
            <v>16</v>
          </cell>
          <cell r="B17" t="str">
            <v>DBC</v>
          </cell>
          <cell r="C17">
            <v>144</v>
          </cell>
          <cell r="D17">
            <v>13.472222222222221</v>
          </cell>
          <cell r="E17" t="str">
            <v>Premium</v>
          </cell>
        </row>
        <row r="18">
          <cell r="A18">
            <v>17</v>
          </cell>
          <cell r="B18" t="str">
            <v>CLCL</v>
          </cell>
          <cell r="C18">
            <v>6</v>
          </cell>
          <cell r="D18">
            <v>500</v>
          </cell>
          <cell r="E18" t="str">
            <v>Lokal</v>
          </cell>
        </row>
        <row r="19">
          <cell r="A19">
            <v>18</v>
          </cell>
          <cell r="B19" t="str">
            <v>CLC4</v>
          </cell>
          <cell r="C19">
            <v>144</v>
          </cell>
          <cell r="D19">
            <v>20</v>
          </cell>
          <cell r="E19" t="str">
            <v>Premium</v>
          </cell>
        </row>
        <row r="20">
          <cell r="A20">
            <v>19</v>
          </cell>
          <cell r="B20" t="str">
            <v>WPC5</v>
          </cell>
          <cell r="C20">
            <v>48</v>
          </cell>
          <cell r="D20">
            <v>45.000000000000007</v>
          </cell>
          <cell r="E20" t="str">
            <v>Premium</v>
          </cell>
        </row>
        <row r="21">
          <cell r="A21">
            <v>20</v>
          </cell>
          <cell r="B21" t="str">
            <v>WPC4</v>
          </cell>
          <cell r="C21">
            <v>144</v>
          </cell>
          <cell r="D21">
            <v>18.000000000000004</v>
          </cell>
          <cell r="E21" t="str">
            <v>Premium</v>
          </cell>
        </row>
        <row r="22">
          <cell r="A22">
            <v>21</v>
          </cell>
          <cell r="B22" t="str">
            <v>BIC4</v>
          </cell>
          <cell r="C22">
            <v>60</v>
          </cell>
          <cell r="D22">
            <v>20</v>
          </cell>
          <cell r="E22" t="str">
            <v>Premium</v>
          </cell>
        </row>
        <row r="23">
          <cell r="A23">
            <v>22</v>
          </cell>
          <cell r="B23" t="str">
            <v>BIC5</v>
          </cell>
          <cell r="C23">
            <v>48</v>
          </cell>
          <cell r="D23">
            <v>45.000000000000007</v>
          </cell>
          <cell r="E23" t="str">
            <v>Premium</v>
          </cell>
        </row>
        <row r="24">
          <cell r="A24">
            <v>23</v>
          </cell>
          <cell r="B24" t="str">
            <v>SC3</v>
          </cell>
          <cell r="C24">
            <v>6</v>
          </cell>
          <cell r="D24">
            <v>650</v>
          </cell>
          <cell r="E24" t="str">
            <v>Lokal</v>
          </cell>
        </row>
        <row r="25">
          <cell r="A25">
            <v>24</v>
          </cell>
          <cell r="B25" t="str">
            <v>BRP4</v>
          </cell>
          <cell r="C25">
            <v>360</v>
          </cell>
          <cell r="D25">
            <v>5.5972222222222223</v>
          </cell>
          <cell r="E25" t="str">
            <v>Premium</v>
          </cell>
        </row>
        <row r="26">
          <cell r="A26">
            <v>25</v>
          </cell>
          <cell r="B26" t="str">
            <v>BIC4 K</v>
          </cell>
          <cell r="C26">
            <v>60</v>
          </cell>
          <cell r="D26">
            <v>20</v>
          </cell>
          <cell r="E26" t="str">
            <v>Premium</v>
          </cell>
        </row>
        <row r="27">
          <cell r="A27">
            <v>26</v>
          </cell>
          <cell r="B27" t="str">
            <v>SC2S</v>
          </cell>
          <cell r="C27">
            <v>6</v>
          </cell>
          <cell r="D27">
            <v>650</v>
          </cell>
          <cell r="E27" t="str">
            <v>Lokal</v>
          </cell>
        </row>
        <row r="28">
          <cell r="A28">
            <v>27</v>
          </cell>
          <cell r="B28" t="str">
            <v>CLS4</v>
          </cell>
          <cell r="C28">
            <v>144</v>
          </cell>
          <cell r="D28">
            <v>20</v>
          </cell>
          <cell r="E28" t="str">
            <v>Premium</v>
          </cell>
        </row>
        <row r="29">
          <cell r="A29">
            <v>28</v>
          </cell>
          <cell r="B29" t="str">
            <v>CLS5</v>
          </cell>
          <cell r="C29">
            <v>36</v>
          </cell>
          <cell r="D29">
            <v>80</v>
          </cell>
          <cell r="E29" t="str">
            <v>Premium</v>
          </cell>
        </row>
        <row r="30">
          <cell r="A30">
            <v>29</v>
          </cell>
          <cell r="B30" t="str">
            <v>CLC5</v>
          </cell>
          <cell r="C30">
            <v>36</v>
          </cell>
          <cell r="D30">
            <v>80</v>
          </cell>
          <cell r="E30" t="str">
            <v>Premium</v>
          </cell>
        </row>
        <row r="31">
          <cell r="A31">
            <v>30</v>
          </cell>
          <cell r="B31" t="str">
            <v>WPR4 K</v>
          </cell>
          <cell r="C31">
            <v>144</v>
          </cell>
          <cell r="D31">
            <v>18.000000000000004</v>
          </cell>
          <cell r="E31" t="str">
            <v>Premium</v>
          </cell>
        </row>
        <row r="32">
          <cell r="A32">
            <v>31</v>
          </cell>
          <cell r="B32" t="str">
            <v>WLCM Exp</v>
          </cell>
          <cell r="C32">
            <v>12</v>
          </cell>
          <cell r="D32">
            <v>334.99999999999994</v>
          </cell>
          <cell r="E32" t="str">
            <v>Premium</v>
          </cell>
        </row>
        <row r="33">
          <cell r="A33">
            <v>32</v>
          </cell>
          <cell r="B33" t="str">
            <v>WLSM</v>
          </cell>
          <cell r="C33">
            <v>12</v>
          </cell>
          <cell r="D33">
            <v>334.99999999999994</v>
          </cell>
          <cell r="E33" t="str">
            <v>Premium</v>
          </cell>
        </row>
        <row r="34">
          <cell r="A34">
            <v>33</v>
          </cell>
          <cell r="B34" t="str">
            <v>WLVM</v>
          </cell>
          <cell r="C34">
            <v>12</v>
          </cell>
          <cell r="D34">
            <v>334.99999999999994</v>
          </cell>
          <cell r="E34" t="str">
            <v>Premium</v>
          </cell>
        </row>
        <row r="35">
          <cell r="A35">
            <v>34</v>
          </cell>
          <cell r="B35" t="str">
            <v>WPR4 Exp</v>
          </cell>
          <cell r="C35">
            <v>144</v>
          </cell>
          <cell r="D35">
            <v>18.000000000000004</v>
          </cell>
          <cell r="E35" t="str">
            <v>Premium</v>
          </cell>
        </row>
        <row r="36">
          <cell r="A36">
            <v>35</v>
          </cell>
          <cell r="B36" t="str">
            <v>WPR5 Exp</v>
          </cell>
          <cell r="C36">
            <v>48</v>
          </cell>
          <cell r="D36">
            <v>45.000000000000007</v>
          </cell>
          <cell r="E36" t="str">
            <v>Premium</v>
          </cell>
        </row>
        <row r="37">
          <cell r="A37">
            <v>36</v>
          </cell>
          <cell r="B37" t="str">
            <v>WPC4 Exp</v>
          </cell>
          <cell r="C37">
            <v>144</v>
          </cell>
          <cell r="D37">
            <v>18.000000000000004</v>
          </cell>
          <cell r="E37" t="str">
            <v>Premium</v>
          </cell>
        </row>
        <row r="38">
          <cell r="A38">
            <v>37</v>
          </cell>
          <cell r="B38" t="str">
            <v>WPC5 Exp</v>
          </cell>
          <cell r="C38">
            <v>48</v>
          </cell>
          <cell r="D38">
            <v>45.000000000000007</v>
          </cell>
          <cell r="E38" t="str">
            <v>Premium</v>
          </cell>
        </row>
        <row r="39">
          <cell r="A39">
            <v>38</v>
          </cell>
          <cell r="B39" t="str">
            <v>WLCK Exp</v>
          </cell>
          <cell r="C39">
            <v>6</v>
          </cell>
          <cell r="D39">
            <v>650</v>
          </cell>
          <cell r="E39" t="str">
            <v>Premium</v>
          </cell>
        </row>
        <row r="40">
          <cell r="A40">
            <v>39</v>
          </cell>
          <cell r="B40" t="str">
            <v>WLC2 Exp</v>
          </cell>
          <cell r="C40">
            <v>576</v>
          </cell>
          <cell r="D40">
            <v>10</v>
          </cell>
          <cell r="E40" t="str">
            <v>Premium</v>
          </cell>
        </row>
        <row r="41">
          <cell r="A41">
            <v>40</v>
          </cell>
          <cell r="B41" t="str">
            <v>DBC K</v>
          </cell>
          <cell r="C41">
            <v>144</v>
          </cell>
          <cell r="D41">
            <v>1.94</v>
          </cell>
          <cell r="E41" t="str">
            <v>Premium</v>
          </cell>
        </row>
        <row r="42">
          <cell r="A42">
            <v>41</v>
          </cell>
          <cell r="B42" t="str">
            <v>DC1 Exp</v>
          </cell>
          <cell r="C42">
            <v>144</v>
          </cell>
          <cell r="D42">
            <v>31.000000000000004</v>
          </cell>
          <cell r="E42" t="str">
            <v>Premium</v>
          </cell>
        </row>
        <row r="43">
          <cell r="A43">
            <v>42</v>
          </cell>
          <cell r="B43" t="str">
            <v>DS1</v>
          </cell>
          <cell r="C43">
            <v>144</v>
          </cell>
          <cell r="D43">
            <v>31.000000000000004</v>
          </cell>
          <cell r="E43" t="str">
            <v>Premium</v>
          </cell>
        </row>
        <row r="44">
          <cell r="A44">
            <v>43</v>
          </cell>
          <cell r="B44" t="str">
            <v>DV1</v>
          </cell>
          <cell r="C44">
            <v>144</v>
          </cell>
          <cell r="D44">
            <v>31.000000000000004</v>
          </cell>
          <cell r="E44" t="str">
            <v>Premium</v>
          </cell>
        </row>
        <row r="45">
          <cell r="A45">
            <v>44</v>
          </cell>
          <cell r="B45" t="str">
            <v>DBC Exp</v>
          </cell>
          <cell r="C45">
            <v>144</v>
          </cell>
          <cell r="D45">
            <v>13.263888888888888</v>
          </cell>
          <cell r="E45" t="str">
            <v>Premium</v>
          </cell>
        </row>
        <row r="46">
          <cell r="A46">
            <v>45</v>
          </cell>
          <cell r="B46" t="str">
            <v>CLC4 Exp</v>
          </cell>
          <cell r="C46">
            <v>144</v>
          </cell>
          <cell r="D46">
            <v>20</v>
          </cell>
          <cell r="E46" t="str">
            <v>Premium</v>
          </cell>
        </row>
        <row r="47">
          <cell r="A47">
            <v>46</v>
          </cell>
          <cell r="B47" t="str">
            <v>CLS4 Exp</v>
          </cell>
          <cell r="C47">
            <v>144</v>
          </cell>
          <cell r="D47">
            <v>20</v>
          </cell>
          <cell r="E47" t="str">
            <v>Premium</v>
          </cell>
        </row>
        <row r="48">
          <cell r="A48">
            <v>47</v>
          </cell>
          <cell r="B48" t="str">
            <v>T-CJ</v>
          </cell>
          <cell r="C48">
            <v>12</v>
          </cell>
          <cell r="D48">
            <v>399.99999999999994</v>
          </cell>
          <cell r="E48" t="str">
            <v>Premium</v>
          </cell>
        </row>
        <row r="49">
          <cell r="A49">
            <v>48</v>
          </cell>
          <cell r="B49" t="str">
            <v>T-VJ</v>
          </cell>
          <cell r="C49">
            <v>12</v>
          </cell>
          <cell r="D49">
            <v>440</v>
          </cell>
          <cell r="E49" t="str">
            <v>Premium</v>
          </cell>
        </row>
        <row r="50">
          <cell r="A50">
            <v>49</v>
          </cell>
          <cell r="B50" t="str">
            <v>BRP4 A</v>
          </cell>
          <cell r="C50">
            <v>360</v>
          </cell>
          <cell r="D50">
            <v>5.5972222222222223</v>
          </cell>
          <cell r="E50" t="str">
            <v>Premium</v>
          </cell>
        </row>
        <row r="51">
          <cell r="A51">
            <v>50</v>
          </cell>
          <cell r="B51" t="str">
            <v>DCM Ex</v>
          </cell>
          <cell r="C51">
            <v>144</v>
          </cell>
          <cell r="D51">
            <v>31.000000000000004</v>
          </cell>
          <cell r="E51" t="str">
            <v>Premium</v>
          </cell>
        </row>
        <row r="52">
          <cell r="A52">
            <v>51</v>
          </cell>
          <cell r="B52" t="str">
            <v>CLS4 K</v>
          </cell>
          <cell r="C52">
            <v>144</v>
          </cell>
          <cell r="D52">
            <v>20</v>
          </cell>
          <cell r="E52" t="str">
            <v>Lokal</v>
          </cell>
        </row>
        <row r="53">
          <cell r="A53">
            <v>52</v>
          </cell>
          <cell r="B53" t="str">
            <v>SC3 Bonus</v>
          </cell>
          <cell r="C53">
            <v>6</v>
          </cell>
          <cell r="D53">
            <v>650</v>
          </cell>
          <cell r="E53" t="str">
            <v>Lokal</v>
          </cell>
        </row>
        <row r="54">
          <cell r="A54">
            <v>53</v>
          </cell>
          <cell r="B54" t="str">
            <v>CLC5 Exp</v>
          </cell>
          <cell r="C54">
            <v>36</v>
          </cell>
          <cell r="D54">
            <v>80</v>
          </cell>
          <cell r="E54" t="str">
            <v>Premium</v>
          </cell>
        </row>
        <row r="55">
          <cell r="A55">
            <v>54</v>
          </cell>
          <cell r="B55" t="str">
            <v>CLS5 Exp</v>
          </cell>
          <cell r="C55">
            <v>36</v>
          </cell>
          <cell r="D55">
            <v>80</v>
          </cell>
          <cell r="E55" t="str">
            <v>Premium</v>
          </cell>
        </row>
        <row r="56">
          <cell r="A56">
            <v>55</v>
          </cell>
          <cell r="B56" t="str">
            <v>DPC1</v>
          </cell>
          <cell r="C56">
            <v>144</v>
          </cell>
          <cell r="D56">
            <v>31.000000000000004</v>
          </cell>
          <cell r="E56" t="str">
            <v>Premium</v>
          </cell>
        </row>
        <row r="57">
          <cell r="A57">
            <v>56</v>
          </cell>
          <cell r="B57" t="str">
            <v>DPS1</v>
          </cell>
          <cell r="C57">
            <v>144</v>
          </cell>
          <cell r="D57">
            <v>31.000000000000004</v>
          </cell>
          <cell r="E57" t="str">
            <v>Premium</v>
          </cell>
        </row>
        <row r="58">
          <cell r="A58">
            <v>57</v>
          </cell>
          <cell r="B58" t="str">
            <v>DPV1</v>
          </cell>
          <cell r="C58">
            <v>144</v>
          </cell>
          <cell r="D58">
            <v>31.000000000000004</v>
          </cell>
          <cell r="E58" t="str">
            <v>Premium</v>
          </cell>
        </row>
        <row r="59">
          <cell r="A59">
            <v>58</v>
          </cell>
          <cell r="B59" t="str">
            <v>SC Exp</v>
          </cell>
          <cell r="C59">
            <v>6</v>
          </cell>
          <cell r="D59">
            <v>650</v>
          </cell>
          <cell r="E59" t="str">
            <v>Premium</v>
          </cell>
        </row>
        <row r="60">
          <cell r="A60">
            <v>59</v>
          </cell>
          <cell r="B60" t="str">
            <v>WPR2</v>
          </cell>
          <cell r="C60">
            <v>24</v>
          </cell>
          <cell r="D60">
            <v>99.999999999999986</v>
          </cell>
          <cell r="E60" t="str">
            <v>Premium</v>
          </cell>
        </row>
        <row r="61">
          <cell r="A61">
            <v>60</v>
          </cell>
          <cell r="B61" t="str">
            <v>WPC2</v>
          </cell>
          <cell r="C61">
            <v>24</v>
          </cell>
          <cell r="D61">
            <v>99.999999999999986</v>
          </cell>
          <cell r="E61" t="str">
            <v>Premium</v>
          </cell>
        </row>
        <row r="62">
          <cell r="A62">
            <v>61</v>
          </cell>
          <cell r="B62" t="str">
            <v>BIC2</v>
          </cell>
          <cell r="C62">
            <v>10</v>
          </cell>
          <cell r="D62">
            <v>160</v>
          </cell>
          <cell r="E62" t="str">
            <v>Premium</v>
          </cell>
        </row>
        <row r="63">
          <cell r="A63">
            <v>62</v>
          </cell>
          <cell r="B63" t="str">
            <v>CSP4</v>
          </cell>
          <cell r="C63">
            <v>144</v>
          </cell>
          <cell r="D63">
            <v>16</v>
          </cell>
          <cell r="E63" t="str">
            <v>Premium</v>
          </cell>
        </row>
        <row r="64">
          <cell r="A64">
            <v>63</v>
          </cell>
          <cell r="B64" t="str">
            <v>DC1A Exp</v>
          </cell>
          <cell r="C64">
            <v>72</v>
          </cell>
          <cell r="D64">
            <v>31.000000000000004</v>
          </cell>
          <cell r="E64" t="str">
            <v>Premium</v>
          </cell>
        </row>
        <row r="65">
          <cell r="A65">
            <v>64</v>
          </cell>
          <cell r="B65" t="str">
            <v>DS1A Exp</v>
          </cell>
          <cell r="C65">
            <v>72</v>
          </cell>
          <cell r="D65">
            <v>31.000000000000004</v>
          </cell>
          <cell r="E65" t="str">
            <v>Premium</v>
          </cell>
        </row>
        <row r="66">
          <cell r="A66">
            <v>65</v>
          </cell>
          <cell r="B66" t="str">
            <v>DV1A Exp</v>
          </cell>
          <cell r="C66">
            <v>72</v>
          </cell>
          <cell r="D66">
            <v>31.000000000000004</v>
          </cell>
          <cell r="E66" t="str">
            <v>Premium</v>
          </cell>
        </row>
        <row r="67">
          <cell r="A67">
            <v>66</v>
          </cell>
          <cell r="B67" t="str">
            <v>DCMA Exp</v>
          </cell>
          <cell r="C67">
            <v>72</v>
          </cell>
          <cell r="D67">
            <v>31.000000000000004</v>
          </cell>
          <cell r="E67" t="str">
            <v>Premium</v>
          </cell>
        </row>
        <row r="68">
          <cell r="A68">
            <v>67</v>
          </cell>
          <cell r="B68" t="str">
            <v>DRCA</v>
          </cell>
          <cell r="C68">
            <v>144</v>
          </cell>
          <cell r="D68">
            <v>10</v>
          </cell>
          <cell r="E68" t="str">
            <v>Lokal</v>
          </cell>
        </row>
        <row r="69">
          <cell r="A69">
            <v>64</v>
          </cell>
        </row>
      </sheetData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R"/>
      <sheetName val="Restruct$"/>
      <sheetName val="DCF"/>
      <sheetName val="DCF $"/>
      <sheetName val="Matrix"/>
      <sheetName val="income"/>
      <sheetName val="BALAN"/>
      <sheetName val="CFLOW"/>
      <sheetName val="sales"/>
      <sheetName val="COGS"/>
      <sheetName val="oper"/>
      <sheetName val="&lt;=Print"/>
      <sheetName val="PIK_QUO"/>
      <sheetName val="Graphic"/>
      <sheetName val="Sheet14"/>
      <sheetName val="Sheet15"/>
      <sheetName val="Sheet16"/>
      <sheetName val="RumusTB 1 bln"/>
      <sheetName val="DCF_$"/>
      <sheetName val="RumusTB_1_bln"/>
      <sheetName val="Pipe"/>
      <sheetName val="Sheet2"/>
      <sheetName val="Sheet1"/>
      <sheetName val="populasi"/>
      <sheetName val="Sheet3"/>
      <sheetName val="CODE"/>
      <sheetName val="Price"/>
      <sheetName val="LOADLY"/>
      <sheetName val="HONDA"/>
      <sheetName val="PRODUCTION REPORTS"/>
      <sheetName val="BS-RTI"/>
      <sheetName val="Resource Costs"/>
      <sheetName val="Data"/>
      <sheetName val="Work Requirement"/>
      <sheetName val="UMUR PIUT"/>
      <sheetName val="Kabel2"/>
      <sheetName val="RESIDU"/>
      <sheetName val="Permanent info"/>
      <sheetName val="PPT"/>
      <sheetName val="input-cost"/>
      <sheetName val="bkk bkm"/>
      <sheetName val="Other charges (income)"/>
      <sheetName val="Global Assumptions"/>
      <sheetName val="U301"/>
      <sheetName val="COA"/>
      <sheetName val="Nomor Id"/>
      <sheetName val="KAS $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7">
          <cell r="G7" t="str">
            <v>INCOME STATEMENT</v>
          </cell>
          <cell r="AF7" t="str">
            <v>INCOME STATEMENT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G8" t="str">
            <v xml:space="preserve">         (Rp millions)</v>
          </cell>
          <cell r="AF8" t="str">
            <v xml:space="preserve">         (Rp millions)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10">
          <cell r="D10" t="str">
            <v>Historical</v>
          </cell>
          <cell r="H10" t="str">
            <v>Projected</v>
          </cell>
          <cell r="Y10" t="str">
            <v>Projected</v>
          </cell>
          <cell r="AE10" t="str">
            <v>Reorg</v>
          </cell>
          <cell r="AF10" t="str">
            <v>Adjusted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 t="str">
            <v>Total</v>
          </cell>
        </row>
        <row r="11">
          <cell r="D11" t="str">
            <v>FY  '96</v>
          </cell>
          <cell r="E11" t="str">
            <v>FY  '97</v>
          </cell>
          <cell r="F11" t="str">
            <v>FY  '1998</v>
          </cell>
          <cell r="H11" t="str">
            <v>FY  '1999</v>
          </cell>
          <cell r="I11" t="str">
            <v>FY  '2000</v>
          </cell>
          <cell r="J11" t="str">
            <v>FY  '2001</v>
          </cell>
          <cell r="K11" t="str">
            <v>FY  '2002</v>
          </cell>
          <cell r="L11" t="str">
            <v>FY  '2003</v>
          </cell>
          <cell r="M11" t="str">
            <v>FY  '2004</v>
          </cell>
          <cell r="N11" t="str">
            <v>FY  '2005</v>
          </cell>
          <cell r="O11" t="str">
            <v>FY  '2006</v>
          </cell>
          <cell r="Y11" t="str">
            <v>Jan '99</v>
          </cell>
          <cell r="Z11" t="str">
            <v>Febr '99</v>
          </cell>
          <cell r="AA11" t="str">
            <v>March '99</v>
          </cell>
          <cell r="AB11" t="str">
            <v>April '93</v>
          </cell>
          <cell r="AC11" t="str">
            <v>May '93</v>
          </cell>
          <cell r="AD11" t="str">
            <v>June '93</v>
          </cell>
          <cell r="AE11" t="str">
            <v>July '93</v>
          </cell>
          <cell r="AF11" t="str">
            <v>Aug '93</v>
          </cell>
          <cell r="AG11" t="str">
            <v>Sep '93</v>
          </cell>
          <cell r="AH11" t="str">
            <v>Oct. '99</v>
          </cell>
          <cell r="AI11" t="str">
            <v>Nov. '99</v>
          </cell>
          <cell r="AJ11" t="str">
            <v>Dec. '99</v>
          </cell>
          <cell r="AK11">
            <v>0</v>
          </cell>
          <cell r="AL11" t="str">
            <v>FY  '99</v>
          </cell>
        </row>
        <row r="13">
          <cell r="A13" t="str">
            <v>Revenues:</v>
          </cell>
          <cell r="V13" t="str">
            <v>Revenues:</v>
          </cell>
        </row>
        <row r="14">
          <cell r="A14" t="str">
            <v>1. Low Voltage - Cu</v>
          </cell>
          <cell r="D14">
            <v>0</v>
          </cell>
          <cell r="E14">
            <v>0</v>
          </cell>
          <cell r="F14">
            <v>21655</v>
          </cell>
          <cell r="H14">
            <v>27694.999999999996</v>
          </cell>
          <cell r="I14">
            <v>48623.94999999999</v>
          </cell>
          <cell r="J14">
            <v>81566.835000000006</v>
          </cell>
          <cell r="K14">
            <v>118404.55856249999</v>
          </cell>
          <cell r="L14">
            <v>159616.807875</v>
          </cell>
          <cell r="M14">
            <v>168635.47789265626</v>
          </cell>
          <cell r="N14">
            <v>178245.92971729688</v>
          </cell>
          <cell r="O14">
            <v>188493.36348991643</v>
          </cell>
          <cell r="V14" t="str">
            <v>1. Low Voltage - Cu</v>
          </cell>
          <cell r="Y14">
            <v>2194</v>
          </cell>
          <cell r="Z14">
            <v>2194</v>
          </cell>
          <cell r="AA14">
            <v>2376</v>
          </cell>
          <cell r="AB14">
            <v>2194</v>
          </cell>
          <cell r="AC14">
            <v>2285</v>
          </cell>
          <cell r="AD14">
            <v>2285</v>
          </cell>
          <cell r="AE14">
            <v>2468</v>
          </cell>
          <cell r="AF14">
            <v>2285</v>
          </cell>
          <cell r="AG14">
            <v>2376</v>
          </cell>
          <cell r="AH14">
            <v>2376</v>
          </cell>
          <cell r="AI14">
            <v>2285</v>
          </cell>
          <cell r="AJ14">
            <v>2376.9999999999964</v>
          </cell>
          <cell r="AK14">
            <v>0</v>
          </cell>
          <cell r="AL14">
            <v>27694.999999999996</v>
          </cell>
        </row>
        <row r="15">
          <cell r="A15" t="str">
            <v>2. Low Volatge - Al</v>
          </cell>
          <cell r="D15">
            <v>0</v>
          </cell>
          <cell r="E15">
            <v>0</v>
          </cell>
          <cell r="F15">
            <v>82012</v>
          </cell>
          <cell r="H15">
            <v>65770.999999999985</v>
          </cell>
          <cell r="I15">
            <v>81442.400000000009</v>
          </cell>
          <cell r="J15">
            <v>114444.12000000001</v>
          </cell>
          <cell r="K15">
            <v>120941.54887500002</v>
          </cell>
          <cell r="L15">
            <v>127867.871446875</v>
          </cell>
          <cell r="M15">
            <v>135259.22603812502</v>
          </cell>
          <cell r="N15">
            <v>143152.46229178124</v>
          </cell>
          <cell r="O15">
            <v>151593.02596792267</v>
          </cell>
          <cell r="V15" t="str">
            <v>2. Low Volatge - Al</v>
          </cell>
          <cell r="Y15">
            <v>5210</v>
          </cell>
          <cell r="Z15">
            <v>5210</v>
          </cell>
          <cell r="AA15">
            <v>5644</v>
          </cell>
          <cell r="AB15">
            <v>5210</v>
          </cell>
          <cell r="AC15">
            <v>5427</v>
          </cell>
          <cell r="AD15">
            <v>5427</v>
          </cell>
          <cell r="AE15">
            <v>5861</v>
          </cell>
          <cell r="AF15">
            <v>5427</v>
          </cell>
          <cell r="AG15">
            <v>5644</v>
          </cell>
          <cell r="AH15">
            <v>5644</v>
          </cell>
          <cell r="AI15">
            <v>5427</v>
          </cell>
          <cell r="AJ15">
            <v>5639.9999999999854</v>
          </cell>
          <cell r="AK15">
            <v>0</v>
          </cell>
          <cell r="AL15">
            <v>65770.999999999985</v>
          </cell>
        </row>
        <row r="16">
          <cell r="A16" t="str">
            <v>3. Medium Voltage - Cu</v>
          </cell>
          <cell r="D16">
            <v>0</v>
          </cell>
          <cell r="E16">
            <v>0</v>
          </cell>
          <cell r="F16">
            <v>7667</v>
          </cell>
          <cell r="H16">
            <v>8849</v>
          </cell>
          <cell r="I16">
            <v>11390.825000000003</v>
          </cell>
          <cell r="J16">
            <v>14387.31</v>
          </cell>
          <cell r="K16">
            <v>17695.648687500005</v>
          </cell>
          <cell r="L16">
            <v>21339.196199999998</v>
          </cell>
          <cell r="M16">
            <v>22505.827522500003</v>
          </cell>
          <cell r="N16">
            <v>23743.623118359374</v>
          </cell>
          <cell r="O16">
            <v>25059.922489251563</v>
          </cell>
          <cell r="V16" t="str">
            <v>3. Medium Voltage - Cu</v>
          </cell>
          <cell r="Y16">
            <v>701</v>
          </cell>
          <cell r="Z16">
            <v>701</v>
          </cell>
          <cell r="AA16">
            <v>759</v>
          </cell>
          <cell r="AB16">
            <v>701</v>
          </cell>
          <cell r="AC16">
            <v>730</v>
          </cell>
          <cell r="AD16">
            <v>730</v>
          </cell>
          <cell r="AE16">
            <v>789</v>
          </cell>
          <cell r="AF16">
            <v>730</v>
          </cell>
          <cell r="AG16">
            <v>759</v>
          </cell>
          <cell r="AH16">
            <v>759</v>
          </cell>
          <cell r="AI16">
            <v>730</v>
          </cell>
          <cell r="AJ16">
            <v>760</v>
          </cell>
          <cell r="AK16">
            <v>0</v>
          </cell>
          <cell r="AL16">
            <v>8849</v>
          </cell>
        </row>
        <row r="17">
          <cell r="A17" t="str">
            <v>4. Medium Voltage - Al</v>
          </cell>
          <cell r="D17">
            <v>0</v>
          </cell>
          <cell r="E17">
            <v>0</v>
          </cell>
          <cell r="F17">
            <v>32416</v>
          </cell>
          <cell r="H17">
            <v>34848</v>
          </cell>
          <cell r="I17">
            <v>44891.92500000001</v>
          </cell>
          <cell r="J17">
            <v>71213.31</v>
          </cell>
          <cell r="K17">
            <v>152238.6298125</v>
          </cell>
          <cell r="L17">
            <v>160842.53016562501</v>
          </cell>
          <cell r="M17">
            <v>170009.69887125003</v>
          </cell>
          <cell r="N17">
            <v>179786.97588993749</v>
          </cell>
          <cell r="O17">
            <v>190222.72341175197</v>
          </cell>
          <cell r="V17" t="str">
            <v>4. Medium Voltage - Al</v>
          </cell>
          <cell r="Y17">
            <v>2760</v>
          </cell>
          <cell r="Z17">
            <v>2760</v>
          </cell>
          <cell r="AA17">
            <v>2990</v>
          </cell>
          <cell r="AB17">
            <v>2760</v>
          </cell>
          <cell r="AC17">
            <v>2875</v>
          </cell>
          <cell r="AD17">
            <v>2875</v>
          </cell>
          <cell r="AE17">
            <v>3105</v>
          </cell>
          <cell r="AF17">
            <v>2875</v>
          </cell>
          <cell r="AG17">
            <v>2990</v>
          </cell>
          <cell r="AH17">
            <v>2990</v>
          </cell>
          <cell r="AI17">
            <v>2875</v>
          </cell>
          <cell r="AJ17">
            <v>2993</v>
          </cell>
          <cell r="AK17">
            <v>0</v>
          </cell>
          <cell r="AL17">
            <v>34848</v>
          </cell>
        </row>
        <row r="18">
          <cell r="A18" t="str">
            <v>5. Telephone</v>
          </cell>
          <cell r="D18">
            <v>0</v>
          </cell>
          <cell r="E18">
            <v>0</v>
          </cell>
          <cell r="F18">
            <v>36676</v>
          </cell>
          <cell r="H18">
            <v>30524.000000000004</v>
          </cell>
          <cell r="I18">
            <v>52922.8</v>
          </cell>
          <cell r="J18">
            <v>113704.73625000002</v>
          </cell>
          <cell r="K18">
            <v>183949.31362500001</v>
          </cell>
          <cell r="L18">
            <v>229668.08267812504</v>
          </cell>
          <cell r="M18">
            <v>281685.39915796876</v>
          </cell>
          <cell r="N18">
            <v>299155.26121671096</v>
          </cell>
          <cell r="O18">
            <v>317952.23077598214</v>
          </cell>
          <cell r="V18" t="str">
            <v>5. Telephone</v>
          </cell>
          <cell r="Y18">
            <v>2418</v>
          </cell>
          <cell r="Z18">
            <v>2418</v>
          </cell>
          <cell r="AA18">
            <v>2619</v>
          </cell>
          <cell r="AB18">
            <v>2418</v>
          </cell>
          <cell r="AC18">
            <v>2518</v>
          </cell>
          <cell r="AD18">
            <v>2518</v>
          </cell>
          <cell r="AE18">
            <v>2720</v>
          </cell>
          <cell r="AF18">
            <v>2518</v>
          </cell>
          <cell r="AG18">
            <v>2619</v>
          </cell>
          <cell r="AH18">
            <v>2619</v>
          </cell>
          <cell r="AI18">
            <v>2518</v>
          </cell>
          <cell r="AJ18">
            <v>2621.0000000000036</v>
          </cell>
          <cell r="AK18">
            <v>0</v>
          </cell>
          <cell r="AL18">
            <v>30524.000000000004</v>
          </cell>
        </row>
        <row r="19">
          <cell r="A19" t="str">
            <v>6.  Others</v>
          </cell>
          <cell r="D19">
            <v>0</v>
          </cell>
          <cell r="E19">
            <v>0</v>
          </cell>
          <cell r="F19">
            <v>36721</v>
          </cell>
          <cell r="H19">
            <v>11996</v>
          </cell>
          <cell r="I19">
            <v>12910.9</v>
          </cell>
          <cell r="J19">
            <v>16267.518749999999</v>
          </cell>
          <cell r="K19">
            <v>22204.598062500001</v>
          </cell>
          <cell r="L19">
            <v>32641.233778125003</v>
          </cell>
          <cell r="M19">
            <v>49696.216132499998</v>
          </cell>
          <cell r="N19">
            <v>52181.026939124997</v>
          </cell>
          <cell r="O19">
            <v>54790.078286081254</v>
          </cell>
          <cell r="V19" t="str">
            <v>6.  Others</v>
          </cell>
          <cell r="Y19">
            <v>950</v>
          </cell>
          <cell r="Z19">
            <v>950</v>
          </cell>
          <cell r="AA19">
            <v>1029</v>
          </cell>
          <cell r="AB19">
            <v>950</v>
          </cell>
          <cell r="AC19">
            <v>990</v>
          </cell>
          <cell r="AD19">
            <v>990</v>
          </cell>
          <cell r="AE19">
            <v>1069</v>
          </cell>
          <cell r="AF19">
            <v>990</v>
          </cell>
          <cell r="AG19">
            <v>1029</v>
          </cell>
          <cell r="AH19">
            <v>1029</v>
          </cell>
          <cell r="AI19">
            <v>990</v>
          </cell>
          <cell r="AJ19">
            <v>1030</v>
          </cell>
          <cell r="AK19">
            <v>0</v>
          </cell>
          <cell r="AL19">
            <v>11996</v>
          </cell>
        </row>
        <row r="20">
          <cell r="A20" t="str">
            <v>Total</v>
          </cell>
          <cell r="D20">
            <v>0</v>
          </cell>
          <cell r="E20">
            <v>0</v>
          </cell>
          <cell r="F20">
            <v>217147</v>
          </cell>
          <cell r="H20">
            <v>179683</v>
          </cell>
          <cell r="I20">
            <v>252182.80000000002</v>
          </cell>
          <cell r="J20">
            <v>411583.83</v>
          </cell>
          <cell r="K20">
            <v>615434.29762500001</v>
          </cell>
          <cell r="L20">
            <v>731975.72214375006</v>
          </cell>
          <cell r="M20">
            <v>827791.845615</v>
          </cell>
          <cell r="N20">
            <v>876265.27917321096</v>
          </cell>
          <cell r="O20">
            <v>928111.34442090604</v>
          </cell>
          <cell r="V20" t="str">
            <v>Total</v>
          </cell>
          <cell r="Y20">
            <v>14233</v>
          </cell>
          <cell r="Z20">
            <v>14233</v>
          </cell>
          <cell r="AA20">
            <v>15417</v>
          </cell>
          <cell r="AB20">
            <v>14233</v>
          </cell>
          <cell r="AC20">
            <v>14825</v>
          </cell>
          <cell r="AD20">
            <v>14825</v>
          </cell>
          <cell r="AE20">
            <v>16012</v>
          </cell>
          <cell r="AF20">
            <v>14825</v>
          </cell>
          <cell r="AG20">
            <v>15417</v>
          </cell>
          <cell r="AH20">
            <v>15417</v>
          </cell>
          <cell r="AI20">
            <v>14825</v>
          </cell>
          <cell r="AJ20">
            <v>15420.999999999985</v>
          </cell>
          <cell r="AK20">
            <v>0</v>
          </cell>
          <cell r="AL20">
            <v>179683</v>
          </cell>
        </row>
        <row r="22">
          <cell r="A22" t="str">
            <v>Cost of Goods Sold:</v>
          </cell>
          <cell r="V22" t="str">
            <v>Cost of Goods Sold:</v>
          </cell>
        </row>
        <row r="23">
          <cell r="A23" t="str">
            <v>1. Low Voltage - Cu</v>
          </cell>
          <cell r="D23">
            <v>0</v>
          </cell>
          <cell r="E23">
            <v>0</v>
          </cell>
          <cell r="F23">
            <v>29542</v>
          </cell>
          <cell r="H23">
            <v>28815</v>
          </cell>
          <cell r="I23">
            <v>45487.45</v>
          </cell>
          <cell r="J23">
            <v>71141.201249999998</v>
          </cell>
          <cell r="K23">
            <v>98896.289625000019</v>
          </cell>
          <cell r="L23">
            <v>131494.01599687498</v>
          </cell>
          <cell r="M23">
            <v>138108.58540171874</v>
          </cell>
          <cell r="N23">
            <v>146033.09359242188</v>
          </cell>
          <cell r="O23">
            <v>154489.94421665274</v>
          </cell>
          <cell r="V23" t="str">
            <v>1. Low Voltage - Cu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28815</v>
          </cell>
          <cell r="AK23">
            <v>0</v>
          </cell>
          <cell r="AL23">
            <v>28815</v>
          </cell>
        </row>
        <row r="24">
          <cell r="A24" t="str">
            <v>2. Low Volatge - Al</v>
          </cell>
          <cell r="D24">
            <v>0</v>
          </cell>
          <cell r="E24">
            <v>0</v>
          </cell>
          <cell r="F24">
            <v>83284</v>
          </cell>
          <cell r="H24">
            <v>60358</v>
          </cell>
          <cell r="I24">
            <v>72555.649999999994</v>
          </cell>
          <cell r="J24">
            <v>97706.28</v>
          </cell>
          <cell r="K24">
            <v>100378.93162499998</v>
          </cell>
          <cell r="L24">
            <v>104969.52801562501</v>
          </cell>
          <cell r="M24">
            <v>110043.57926953126</v>
          </cell>
          <cell r="N24">
            <v>116529.51606138282</v>
          </cell>
          <cell r="O24">
            <v>123471.35346614417</v>
          </cell>
          <cell r="V24" t="str">
            <v>2. Low Volatge - Al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60358</v>
          </cell>
          <cell r="AK24">
            <v>0</v>
          </cell>
          <cell r="AL24">
            <v>60358</v>
          </cell>
        </row>
        <row r="25">
          <cell r="A25" t="str">
            <v>3. Medium Voltage - Cu</v>
          </cell>
          <cell r="D25">
            <v>0</v>
          </cell>
          <cell r="E25">
            <v>0</v>
          </cell>
          <cell r="F25">
            <v>6466</v>
          </cell>
          <cell r="H25">
            <v>10198.000000000002</v>
          </cell>
          <cell r="I25">
            <v>12240.549999999997</v>
          </cell>
          <cell r="J25">
            <v>14356.098749999997</v>
          </cell>
          <cell r="K25">
            <v>16294.371187500001</v>
          </cell>
          <cell r="L25">
            <v>19063.363331249999</v>
          </cell>
          <cell r="M25">
            <v>19764.86092875</v>
          </cell>
          <cell r="N25">
            <v>20876.073703734375</v>
          </cell>
          <cell r="O25">
            <v>22059.984388148438</v>
          </cell>
          <cell r="V25" t="str">
            <v>3. Medium Voltage - Cu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10198.000000000002</v>
          </cell>
          <cell r="AK25">
            <v>0</v>
          </cell>
          <cell r="AL25">
            <v>10198.000000000002</v>
          </cell>
        </row>
        <row r="26">
          <cell r="A26" t="str">
            <v>4. Medium Voltage - Al</v>
          </cell>
          <cell r="D26">
            <v>0</v>
          </cell>
          <cell r="E26">
            <v>0</v>
          </cell>
          <cell r="F26">
            <v>32203</v>
          </cell>
          <cell r="H26">
            <v>33657</v>
          </cell>
          <cell r="I26">
            <v>40861.625</v>
          </cell>
          <cell r="J26">
            <v>59386.398749999993</v>
          </cell>
          <cell r="K26">
            <v>117701.65968749998</v>
          </cell>
          <cell r="L26">
            <v>123230.772984375</v>
          </cell>
          <cell r="M26">
            <v>129291.3942271875</v>
          </cell>
          <cell r="N26">
            <v>136789.43293378124</v>
          </cell>
          <cell r="O26">
            <v>144800.58370145981</v>
          </cell>
          <cell r="V26" t="str">
            <v>4. Medium Voltage - Al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33657</v>
          </cell>
          <cell r="AK26">
            <v>0</v>
          </cell>
          <cell r="AL26">
            <v>33657</v>
          </cell>
        </row>
        <row r="27">
          <cell r="A27" t="str">
            <v>5. Telephone</v>
          </cell>
          <cell r="D27">
            <v>0</v>
          </cell>
          <cell r="E27">
            <v>0</v>
          </cell>
          <cell r="F27">
            <v>47096</v>
          </cell>
          <cell r="H27">
            <v>38094</v>
          </cell>
          <cell r="I27">
            <v>54227.624999999993</v>
          </cell>
          <cell r="J27">
            <v>97358.651249999995</v>
          </cell>
          <cell r="K27">
            <v>145081.94399999999</v>
          </cell>
          <cell r="L27">
            <v>177503.09810624999</v>
          </cell>
          <cell r="M27">
            <v>214869.3548596875</v>
          </cell>
          <cell r="N27">
            <v>228306.3829332891</v>
          </cell>
          <cell r="O27">
            <v>242776.58410232229</v>
          </cell>
          <cell r="V27" t="str">
            <v>5. Telephone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38094</v>
          </cell>
          <cell r="AK27">
            <v>0</v>
          </cell>
          <cell r="AL27">
            <v>38094</v>
          </cell>
        </row>
        <row r="28">
          <cell r="A28" t="str">
            <v>6.  Others</v>
          </cell>
          <cell r="D28">
            <v>0</v>
          </cell>
          <cell r="E28">
            <v>0</v>
          </cell>
          <cell r="F28">
            <v>21177</v>
          </cell>
          <cell r="H28">
            <v>10459.999999999998</v>
          </cell>
          <cell r="I28">
            <v>11257.574999999999</v>
          </cell>
          <cell r="J28">
            <v>14183.898750000002</v>
          </cell>
          <cell r="K28">
            <v>19361.360812499996</v>
          </cell>
          <cell r="L28">
            <v>28460.963081249996</v>
          </cell>
          <cell r="M28">
            <v>43332.190059375003</v>
          </cell>
          <cell r="N28">
            <v>45498.799562343753</v>
          </cell>
          <cell r="O28">
            <v>47773.739540460941</v>
          </cell>
          <cell r="V28" t="str">
            <v>6.  Others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10459.999999999998</v>
          </cell>
          <cell r="AK28">
            <v>0</v>
          </cell>
          <cell r="AL28">
            <v>10459.999999999998</v>
          </cell>
        </row>
        <row r="29">
          <cell r="A29" t="str">
            <v>Total</v>
          </cell>
          <cell r="D29">
            <v>0</v>
          </cell>
          <cell r="E29">
            <v>0</v>
          </cell>
          <cell r="F29">
            <v>219768</v>
          </cell>
          <cell r="H29">
            <v>181582</v>
          </cell>
          <cell r="I29">
            <v>236630.47500000001</v>
          </cell>
          <cell r="J29">
            <v>354132.52875</v>
          </cell>
          <cell r="K29">
            <v>497714.55693750002</v>
          </cell>
          <cell r="L29">
            <v>584721.74151562492</v>
          </cell>
          <cell r="M29">
            <v>655409.96474625007</v>
          </cell>
          <cell r="N29">
            <v>694033.29878695321</v>
          </cell>
          <cell r="O29">
            <v>735372.18941518839</v>
          </cell>
          <cell r="V29" t="str">
            <v>Total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181582</v>
          </cell>
          <cell r="AK29">
            <v>0</v>
          </cell>
          <cell r="AL29">
            <v>181582</v>
          </cell>
        </row>
        <row r="31">
          <cell r="A31" t="str">
            <v>Gross Margin:</v>
          </cell>
          <cell r="V31" t="str">
            <v>Gross Margin:</v>
          </cell>
        </row>
        <row r="32">
          <cell r="A32" t="str">
            <v>1. Low Voltage - Cu</v>
          </cell>
          <cell r="D32">
            <v>0</v>
          </cell>
          <cell r="E32">
            <v>0</v>
          </cell>
          <cell r="F32">
            <v>-7887</v>
          </cell>
          <cell r="H32">
            <v>-1120.0000000000036</v>
          </cell>
          <cell r="I32">
            <v>3136.4999999999927</v>
          </cell>
          <cell r="J32">
            <v>10425.633750000008</v>
          </cell>
          <cell r="K32">
            <v>19508.268937499975</v>
          </cell>
          <cell r="L32">
            <v>28122.791878125019</v>
          </cell>
          <cell r="M32">
            <v>30526.89249093752</v>
          </cell>
          <cell r="N32">
            <v>32212.836124875001</v>
          </cell>
          <cell r="O32">
            <v>34003.419273263688</v>
          </cell>
          <cell r="V32" t="str">
            <v>1. Low Voltage - Cu</v>
          </cell>
          <cell r="Y32">
            <v>2194</v>
          </cell>
          <cell r="Z32">
            <v>2194</v>
          </cell>
          <cell r="AA32">
            <v>2376</v>
          </cell>
          <cell r="AB32">
            <v>2194</v>
          </cell>
          <cell r="AC32">
            <v>2285</v>
          </cell>
          <cell r="AD32">
            <v>2285</v>
          </cell>
          <cell r="AE32">
            <v>2468</v>
          </cell>
          <cell r="AF32">
            <v>2285</v>
          </cell>
          <cell r="AG32">
            <v>2376</v>
          </cell>
          <cell r="AH32">
            <v>2376</v>
          </cell>
          <cell r="AI32">
            <v>2285</v>
          </cell>
          <cell r="AJ32">
            <v>-26438.000000000004</v>
          </cell>
          <cell r="AK32">
            <v>0</v>
          </cell>
          <cell r="AL32">
            <v>-1120.0000000000036</v>
          </cell>
        </row>
        <row r="33">
          <cell r="A33" t="str">
            <v>2. Low Volatge - Al</v>
          </cell>
          <cell r="D33">
            <v>0</v>
          </cell>
          <cell r="E33">
            <v>0</v>
          </cell>
          <cell r="F33">
            <v>-1272</v>
          </cell>
          <cell r="H33">
            <v>5412.9999999999854</v>
          </cell>
          <cell r="I33">
            <v>8886.7500000000146</v>
          </cell>
          <cell r="J33">
            <v>16737.840000000011</v>
          </cell>
          <cell r="K33">
            <v>20562.617250000039</v>
          </cell>
          <cell r="L33">
            <v>22898.343431249988</v>
          </cell>
          <cell r="M33">
            <v>25215.646768593768</v>
          </cell>
          <cell r="N33">
            <v>26622.946230398418</v>
          </cell>
          <cell r="O33">
            <v>28121.672501778507</v>
          </cell>
          <cell r="V33" t="str">
            <v>2. Low Volatge - Al</v>
          </cell>
          <cell r="Y33">
            <v>5210</v>
          </cell>
          <cell r="Z33">
            <v>5210</v>
          </cell>
          <cell r="AA33">
            <v>5644</v>
          </cell>
          <cell r="AB33">
            <v>5210</v>
          </cell>
          <cell r="AC33">
            <v>5427</v>
          </cell>
          <cell r="AD33">
            <v>5427</v>
          </cell>
          <cell r="AE33">
            <v>5861</v>
          </cell>
          <cell r="AF33">
            <v>5427</v>
          </cell>
          <cell r="AG33">
            <v>5644</v>
          </cell>
          <cell r="AH33">
            <v>5644</v>
          </cell>
          <cell r="AI33">
            <v>5427</v>
          </cell>
          <cell r="AJ33">
            <v>-54718.000000000015</v>
          </cell>
          <cell r="AK33">
            <v>0</v>
          </cell>
          <cell r="AL33">
            <v>5412.9999999999854</v>
          </cell>
        </row>
        <row r="34">
          <cell r="A34" t="str">
            <v>3. Medium Voltage - Cu</v>
          </cell>
          <cell r="D34">
            <v>0</v>
          </cell>
          <cell r="E34">
            <v>0</v>
          </cell>
          <cell r="F34">
            <v>1201</v>
          </cell>
          <cell r="H34">
            <v>-1349.0000000000018</v>
          </cell>
          <cell r="I34">
            <v>-849.72499999999491</v>
          </cell>
          <cell r="J34">
            <v>31.21125000000211</v>
          </cell>
          <cell r="K34">
            <v>1401.2775000000038</v>
          </cell>
          <cell r="L34">
            <v>2275.8328687499998</v>
          </cell>
          <cell r="M34">
            <v>2740.9665937500031</v>
          </cell>
          <cell r="N34">
            <v>2867.5494146249985</v>
          </cell>
          <cell r="O34">
            <v>2999.9381011031255</v>
          </cell>
          <cell r="V34" t="str">
            <v>3. Medium Voltage - Cu</v>
          </cell>
          <cell r="Y34">
            <v>701</v>
          </cell>
          <cell r="Z34">
            <v>701</v>
          </cell>
          <cell r="AA34">
            <v>759</v>
          </cell>
          <cell r="AB34">
            <v>701</v>
          </cell>
          <cell r="AC34">
            <v>730</v>
          </cell>
          <cell r="AD34">
            <v>730</v>
          </cell>
          <cell r="AE34">
            <v>789</v>
          </cell>
          <cell r="AF34">
            <v>730</v>
          </cell>
          <cell r="AG34">
            <v>759</v>
          </cell>
          <cell r="AH34">
            <v>759</v>
          </cell>
          <cell r="AI34">
            <v>730</v>
          </cell>
          <cell r="AJ34">
            <v>-9438.0000000000018</v>
          </cell>
          <cell r="AK34">
            <v>0</v>
          </cell>
          <cell r="AL34">
            <v>-1349.0000000000018</v>
          </cell>
        </row>
        <row r="35">
          <cell r="A35" t="str">
            <v>4. Medium Voltage - Al</v>
          </cell>
          <cell r="D35">
            <v>0</v>
          </cell>
          <cell r="E35">
            <v>0</v>
          </cell>
          <cell r="F35">
            <v>213</v>
          </cell>
          <cell r="H35">
            <v>1191</v>
          </cell>
          <cell r="I35">
            <v>4030.3000000000102</v>
          </cell>
          <cell r="J35">
            <v>11826.911250000005</v>
          </cell>
          <cell r="K35">
            <v>34536.970125000022</v>
          </cell>
          <cell r="L35">
            <v>37611.75718125001</v>
          </cell>
          <cell r="M35">
            <v>40718.304644062533</v>
          </cell>
          <cell r="N35">
            <v>42997.542956156249</v>
          </cell>
          <cell r="O35">
            <v>45422.139710292162</v>
          </cell>
          <cell r="V35" t="str">
            <v>4. Medium Voltage - Al</v>
          </cell>
          <cell r="Y35">
            <v>2760</v>
          </cell>
          <cell r="Z35">
            <v>2760</v>
          </cell>
          <cell r="AA35">
            <v>2990</v>
          </cell>
          <cell r="AB35">
            <v>2760</v>
          </cell>
          <cell r="AC35">
            <v>2875</v>
          </cell>
          <cell r="AD35">
            <v>2875</v>
          </cell>
          <cell r="AE35">
            <v>3105</v>
          </cell>
          <cell r="AF35">
            <v>2875</v>
          </cell>
          <cell r="AG35">
            <v>2990</v>
          </cell>
          <cell r="AH35">
            <v>2990</v>
          </cell>
          <cell r="AI35">
            <v>2875</v>
          </cell>
          <cell r="AJ35">
            <v>-30664</v>
          </cell>
          <cell r="AK35">
            <v>0</v>
          </cell>
          <cell r="AL35">
            <v>1191</v>
          </cell>
        </row>
        <row r="36">
          <cell r="A36" t="str">
            <v>5. Telephone</v>
          </cell>
          <cell r="D36">
            <v>0</v>
          </cell>
          <cell r="E36">
            <v>0</v>
          </cell>
          <cell r="F36">
            <v>-10420</v>
          </cell>
          <cell r="H36">
            <v>-7569.9999999999964</v>
          </cell>
          <cell r="I36">
            <v>-1304.8249999999898</v>
          </cell>
          <cell r="J36">
            <v>16346.085000000021</v>
          </cell>
          <cell r="K36">
            <v>38867.369625000021</v>
          </cell>
          <cell r="L36">
            <v>52164.984571875044</v>
          </cell>
          <cell r="M36">
            <v>66816.044298281253</v>
          </cell>
          <cell r="N36">
            <v>70848.878283421858</v>
          </cell>
          <cell r="O36">
            <v>75175.646673659852</v>
          </cell>
          <cell r="V36" t="str">
            <v>5. Telephone</v>
          </cell>
          <cell r="Y36">
            <v>2418</v>
          </cell>
          <cell r="Z36">
            <v>2418</v>
          </cell>
          <cell r="AA36">
            <v>2619</v>
          </cell>
          <cell r="AB36">
            <v>2418</v>
          </cell>
          <cell r="AC36">
            <v>2518</v>
          </cell>
          <cell r="AD36">
            <v>2518</v>
          </cell>
          <cell r="AE36">
            <v>2720</v>
          </cell>
          <cell r="AF36">
            <v>2518</v>
          </cell>
          <cell r="AG36">
            <v>2619</v>
          </cell>
          <cell r="AH36">
            <v>2619</v>
          </cell>
          <cell r="AI36">
            <v>2518</v>
          </cell>
          <cell r="AJ36">
            <v>-35473</v>
          </cell>
          <cell r="AK36">
            <v>0</v>
          </cell>
          <cell r="AL36">
            <v>-7569.9999999999964</v>
          </cell>
        </row>
        <row r="37">
          <cell r="A37" t="str">
            <v>6.  Others</v>
          </cell>
          <cell r="D37">
            <v>0</v>
          </cell>
          <cell r="E37">
            <v>0</v>
          </cell>
          <cell r="F37">
            <v>15544</v>
          </cell>
          <cell r="H37">
            <v>1536.0000000000018</v>
          </cell>
          <cell r="I37">
            <v>1653.3250000000007</v>
          </cell>
          <cell r="J37">
            <v>2083.6199999999972</v>
          </cell>
          <cell r="K37">
            <v>2843.2372500000056</v>
          </cell>
          <cell r="L37">
            <v>4180.2706968750063</v>
          </cell>
          <cell r="M37">
            <v>6364.0260731249946</v>
          </cell>
          <cell r="N37">
            <v>6682.2273767812439</v>
          </cell>
          <cell r="O37">
            <v>7016.3387456203127</v>
          </cell>
          <cell r="V37" t="str">
            <v>6.  Others</v>
          </cell>
          <cell r="Y37">
            <v>950</v>
          </cell>
          <cell r="Z37">
            <v>950</v>
          </cell>
          <cell r="AA37">
            <v>1029</v>
          </cell>
          <cell r="AB37">
            <v>950</v>
          </cell>
          <cell r="AC37">
            <v>990</v>
          </cell>
          <cell r="AD37">
            <v>990</v>
          </cell>
          <cell r="AE37">
            <v>1069</v>
          </cell>
          <cell r="AF37">
            <v>990</v>
          </cell>
          <cell r="AG37">
            <v>1029</v>
          </cell>
          <cell r="AH37">
            <v>1029</v>
          </cell>
          <cell r="AI37">
            <v>990</v>
          </cell>
          <cell r="AJ37">
            <v>-9429.9999999999982</v>
          </cell>
          <cell r="AK37">
            <v>0</v>
          </cell>
          <cell r="AL37">
            <v>1536.0000000000018</v>
          </cell>
        </row>
        <row r="38">
          <cell r="A38" t="str">
            <v>Total</v>
          </cell>
          <cell r="D38">
            <v>0</v>
          </cell>
          <cell r="E38">
            <v>0</v>
          </cell>
          <cell r="F38">
            <v>-2621</v>
          </cell>
          <cell r="H38">
            <v>-1899.0000000000146</v>
          </cell>
          <cell r="I38">
            <v>15552.325000000033</v>
          </cell>
          <cell r="J38">
            <v>57451.30125000004</v>
          </cell>
          <cell r="K38">
            <v>117719.74068750007</v>
          </cell>
          <cell r="L38">
            <v>147253.98062812508</v>
          </cell>
          <cell r="M38">
            <v>172381.88086875007</v>
          </cell>
          <cell r="N38">
            <v>182231.98038625775</v>
          </cell>
          <cell r="O38">
            <v>192739.15500571762</v>
          </cell>
          <cell r="V38" t="str">
            <v>Total</v>
          </cell>
          <cell r="Y38">
            <v>14233</v>
          </cell>
          <cell r="Z38">
            <v>14233</v>
          </cell>
          <cell r="AA38">
            <v>15417</v>
          </cell>
          <cell r="AB38">
            <v>14233</v>
          </cell>
          <cell r="AC38">
            <v>14825</v>
          </cell>
          <cell r="AD38">
            <v>14825</v>
          </cell>
          <cell r="AE38">
            <v>16012</v>
          </cell>
          <cell r="AF38">
            <v>14825</v>
          </cell>
          <cell r="AG38">
            <v>15417</v>
          </cell>
          <cell r="AH38">
            <v>15417</v>
          </cell>
          <cell r="AI38">
            <v>14825</v>
          </cell>
          <cell r="AJ38">
            <v>-166161</v>
          </cell>
          <cell r="AK38">
            <v>0</v>
          </cell>
          <cell r="AL38">
            <v>-1899.0000000000146</v>
          </cell>
        </row>
        <row r="40">
          <cell r="A40" t="str">
            <v>Operating Expenses :</v>
          </cell>
        </row>
        <row r="41">
          <cell r="A41" t="str">
            <v xml:space="preserve">- Selling and Distribution Expenses </v>
          </cell>
          <cell r="D41">
            <v>0</v>
          </cell>
          <cell r="E41">
            <v>0</v>
          </cell>
          <cell r="F41">
            <v>12858</v>
          </cell>
          <cell r="H41">
            <v>7731</v>
          </cell>
          <cell r="I41">
            <v>9856</v>
          </cell>
          <cell r="J41">
            <v>13775</v>
          </cell>
          <cell r="K41">
            <v>18086</v>
          </cell>
          <cell r="L41">
            <v>21844</v>
          </cell>
          <cell r="M41">
            <v>25119</v>
          </cell>
          <cell r="N41">
            <v>27120</v>
          </cell>
          <cell r="O41">
            <v>29281</v>
          </cell>
          <cell r="V41" t="str">
            <v xml:space="preserve">- Selling and Distribution Expenses </v>
          </cell>
          <cell r="Y41">
            <v>616</v>
          </cell>
          <cell r="Z41">
            <v>616</v>
          </cell>
          <cell r="AA41">
            <v>660</v>
          </cell>
          <cell r="AB41">
            <v>616</v>
          </cell>
          <cell r="AC41">
            <v>639</v>
          </cell>
          <cell r="AD41">
            <v>639</v>
          </cell>
          <cell r="AE41">
            <v>684</v>
          </cell>
          <cell r="AF41">
            <v>639</v>
          </cell>
          <cell r="AG41">
            <v>660</v>
          </cell>
          <cell r="AH41">
            <v>660</v>
          </cell>
          <cell r="AI41">
            <v>639</v>
          </cell>
          <cell r="AJ41">
            <v>663</v>
          </cell>
          <cell r="AK41">
            <v>0</v>
          </cell>
          <cell r="AL41">
            <v>7731</v>
          </cell>
        </row>
        <row r="42">
          <cell r="A42" t="str">
            <v>- General and Administrative Expenses</v>
          </cell>
          <cell r="D42">
            <v>0</v>
          </cell>
          <cell r="E42">
            <v>0</v>
          </cell>
          <cell r="F42">
            <v>13778</v>
          </cell>
          <cell r="H42">
            <v>6765</v>
          </cell>
          <cell r="I42">
            <v>7202</v>
          </cell>
          <cell r="J42">
            <v>7559</v>
          </cell>
          <cell r="K42">
            <v>8140</v>
          </cell>
          <cell r="L42">
            <v>8767</v>
          </cell>
          <cell r="M42">
            <v>9444</v>
          </cell>
          <cell r="N42">
            <v>10175</v>
          </cell>
          <cell r="O42">
            <v>10965</v>
          </cell>
          <cell r="V42" t="str">
            <v>- General and Administrative Expenses</v>
          </cell>
          <cell r="Y42">
            <v>541</v>
          </cell>
          <cell r="Z42">
            <v>541</v>
          </cell>
          <cell r="AA42">
            <v>579</v>
          </cell>
          <cell r="AB42">
            <v>541</v>
          </cell>
          <cell r="AC42">
            <v>562</v>
          </cell>
          <cell r="AD42">
            <v>562</v>
          </cell>
          <cell r="AE42">
            <v>600</v>
          </cell>
          <cell r="AF42">
            <v>562</v>
          </cell>
          <cell r="AG42">
            <v>579</v>
          </cell>
          <cell r="AH42">
            <v>579</v>
          </cell>
          <cell r="AI42">
            <v>562</v>
          </cell>
          <cell r="AJ42">
            <v>557</v>
          </cell>
          <cell r="AK42">
            <v>0</v>
          </cell>
          <cell r="AL42">
            <v>6765</v>
          </cell>
        </row>
        <row r="43">
          <cell r="A43" t="str">
            <v>Operating Income (Loss)</v>
          </cell>
          <cell r="D43">
            <v>0</v>
          </cell>
          <cell r="E43">
            <v>0</v>
          </cell>
          <cell r="F43">
            <v>-29257</v>
          </cell>
          <cell r="H43">
            <v>-16395.000000000015</v>
          </cell>
          <cell r="I43">
            <v>-1505.6749999999665</v>
          </cell>
          <cell r="J43">
            <v>36117.30125000004</v>
          </cell>
          <cell r="K43">
            <v>91493.740687500074</v>
          </cell>
          <cell r="L43">
            <v>116642.98062812508</v>
          </cell>
          <cell r="M43">
            <v>137818.88086875007</v>
          </cell>
          <cell r="N43">
            <v>144936.98038625775</v>
          </cell>
          <cell r="O43">
            <v>152493.15500571762</v>
          </cell>
          <cell r="V43" t="str">
            <v>Operating Income (Loss)</v>
          </cell>
          <cell r="Y43">
            <v>13076</v>
          </cell>
          <cell r="Z43">
            <v>13076</v>
          </cell>
          <cell r="AA43">
            <v>14178</v>
          </cell>
          <cell r="AB43">
            <v>13076</v>
          </cell>
          <cell r="AC43">
            <v>13624</v>
          </cell>
          <cell r="AD43">
            <v>13624</v>
          </cell>
          <cell r="AE43">
            <v>14728</v>
          </cell>
          <cell r="AF43">
            <v>13624</v>
          </cell>
          <cell r="AG43">
            <v>14178</v>
          </cell>
          <cell r="AH43">
            <v>14178</v>
          </cell>
          <cell r="AI43">
            <v>13624</v>
          </cell>
          <cell r="AJ43">
            <v>-167381</v>
          </cell>
          <cell r="AK43">
            <v>0</v>
          </cell>
          <cell r="AL43">
            <v>-16395.000000000015</v>
          </cell>
        </row>
        <row r="45">
          <cell r="A45" t="str">
            <v>Other Income (Charges)</v>
          </cell>
        </row>
        <row r="46">
          <cell r="A46" t="str">
            <v>Gain/(loss) on foreign exchange</v>
          </cell>
          <cell r="D46">
            <v>0</v>
          </cell>
          <cell r="E46">
            <v>0</v>
          </cell>
          <cell r="F46">
            <v>32949</v>
          </cell>
          <cell r="H46">
            <v>193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V46" t="str">
            <v>Gain/(loss) on foreign exchange</v>
          </cell>
          <cell r="Y46">
            <v>3499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-3306</v>
          </cell>
          <cell r="AK46">
            <v>0</v>
          </cell>
          <cell r="AL46">
            <v>193</v>
          </cell>
        </row>
        <row r="47">
          <cell r="A47" t="str">
            <v>Interest income</v>
          </cell>
          <cell r="F47">
            <v>145202</v>
          </cell>
          <cell r="H47">
            <v>214459</v>
          </cell>
          <cell r="I47">
            <v>283861</v>
          </cell>
          <cell r="J47">
            <v>379312</v>
          </cell>
          <cell r="K47">
            <v>507699</v>
          </cell>
          <cell r="L47">
            <v>687649</v>
          </cell>
          <cell r="M47">
            <v>935903</v>
          </cell>
          <cell r="N47">
            <v>1257491</v>
          </cell>
          <cell r="O47">
            <v>1658717</v>
          </cell>
          <cell r="V47" t="str">
            <v>Interest income</v>
          </cell>
          <cell r="Y47">
            <v>18333</v>
          </cell>
          <cell r="Z47">
            <v>18138</v>
          </cell>
          <cell r="AA47">
            <v>18176</v>
          </cell>
          <cell r="AB47">
            <v>18038</v>
          </cell>
          <cell r="AC47">
            <v>18019</v>
          </cell>
          <cell r="AD47">
            <v>17881</v>
          </cell>
          <cell r="AE47">
            <v>17861</v>
          </cell>
          <cell r="AF47">
            <v>17783</v>
          </cell>
          <cell r="AG47">
            <v>17645</v>
          </cell>
          <cell r="AH47">
            <v>17625</v>
          </cell>
          <cell r="AI47">
            <v>17488</v>
          </cell>
          <cell r="AJ47">
            <v>17472</v>
          </cell>
          <cell r="AK47">
            <v>0</v>
          </cell>
          <cell r="AL47">
            <v>214459</v>
          </cell>
        </row>
        <row r="48">
          <cell r="A48" t="str">
            <v>Gain on sale of fixed assets</v>
          </cell>
          <cell r="F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V48" t="str">
            <v>Gain on sale of fixed assets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A49" t="str">
            <v>Loss of subsidiaries</v>
          </cell>
          <cell r="F49">
            <v>-34554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V49" t="str">
            <v>Loss of subsidiaries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A50" t="str">
            <v>Amortization of deferred charges</v>
          </cell>
          <cell r="F50">
            <v>-1786</v>
          </cell>
          <cell r="H50">
            <v>-1019</v>
          </cell>
          <cell r="I50">
            <v>-312</v>
          </cell>
          <cell r="J50">
            <v>-272</v>
          </cell>
          <cell r="K50">
            <v>-5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V50" t="str">
            <v>Amortization of deferred charges</v>
          </cell>
          <cell r="Y50">
            <v>-85</v>
          </cell>
          <cell r="Z50">
            <v>-85</v>
          </cell>
          <cell r="AA50">
            <v>-85</v>
          </cell>
          <cell r="AB50">
            <v>-85</v>
          </cell>
          <cell r="AC50">
            <v>-85</v>
          </cell>
          <cell r="AD50">
            <v>-85</v>
          </cell>
          <cell r="AE50">
            <v>-85</v>
          </cell>
          <cell r="AF50">
            <v>-85</v>
          </cell>
          <cell r="AG50">
            <v>-85</v>
          </cell>
          <cell r="AH50">
            <v>-85</v>
          </cell>
          <cell r="AI50">
            <v>-85</v>
          </cell>
          <cell r="AJ50">
            <v>-84</v>
          </cell>
          <cell r="AK50">
            <v>0</v>
          </cell>
          <cell r="AL50">
            <v>-1019</v>
          </cell>
        </row>
        <row r="51">
          <cell r="A51" t="str">
            <v>Others - net</v>
          </cell>
          <cell r="F51">
            <v>-7224</v>
          </cell>
          <cell r="H51">
            <v>-725</v>
          </cell>
          <cell r="I51">
            <v>-726</v>
          </cell>
          <cell r="J51">
            <v>-726</v>
          </cell>
          <cell r="K51">
            <v>-726</v>
          </cell>
          <cell r="L51">
            <v>-724</v>
          </cell>
          <cell r="M51">
            <v>-724</v>
          </cell>
          <cell r="N51">
            <v>-724</v>
          </cell>
          <cell r="O51">
            <v>-726</v>
          </cell>
          <cell r="V51" t="str">
            <v>Others - net</v>
          </cell>
          <cell r="Y51">
            <v>-60</v>
          </cell>
          <cell r="Z51">
            <v>-60</v>
          </cell>
          <cell r="AA51">
            <v>-60</v>
          </cell>
          <cell r="AB51">
            <v>-60</v>
          </cell>
          <cell r="AC51">
            <v>-60</v>
          </cell>
          <cell r="AD51">
            <v>-60</v>
          </cell>
          <cell r="AE51">
            <v>-60</v>
          </cell>
          <cell r="AF51">
            <v>-60</v>
          </cell>
          <cell r="AG51">
            <v>-60</v>
          </cell>
          <cell r="AH51">
            <v>-60</v>
          </cell>
          <cell r="AI51">
            <v>-60</v>
          </cell>
          <cell r="AJ51">
            <v>-65</v>
          </cell>
          <cell r="AK51">
            <v>0</v>
          </cell>
          <cell r="AL51">
            <v>-725</v>
          </cell>
        </row>
        <row r="52">
          <cell r="A52" t="str">
            <v>EBIT</v>
          </cell>
          <cell r="D52">
            <v>0</v>
          </cell>
          <cell r="E52">
            <v>0</v>
          </cell>
          <cell r="F52">
            <v>105330</v>
          </cell>
          <cell r="H52">
            <v>196513</v>
          </cell>
          <cell r="I52">
            <v>281317.32500000001</v>
          </cell>
          <cell r="J52">
            <v>414431.30125000002</v>
          </cell>
          <cell r="K52">
            <v>598461.7406875001</v>
          </cell>
          <cell r="L52">
            <v>803567.98062812514</v>
          </cell>
          <cell r="M52">
            <v>1072997.8808687502</v>
          </cell>
          <cell r="N52">
            <v>1401703.9803862576</v>
          </cell>
          <cell r="O52">
            <v>1810484.1550057177</v>
          </cell>
          <cell r="V52" t="str">
            <v>EBIT</v>
          </cell>
          <cell r="Y52">
            <v>34763</v>
          </cell>
          <cell r="Z52">
            <v>31069</v>
          </cell>
          <cell r="AA52">
            <v>32209</v>
          </cell>
          <cell r="AB52">
            <v>30969</v>
          </cell>
          <cell r="AC52">
            <v>31498</v>
          </cell>
          <cell r="AD52">
            <v>31360</v>
          </cell>
          <cell r="AE52">
            <v>32444</v>
          </cell>
          <cell r="AF52">
            <v>31262</v>
          </cell>
          <cell r="AG52">
            <v>31678</v>
          </cell>
          <cell r="AH52">
            <v>31658</v>
          </cell>
          <cell r="AI52">
            <v>30967</v>
          </cell>
          <cell r="AJ52">
            <v>-153364</v>
          </cell>
          <cell r="AK52">
            <v>0</v>
          </cell>
          <cell r="AL52">
            <v>196513</v>
          </cell>
        </row>
        <row r="54">
          <cell r="A54" t="str">
            <v>Interest  Expense</v>
          </cell>
          <cell r="F54">
            <v>-256385</v>
          </cell>
          <cell r="H54">
            <v>-172487</v>
          </cell>
          <cell r="I54">
            <v>-229379</v>
          </cell>
          <cell r="J54">
            <v>-302150</v>
          </cell>
          <cell r="K54">
            <v>-396525</v>
          </cell>
          <cell r="L54">
            <v>-519431</v>
          </cell>
          <cell r="M54">
            <v>-658091</v>
          </cell>
          <cell r="N54">
            <v>-840701</v>
          </cell>
          <cell r="O54">
            <v>-1082048</v>
          </cell>
          <cell r="V54" t="str">
            <v>Interest  Expense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-172487</v>
          </cell>
          <cell r="AK54">
            <v>0</v>
          </cell>
          <cell r="AL54">
            <v>-172487</v>
          </cell>
        </row>
        <row r="55">
          <cell r="A55" t="str">
            <v>Earnings (Loss) before  taxes</v>
          </cell>
          <cell r="D55">
            <v>0</v>
          </cell>
          <cell r="E55">
            <v>0</v>
          </cell>
          <cell r="F55">
            <v>-151055</v>
          </cell>
          <cell r="H55">
            <v>24026</v>
          </cell>
          <cell r="I55">
            <v>51938.325000000012</v>
          </cell>
          <cell r="J55">
            <v>112281.30125000002</v>
          </cell>
          <cell r="K55">
            <v>201936.7406875001</v>
          </cell>
          <cell r="L55">
            <v>284136.98062812514</v>
          </cell>
          <cell r="M55">
            <v>414906.88086875016</v>
          </cell>
          <cell r="N55">
            <v>561002.98038625764</v>
          </cell>
          <cell r="O55">
            <v>728436.15500571765</v>
          </cell>
          <cell r="V55" t="str">
            <v>Earnings (Loss) before  taxes</v>
          </cell>
          <cell r="Y55">
            <v>34763</v>
          </cell>
          <cell r="Z55">
            <v>31069</v>
          </cell>
          <cell r="AA55">
            <v>32209</v>
          </cell>
          <cell r="AB55">
            <v>30969</v>
          </cell>
          <cell r="AC55">
            <v>31498</v>
          </cell>
          <cell r="AD55">
            <v>31360</v>
          </cell>
          <cell r="AE55">
            <v>32444</v>
          </cell>
          <cell r="AF55">
            <v>31262</v>
          </cell>
          <cell r="AG55">
            <v>31678</v>
          </cell>
          <cell r="AH55">
            <v>31658</v>
          </cell>
          <cell r="AI55">
            <v>30967</v>
          </cell>
          <cell r="AJ55">
            <v>-325851</v>
          </cell>
          <cell r="AK55">
            <v>0</v>
          </cell>
          <cell r="AL55">
            <v>369000</v>
          </cell>
        </row>
        <row r="57">
          <cell r="A57" t="str">
            <v>Income Tax Expense (Benefit)</v>
          </cell>
          <cell r="F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49432</v>
          </cell>
          <cell r="M57">
            <v>75097</v>
          </cell>
          <cell r="N57">
            <v>102495</v>
          </cell>
          <cell r="O57">
            <v>140540</v>
          </cell>
          <cell r="V57" t="str">
            <v>Income Tax Expense (Benefit)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A58" t="str">
            <v>Net Earnings (Loss)</v>
          </cell>
          <cell r="D58">
            <v>0</v>
          </cell>
          <cell r="E58">
            <v>0</v>
          </cell>
          <cell r="F58">
            <v>-151055</v>
          </cell>
          <cell r="H58">
            <v>24026</v>
          </cell>
          <cell r="I58">
            <v>51938.325000000012</v>
          </cell>
          <cell r="J58">
            <v>112281.30125000002</v>
          </cell>
          <cell r="K58">
            <v>201936.7406875001</v>
          </cell>
          <cell r="L58">
            <v>234704.98062812514</v>
          </cell>
          <cell r="M58">
            <v>339809.88086875016</v>
          </cell>
          <cell r="N58">
            <v>458507.98038625764</v>
          </cell>
          <cell r="O58">
            <v>587896.15500571765</v>
          </cell>
          <cell r="V58" t="str">
            <v>Net Earnings (Loss)</v>
          </cell>
          <cell r="Y58">
            <v>34763</v>
          </cell>
          <cell r="Z58">
            <v>31069</v>
          </cell>
          <cell r="AA58">
            <v>32209</v>
          </cell>
          <cell r="AB58">
            <v>30969</v>
          </cell>
          <cell r="AC58">
            <v>31498</v>
          </cell>
          <cell r="AD58">
            <v>31360</v>
          </cell>
          <cell r="AF58">
            <v>31262</v>
          </cell>
          <cell r="AG58">
            <v>31678</v>
          </cell>
          <cell r="AH58">
            <v>31658</v>
          </cell>
          <cell r="AI58">
            <v>30967</v>
          </cell>
          <cell r="AJ58">
            <v>-325851</v>
          </cell>
          <cell r="AK58">
            <v>0</v>
          </cell>
          <cell r="AL58">
            <v>369000</v>
          </cell>
        </row>
        <row r="61">
          <cell r="A61" t="str">
            <v>Cable Revenue Growth (%)</v>
          </cell>
          <cell r="D61" t="str">
            <v>NM</v>
          </cell>
          <cell r="E61">
            <v>0</v>
          </cell>
          <cell r="F61">
            <v>0</v>
          </cell>
          <cell r="H61">
            <v>-4.2119565217391304E-2</v>
          </cell>
          <cell r="I61">
            <v>0.37234042553191488</v>
          </cell>
          <cell r="J61">
            <v>0.51162790697674421</v>
          </cell>
          <cell r="K61">
            <v>0.28717948717948716</v>
          </cell>
          <cell r="L61">
            <v>0.12350597609561753</v>
          </cell>
          <cell r="M61">
            <v>3.5460992907801421E-2</v>
          </cell>
          <cell r="N61">
            <v>0</v>
          </cell>
          <cell r="O61">
            <v>0</v>
          </cell>
          <cell r="V61" t="str">
            <v>Cable Revenue Growth (%)</v>
          </cell>
          <cell r="Y61" t="str">
            <v>NM</v>
          </cell>
          <cell r="Z61">
            <v>0</v>
          </cell>
          <cell r="AA61">
            <v>8.2774049217002238E-2</v>
          </cell>
          <cell r="AB61">
            <v>-7.6446280991735532E-2</v>
          </cell>
          <cell r="AC61">
            <v>4.2505592841163314E-2</v>
          </cell>
          <cell r="AD61">
            <v>0</v>
          </cell>
          <cell r="AE61">
            <v>7.7253218884120178E-2</v>
          </cell>
          <cell r="AF61">
            <v>-7.1713147410358571E-2</v>
          </cell>
          <cell r="AG61">
            <v>3.8626609442060089E-2</v>
          </cell>
          <cell r="AH61">
            <v>0</v>
          </cell>
          <cell r="AI61">
            <v>-3.71900826446281E-2</v>
          </cell>
          <cell r="AJ61">
            <v>3.2188841201716736E-2</v>
          </cell>
          <cell r="AK61">
            <v>0</v>
          </cell>
          <cell r="AL61">
            <v>0</v>
          </cell>
        </row>
        <row r="62">
          <cell r="A62" t="str">
            <v>Total Revenue Growth (%)</v>
          </cell>
          <cell r="D62" t="str">
            <v>NM</v>
          </cell>
          <cell r="E62">
            <v>0</v>
          </cell>
          <cell r="F62">
            <v>0</v>
          </cell>
          <cell r="H62">
            <v>-0.17252828728925568</v>
          </cell>
          <cell r="I62">
            <v>0.40348725255032486</v>
          </cell>
          <cell r="J62">
            <v>0.63208525720231512</v>
          </cell>
          <cell r="K62">
            <v>0.49528298433152729</v>
          </cell>
          <cell r="L62">
            <v>0.18936452675531865</v>
          </cell>
          <cell r="M62">
            <v>0.1309006850536403</v>
          </cell>
          <cell r="N62">
            <v>5.8557515171218065E-2</v>
          </cell>
          <cell r="O62">
            <v>5.9167088414839142E-2</v>
          </cell>
          <cell r="V62" t="str">
            <v>Total Revenue Growth (%)</v>
          </cell>
          <cell r="Y62" t="str">
            <v>NM</v>
          </cell>
          <cell r="Z62">
            <v>0</v>
          </cell>
          <cell r="AA62">
            <v>8.3186959881964451E-2</v>
          </cell>
          <cell r="AB62">
            <v>-7.6798339495362258E-2</v>
          </cell>
          <cell r="AC62">
            <v>4.1593479940982225E-2</v>
          </cell>
          <cell r="AD62">
            <v>0</v>
          </cell>
          <cell r="AE62">
            <v>8.0067453625632376E-2</v>
          </cell>
          <cell r="AF62">
            <v>-7.4131901074194359E-2</v>
          </cell>
          <cell r="AG62">
            <v>3.993254637436762E-2</v>
          </cell>
          <cell r="AH62">
            <v>0</v>
          </cell>
          <cell r="AI62">
            <v>-3.8399169747681129E-2</v>
          </cell>
          <cell r="AJ62">
            <v>4.0202360876896152E-2</v>
          </cell>
          <cell r="AK62">
            <v>0</v>
          </cell>
          <cell r="AL62">
            <v>0</v>
          </cell>
        </row>
        <row r="63">
          <cell r="A63" t="str">
            <v>Cable Gross Margin (%)</v>
          </cell>
          <cell r="D63">
            <v>0</v>
          </cell>
          <cell r="E63">
            <v>0</v>
          </cell>
          <cell r="F63">
            <v>-0.10067839446642946</v>
          </cell>
          <cell r="H63">
            <v>-2.0484593319696914E-2</v>
          </cell>
          <cell r="I63">
            <v>5.8088726674549042E-2</v>
          </cell>
          <cell r="J63">
            <v>0.14005918722383617</v>
          </cell>
          <cell r="K63">
            <v>0.19364590734789602</v>
          </cell>
          <cell r="L63">
            <v>0.20458551996430138</v>
          </cell>
          <cell r="M63">
            <v>0.21336433274408845</v>
          </cell>
          <cell r="N63">
            <v>0.2130240355079745</v>
          </cell>
          <cell r="O63">
            <v>0.21266265172045531</v>
          </cell>
          <cell r="V63" t="str">
            <v>Cable Gross Margin (%)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1</v>
          </cell>
          <cell r="AG63">
            <v>1</v>
          </cell>
          <cell r="AH63">
            <v>1</v>
          </cell>
          <cell r="AI63">
            <v>1</v>
          </cell>
          <cell r="AJ63">
            <v>-10.890904037245512</v>
          </cell>
          <cell r="AK63">
            <v>0</v>
          </cell>
          <cell r="AL63">
            <v>0</v>
          </cell>
        </row>
        <row r="64">
          <cell r="A64" t="str">
            <v>Total Gross Margin (%)</v>
          </cell>
          <cell r="D64">
            <v>0</v>
          </cell>
          <cell r="E64">
            <v>0</v>
          </cell>
          <cell r="F64">
            <v>-1.207016445080982E-2</v>
          </cell>
          <cell r="H64">
            <v>-1.0568612500904451E-2</v>
          </cell>
          <cell r="I64">
            <v>6.1670839565585091E-2</v>
          </cell>
          <cell r="J64">
            <v>0.13958590465033585</v>
          </cell>
          <cell r="K64">
            <v>0.19127913595616627</v>
          </cell>
          <cell r="L64">
            <v>0.20117331241104525</v>
          </cell>
          <cell r="M64">
            <v>0.20824302846409487</v>
          </cell>
          <cell r="N64">
            <v>0.20796439698968838</v>
          </cell>
          <cell r="O64">
            <v>0.20766813827275971</v>
          </cell>
          <cell r="V64" t="str">
            <v>Total Gross Margin (%)</v>
          </cell>
          <cell r="Y64">
            <v>1</v>
          </cell>
          <cell r="Z64">
            <v>1</v>
          </cell>
          <cell r="AA64">
            <v>1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1</v>
          </cell>
          <cell r="AH64">
            <v>1</v>
          </cell>
          <cell r="AI64">
            <v>1</v>
          </cell>
          <cell r="AJ64">
            <v>-10.774982167174642</v>
          </cell>
          <cell r="AK64">
            <v>0</v>
          </cell>
          <cell r="AL64">
            <v>0</v>
          </cell>
        </row>
        <row r="65">
          <cell r="A65" t="str">
            <v>Oper. Exps % of Sales</v>
          </cell>
          <cell r="D65">
            <v>0</v>
          </cell>
          <cell r="E65">
            <v>0</v>
          </cell>
          <cell r="F65">
            <v>0.1226634491841932</v>
          </cell>
          <cell r="H65">
            <v>8.0675411697266858E-2</v>
          </cell>
          <cell r="I65">
            <v>6.7641409326885102E-2</v>
          </cell>
          <cell r="J65">
            <v>5.1833911939640584E-2</v>
          </cell>
          <cell r="K65">
            <v>4.2613809632007504E-2</v>
          </cell>
          <cell r="L65">
            <v>4.1819693022535E-2</v>
          </cell>
          <cell r="M65">
            <v>4.1753250147471256E-2</v>
          </cell>
          <cell r="N65">
            <v>4.2561312066580141E-2</v>
          </cell>
          <cell r="O65">
            <v>4.3363331610940976E-2</v>
          </cell>
          <cell r="V65" t="str">
            <v>Oper. Exps % of Sales</v>
          </cell>
          <cell r="Y65">
            <v>8.1289959952223712E-2</v>
          </cell>
          <cell r="Z65">
            <v>8.1289959952223712E-2</v>
          </cell>
          <cell r="AA65">
            <v>8.036582992800155E-2</v>
          </cell>
          <cell r="AB65">
            <v>8.1289959952223712E-2</v>
          </cell>
          <cell r="AC65">
            <v>8.1011804384485672E-2</v>
          </cell>
          <cell r="AD65">
            <v>8.1011804384485672E-2</v>
          </cell>
          <cell r="AE65">
            <v>8.0189857606794909E-2</v>
          </cell>
          <cell r="AF65">
            <v>8.1011804384485672E-2</v>
          </cell>
          <cell r="AG65">
            <v>8.036582992800155E-2</v>
          </cell>
          <cell r="AH65">
            <v>8.036582992800155E-2</v>
          </cell>
          <cell r="AI65">
            <v>8.1011804384485672E-2</v>
          </cell>
          <cell r="AJ65">
            <v>7.9112897996238968E-2</v>
          </cell>
          <cell r="AK65">
            <v>0</v>
          </cell>
          <cell r="AL65">
            <v>0</v>
          </cell>
        </row>
        <row r="66">
          <cell r="A66" t="str">
            <v>EBITDA % of Sales  (see cash flow)</v>
          </cell>
          <cell r="D66" t="e">
            <v>#REF!</v>
          </cell>
          <cell r="E66" t="e">
            <v>#REF!</v>
          </cell>
          <cell r="F66" t="e">
            <v>#REF!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 t="e">
            <v>#REF!</v>
          </cell>
          <cell r="N66" t="e">
            <v>#REF!</v>
          </cell>
          <cell r="O66" t="e">
            <v>#REF!</v>
          </cell>
          <cell r="V66" t="str">
            <v>EBITDA % of Sales  (see cash flow)</v>
          </cell>
          <cell r="Y66" t="e">
            <v>#REF!</v>
          </cell>
          <cell r="Z66" t="e">
            <v>#REF!</v>
          </cell>
          <cell r="AA66" t="e">
            <v>#REF!</v>
          </cell>
          <cell r="AB66" t="e">
            <v>#REF!</v>
          </cell>
          <cell r="AC66" t="e">
            <v>#REF!</v>
          </cell>
          <cell r="AD66" t="e">
            <v>#REF!</v>
          </cell>
          <cell r="AE66" t="e">
            <v>#REF!</v>
          </cell>
          <cell r="AF66" t="e">
            <v>#REF!</v>
          </cell>
          <cell r="AG66" t="e">
            <v>#REF!</v>
          </cell>
          <cell r="AH66" t="e">
            <v>#REF!</v>
          </cell>
          <cell r="AI66" t="e">
            <v>#REF!</v>
          </cell>
          <cell r="AJ66" t="e">
            <v>#REF!</v>
          </cell>
          <cell r="AK66">
            <v>0</v>
          </cell>
          <cell r="AL66">
            <v>0</v>
          </cell>
        </row>
        <row r="67">
          <cell r="A67" t="str">
            <v>EBIT % of Sales</v>
          </cell>
          <cell r="D67">
            <v>0</v>
          </cell>
          <cell r="E67">
            <v>0</v>
          </cell>
          <cell r="F67">
            <v>0.48506311392743162</v>
          </cell>
          <cell r="H67">
            <v>1.0936649543919013</v>
          </cell>
          <cell r="I67">
            <v>1.1155293897918495</v>
          </cell>
          <cell r="J67">
            <v>1.0069183263346375</v>
          </cell>
          <cell r="K67">
            <v>0.97242182146331768</v>
          </cell>
          <cell r="L67">
            <v>1.097806875718093</v>
          </cell>
          <cell r="M67">
            <v>1.2962170218910247</v>
          </cell>
          <cell r="N67">
            <v>1.5996342816513485</v>
          </cell>
          <cell r="O67">
            <v>1.9507186997432588</v>
          </cell>
          <cell r="V67" t="str">
            <v>EBIT % of Sales</v>
          </cell>
          <cell r="Y67">
            <v>2.4424225391695358</v>
          </cell>
          <cell r="Z67">
            <v>2.1828848450783389</v>
          </cell>
          <cell r="AA67">
            <v>2.0891872608159825</v>
          </cell>
          <cell r="AB67">
            <v>2.1758589194126325</v>
          </cell>
          <cell r="AC67">
            <v>2.124654300168634</v>
          </cell>
          <cell r="AD67">
            <v>2.1153456998313658</v>
          </cell>
          <cell r="AE67">
            <v>2.026230327254559</v>
          </cell>
          <cell r="AF67">
            <v>2.108735244519393</v>
          </cell>
          <cell r="AG67">
            <v>2.0547447622754103</v>
          </cell>
          <cell r="AH67">
            <v>2.053447493027178</v>
          </cell>
          <cell r="AI67">
            <v>2.0888364249578415</v>
          </cell>
          <cell r="AJ67">
            <v>-9.9451397445042566</v>
          </cell>
          <cell r="AK67">
            <v>0</v>
          </cell>
          <cell r="AL67">
            <v>0</v>
          </cell>
        </row>
        <row r="72">
          <cell r="G72" t="str">
            <v>REVENUE  ASSUMPTIONS</v>
          </cell>
          <cell r="AF72" t="str">
            <v>REVENUE  ASSUMPTIONS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G73" t="str">
            <v xml:space="preserve">         (Rp millions)</v>
          </cell>
          <cell r="AF73" t="str">
            <v xml:space="preserve">         (Rp millions)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5">
          <cell r="D75" t="str">
            <v>Historical</v>
          </cell>
          <cell r="H75" t="str">
            <v xml:space="preserve">Projected </v>
          </cell>
          <cell r="Y75" t="str">
            <v>Projected</v>
          </cell>
          <cell r="AL75" t="str">
            <v>Total</v>
          </cell>
        </row>
        <row r="76">
          <cell r="D76" t="str">
            <v>FY  '96</v>
          </cell>
          <cell r="E76" t="str">
            <v>FY  '97</v>
          </cell>
          <cell r="F76" t="str">
            <v>FY  '1998</v>
          </cell>
          <cell r="H76" t="str">
            <v>FY  '1999</v>
          </cell>
          <cell r="I76" t="str">
            <v>FY  '2000</v>
          </cell>
          <cell r="J76" t="str">
            <v>FY  '2001</v>
          </cell>
          <cell r="K76" t="str">
            <v>FY  '2002</v>
          </cell>
          <cell r="L76" t="str">
            <v>FY  '2003</v>
          </cell>
          <cell r="M76" t="str">
            <v>FY  '2004</v>
          </cell>
          <cell r="N76" t="str">
            <v>FY  '2005</v>
          </cell>
          <cell r="O76" t="str">
            <v>FY  '2006</v>
          </cell>
          <cell r="Y76" t="str">
            <v>Jan '99</v>
          </cell>
          <cell r="Z76" t="str">
            <v>Febr '99</v>
          </cell>
          <cell r="AA76" t="str">
            <v>March '99</v>
          </cell>
          <cell r="AB76" t="str">
            <v>April '93</v>
          </cell>
          <cell r="AC76" t="str">
            <v>May '93</v>
          </cell>
          <cell r="AD76" t="str">
            <v>June '93</v>
          </cell>
          <cell r="AE76" t="str">
            <v>July '93</v>
          </cell>
          <cell r="AF76" t="str">
            <v>Aug '93</v>
          </cell>
          <cell r="AG76" t="str">
            <v>Sep '93</v>
          </cell>
          <cell r="AH76" t="str">
            <v>Oct. '99</v>
          </cell>
          <cell r="AI76" t="str">
            <v>Nov. '99</v>
          </cell>
          <cell r="AJ76" t="str">
            <v>Dec. '99</v>
          </cell>
          <cell r="AK76">
            <v>0</v>
          </cell>
          <cell r="AL76" t="str">
            <v>FY  '99</v>
          </cell>
        </row>
        <row r="78">
          <cell r="A78" t="str">
            <v>Revenues:</v>
          </cell>
          <cell r="V78" t="str">
            <v>Revenues:</v>
          </cell>
        </row>
        <row r="79">
          <cell r="A79" t="str">
            <v>1. Low Voltage - Cu :</v>
          </cell>
          <cell r="V79" t="str">
            <v>1. Low Voltage - Cu :</v>
          </cell>
        </row>
        <row r="80">
          <cell r="B80" t="str">
            <v>- Equivalent Unit (Tonnage)</v>
          </cell>
          <cell r="F80">
            <v>955</v>
          </cell>
          <cell r="H80">
            <v>1200</v>
          </cell>
          <cell r="I80">
            <v>2040</v>
          </cell>
          <cell r="J80">
            <v>3240</v>
          </cell>
          <cell r="K80">
            <v>4440</v>
          </cell>
          <cell r="L80">
            <v>5640</v>
          </cell>
          <cell r="M80">
            <v>5640</v>
          </cell>
          <cell r="N80">
            <v>5640</v>
          </cell>
          <cell r="O80">
            <v>5640</v>
          </cell>
          <cell r="W80" t="str">
            <v>- Equivalent Unit (Tonnage)</v>
          </cell>
          <cell r="Y80">
            <v>95</v>
          </cell>
          <cell r="Z80">
            <v>95</v>
          </cell>
          <cell r="AA80">
            <v>103</v>
          </cell>
          <cell r="AB80">
            <v>95</v>
          </cell>
          <cell r="AC80">
            <v>99</v>
          </cell>
          <cell r="AD80">
            <v>99</v>
          </cell>
          <cell r="AE80">
            <v>107</v>
          </cell>
          <cell r="AF80">
            <v>99</v>
          </cell>
          <cell r="AG80">
            <v>103</v>
          </cell>
          <cell r="AH80">
            <v>103</v>
          </cell>
          <cell r="AI80">
            <v>99</v>
          </cell>
          <cell r="AJ80">
            <v>103</v>
          </cell>
          <cell r="AK80">
            <v>0</v>
          </cell>
          <cell r="AL80">
            <v>1200</v>
          </cell>
        </row>
        <row r="81">
          <cell r="B81" t="str">
            <v>- Price per Equivalent Unit</v>
          </cell>
          <cell r="D81" t="e">
            <v>#DIV/0!</v>
          </cell>
          <cell r="E81" t="e">
            <v>#DIV/0!</v>
          </cell>
          <cell r="F81">
            <v>22.67539267015707</v>
          </cell>
          <cell r="H81">
            <v>23.079166666666662</v>
          </cell>
          <cell r="I81">
            <v>23.835269607843131</v>
          </cell>
          <cell r="J81">
            <v>25.174949074074075</v>
          </cell>
          <cell r="K81">
            <v>26.667693369932433</v>
          </cell>
          <cell r="L81">
            <v>28.300852460106384</v>
          </cell>
          <cell r="M81">
            <v>29.899907427775933</v>
          </cell>
          <cell r="N81">
            <v>31.603888247747673</v>
          </cell>
          <cell r="O81">
            <v>33.420809129417805</v>
          </cell>
          <cell r="W81" t="str">
            <v>- Price per Equivalent Unit</v>
          </cell>
          <cell r="Y81">
            <v>23.094736842105263</v>
          </cell>
          <cell r="Z81">
            <v>23.094736842105263</v>
          </cell>
          <cell r="AA81">
            <v>23.067961165048544</v>
          </cell>
          <cell r="AB81">
            <v>23.094736842105263</v>
          </cell>
          <cell r="AC81">
            <v>23.08080808080808</v>
          </cell>
          <cell r="AD81">
            <v>23.08080808080808</v>
          </cell>
          <cell r="AE81">
            <v>23.065420560747665</v>
          </cell>
          <cell r="AF81">
            <v>23.08080808080808</v>
          </cell>
          <cell r="AG81">
            <v>23.067961165048544</v>
          </cell>
          <cell r="AH81">
            <v>23.067961165048544</v>
          </cell>
          <cell r="AI81">
            <v>23.08080808080808</v>
          </cell>
          <cell r="AJ81">
            <v>23.077669902912586</v>
          </cell>
          <cell r="AK81">
            <v>0</v>
          </cell>
          <cell r="AL81">
            <v>0</v>
          </cell>
        </row>
        <row r="82">
          <cell r="B82" t="str">
            <v>- Sales</v>
          </cell>
          <cell r="F82">
            <v>21655</v>
          </cell>
          <cell r="H82">
            <v>27694.999999999996</v>
          </cell>
          <cell r="I82">
            <v>48623.94999999999</v>
          </cell>
          <cell r="J82">
            <v>81566.835000000006</v>
          </cell>
          <cell r="K82">
            <v>118404.55856249999</v>
          </cell>
          <cell r="L82">
            <v>159616.807875</v>
          </cell>
          <cell r="M82">
            <v>168635.47789265626</v>
          </cell>
          <cell r="N82">
            <v>178245.92971729688</v>
          </cell>
          <cell r="O82">
            <v>188493.36348991643</v>
          </cell>
          <cell r="W82" t="str">
            <v>- Sales</v>
          </cell>
          <cell r="Y82">
            <v>2194</v>
          </cell>
          <cell r="Z82">
            <v>2194</v>
          </cell>
          <cell r="AA82">
            <v>2376</v>
          </cell>
          <cell r="AB82">
            <v>2194</v>
          </cell>
          <cell r="AC82">
            <v>2285</v>
          </cell>
          <cell r="AD82">
            <v>2285</v>
          </cell>
          <cell r="AE82">
            <v>2468</v>
          </cell>
          <cell r="AF82">
            <v>2285</v>
          </cell>
          <cell r="AG82">
            <v>2376</v>
          </cell>
          <cell r="AH82">
            <v>2376</v>
          </cell>
          <cell r="AI82">
            <v>2285</v>
          </cell>
          <cell r="AJ82">
            <v>2376.9999999999964</v>
          </cell>
          <cell r="AK82">
            <v>0</v>
          </cell>
          <cell r="AL82">
            <v>27694.999999999996</v>
          </cell>
        </row>
        <row r="83">
          <cell r="A83" t="str">
            <v>2. Low Volatge - Al :</v>
          </cell>
          <cell r="V83" t="str">
            <v>2. Low Volatge - Al :</v>
          </cell>
        </row>
        <row r="84">
          <cell r="B84" t="str">
            <v>- Equivalent Unit (Tonnage)</v>
          </cell>
          <cell r="F84">
            <v>3242</v>
          </cell>
          <cell r="H84">
            <v>3000</v>
          </cell>
          <cell r="I84">
            <v>3600</v>
          </cell>
          <cell r="J84">
            <v>4800</v>
          </cell>
          <cell r="K84">
            <v>4800</v>
          </cell>
          <cell r="L84">
            <v>4800</v>
          </cell>
          <cell r="M84">
            <v>4800</v>
          </cell>
          <cell r="N84">
            <v>4800</v>
          </cell>
          <cell r="O84">
            <v>4800</v>
          </cell>
          <cell r="W84" t="str">
            <v>- Equivalent Unit (Tonnage)</v>
          </cell>
          <cell r="Y84">
            <v>238</v>
          </cell>
          <cell r="Z84">
            <v>238</v>
          </cell>
          <cell r="AA84">
            <v>257</v>
          </cell>
          <cell r="AB84">
            <v>238</v>
          </cell>
          <cell r="AC84">
            <v>248</v>
          </cell>
          <cell r="AD84">
            <v>248</v>
          </cell>
          <cell r="AE84">
            <v>267</v>
          </cell>
          <cell r="AF84">
            <v>248</v>
          </cell>
          <cell r="AG84">
            <v>257</v>
          </cell>
          <cell r="AH84">
            <v>257</v>
          </cell>
          <cell r="AI84">
            <v>248</v>
          </cell>
          <cell r="AJ84">
            <v>256</v>
          </cell>
          <cell r="AK84">
            <v>0</v>
          </cell>
          <cell r="AL84">
            <v>3000</v>
          </cell>
        </row>
        <row r="85">
          <cell r="B85" t="str">
            <v>- Price per Equivalent Unit</v>
          </cell>
          <cell r="D85" t="e">
            <v>#DIV/0!</v>
          </cell>
          <cell r="E85" t="e">
            <v>#DIV/0!</v>
          </cell>
          <cell r="F85">
            <v>25.296730413325108</v>
          </cell>
          <cell r="H85">
            <v>21.923666666666662</v>
          </cell>
          <cell r="I85">
            <v>22.622888888888891</v>
          </cell>
          <cell r="J85">
            <v>23.842525000000002</v>
          </cell>
          <cell r="K85">
            <v>25.196156015625004</v>
          </cell>
          <cell r="L85">
            <v>26.639139884765623</v>
          </cell>
          <cell r="M85">
            <v>28.179005424609379</v>
          </cell>
          <cell r="N85">
            <v>29.823429644121092</v>
          </cell>
          <cell r="O85">
            <v>31.581880409983889</v>
          </cell>
          <cell r="W85" t="str">
            <v>- Price per Equivalent Unit</v>
          </cell>
          <cell r="Y85">
            <v>21.890756302521009</v>
          </cell>
          <cell r="Z85">
            <v>21.890756302521009</v>
          </cell>
          <cell r="AA85">
            <v>21.961089494163424</v>
          </cell>
          <cell r="AB85">
            <v>21.890756302521009</v>
          </cell>
          <cell r="AC85">
            <v>21.883064516129032</v>
          </cell>
          <cell r="AD85">
            <v>21.883064516129032</v>
          </cell>
          <cell r="AE85">
            <v>21.95131086142322</v>
          </cell>
          <cell r="AF85">
            <v>21.883064516129032</v>
          </cell>
          <cell r="AG85">
            <v>21.961089494163424</v>
          </cell>
          <cell r="AH85">
            <v>21.961089494163424</v>
          </cell>
          <cell r="AI85">
            <v>21.883064516129032</v>
          </cell>
          <cell r="AJ85">
            <v>22.031249999999943</v>
          </cell>
          <cell r="AK85">
            <v>0</v>
          </cell>
          <cell r="AL85">
            <v>0</v>
          </cell>
        </row>
        <row r="86">
          <cell r="B86" t="str">
            <v>- Sales</v>
          </cell>
          <cell r="F86">
            <v>82012</v>
          </cell>
          <cell r="H86">
            <v>65770.999999999985</v>
          </cell>
          <cell r="I86">
            <v>81442.400000000009</v>
          </cell>
          <cell r="J86">
            <v>114444.12000000001</v>
          </cell>
          <cell r="K86">
            <v>120941.54887500002</v>
          </cell>
          <cell r="L86">
            <v>127867.871446875</v>
          </cell>
          <cell r="M86">
            <v>135259.22603812502</v>
          </cell>
          <cell r="N86">
            <v>143152.46229178124</v>
          </cell>
          <cell r="O86">
            <v>151593.02596792267</v>
          </cell>
          <cell r="W86" t="str">
            <v>- Sales</v>
          </cell>
          <cell r="Y86">
            <v>5210</v>
          </cell>
          <cell r="Z86">
            <v>5210</v>
          </cell>
          <cell r="AA86">
            <v>5644</v>
          </cell>
          <cell r="AB86">
            <v>5210</v>
          </cell>
          <cell r="AC86">
            <v>5427</v>
          </cell>
          <cell r="AD86">
            <v>5427</v>
          </cell>
          <cell r="AE86">
            <v>5861</v>
          </cell>
          <cell r="AF86">
            <v>5427</v>
          </cell>
          <cell r="AG86">
            <v>5644</v>
          </cell>
          <cell r="AH86">
            <v>5644</v>
          </cell>
          <cell r="AI86">
            <v>5427</v>
          </cell>
          <cell r="AJ86">
            <v>5639.9999999999854</v>
          </cell>
          <cell r="AK86">
            <v>0</v>
          </cell>
          <cell r="AL86">
            <v>65770.999999999985</v>
          </cell>
        </row>
        <row r="87">
          <cell r="A87" t="str">
            <v>3. Medium Voltage - Cu :</v>
          </cell>
          <cell r="V87" t="str">
            <v>3. Medium Voltage - Cu :</v>
          </cell>
        </row>
        <row r="88">
          <cell r="B88" t="str">
            <v>- Equivalent Unit (Tonnage)</v>
          </cell>
          <cell r="F88">
            <v>161</v>
          </cell>
          <cell r="H88">
            <v>240</v>
          </cell>
          <cell r="I88">
            <v>300</v>
          </cell>
          <cell r="J88">
            <v>360</v>
          </cell>
          <cell r="K88">
            <v>420</v>
          </cell>
          <cell r="L88">
            <v>480</v>
          </cell>
          <cell r="M88">
            <v>480</v>
          </cell>
          <cell r="N88">
            <v>480</v>
          </cell>
          <cell r="O88">
            <v>480</v>
          </cell>
          <cell r="W88" t="str">
            <v>- Equivalent Unit (Tonnage)</v>
          </cell>
          <cell r="Y88">
            <v>19</v>
          </cell>
          <cell r="Z88">
            <v>19</v>
          </cell>
          <cell r="AA88">
            <v>21</v>
          </cell>
          <cell r="AB88">
            <v>19</v>
          </cell>
          <cell r="AC88">
            <v>20</v>
          </cell>
          <cell r="AD88">
            <v>20</v>
          </cell>
          <cell r="AE88">
            <v>21</v>
          </cell>
          <cell r="AF88">
            <v>20</v>
          </cell>
          <cell r="AG88">
            <v>21</v>
          </cell>
          <cell r="AH88">
            <v>21</v>
          </cell>
          <cell r="AI88">
            <v>20</v>
          </cell>
          <cell r="AJ88">
            <v>19</v>
          </cell>
          <cell r="AK88">
            <v>0</v>
          </cell>
          <cell r="AL88">
            <v>240</v>
          </cell>
        </row>
        <row r="89">
          <cell r="B89" t="str">
            <v>- Price per Equivalent Unit</v>
          </cell>
          <cell r="D89" t="e">
            <v>#DIV/0!</v>
          </cell>
          <cell r="E89" t="e">
            <v>#DIV/0!</v>
          </cell>
          <cell r="F89">
            <v>47.621118012422357</v>
          </cell>
          <cell r="H89">
            <v>36.87083333333333</v>
          </cell>
          <cell r="I89">
            <v>37.969416666666675</v>
          </cell>
          <cell r="J89">
            <v>39.964749999999995</v>
          </cell>
          <cell r="K89">
            <v>42.132496875000008</v>
          </cell>
          <cell r="L89">
            <v>44.456658749999995</v>
          </cell>
          <cell r="M89">
            <v>46.887140671875009</v>
          </cell>
          <cell r="N89">
            <v>49.465881496582028</v>
          </cell>
          <cell r="O89">
            <v>52.208171852607421</v>
          </cell>
          <cell r="W89" t="str">
            <v>- Price per Equivalent Unit</v>
          </cell>
          <cell r="Y89">
            <v>36.89473684210526</v>
          </cell>
          <cell r="Z89">
            <v>36.89473684210526</v>
          </cell>
          <cell r="AA89">
            <v>36.142857142857146</v>
          </cell>
          <cell r="AB89">
            <v>36.89473684210526</v>
          </cell>
          <cell r="AC89">
            <v>36.5</v>
          </cell>
          <cell r="AD89">
            <v>36.5</v>
          </cell>
          <cell r="AE89">
            <v>37.571428571428569</v>
          </cell>
          <cell r="AF89">
            <v>36.5</v>
          </cell>
          <cell r="AG89">
            <v>36.142857142857146</v>
          </cell>
          <cell r="AH89">
            <v>36.142857142857146</v>
          </cell>
          <cell r="AI89">
            <v>36.5</v>
          </cell>
          <cell r="AJ89">
            <v>40</v>
          </cell>
          <cell r="AK89">
            <v>0</v>
          </cell>
          <cell r="AL89">
            <v>0</v>
          </cell>
        </row>
        <row r="90">
          <cell r="B90" t="str">
            <v>- Sales</v>
          </cell>
          <cell r="F90">
            <v>7667</v>
          </cell>
          <cell r="H90">
            <v>8849</v>
          </cell>
          <cell r="I90">
            <v>11390.825000000003</v>
          </cell>
          <cell r="J90">
            <v>14387.31</v>
          </cell>
          <cell r="K90">
            <v>17695.648687500005</v>
          </cell>
          <cell r="L90">
            <v>21339.196199999998</v>
          </cell>
          <cell r="M90">
            <v>22505.827522500003</v>
          </cell>
          <cell r="N90">
            <v>23743.623118359374</v>
          </cell>
          <cell r="O90">
            <v>25059.922489251563</v>
          </cell>
          <cell r="W90" t="str">
            <v>- Sales</v>
          </cell>
          <cell r="Y90">
            <v>701</v>
          </cell>
          <cell r="Z90">
            <v>701</v>
          </cell>
          <cell r="AA90">
            <v>759</v>
          </cell>
          <cell r="AB90">
            <v>701</v>
          </cell>
          <cell r="AC90">
            <v>730</v>
          </cell>
          <cell r="AD90">
            <v>730</v>
          </cell>
          <cell r="AE90">
            <v>789</v>
          </cell>
          <cell r="AF90">
            <v>730</v>
          </cell>
          <cell r="AG90">
            <v>759</v>
          </cell>
          <cell r="AH90">
            <v>759</v>
          </cell>
          <cell r="AI90">
            <v>730</v>
          </cell>
          <cell r="AJ90">
            <v>760</v>
          </cell>
          <cell r="AK90">
            <v>0</v>
          </cell>
          <cell r="AL90">
            <v>8849</v>
          </cell>
        </row>
        <row r="91">
          <cell r="A91" t="str">
            <v>4. Medium Voltage - Al :</v>
          </cell>
          <cell r="V91" t="str">
            <v>4. Medium Voltage - Al :</v>
          </cell>
        </row>
        <row r="92">
          <cell r="B92" t="str">
            <v>- Equivalent Unit (Tonnage)</v>
          </cell>
          <cell r="F92">
            <v>413</v>
          </cell>
          <cell r="H92">
            <v>480</v>
          </cell>
          <cell r="I92">
            <v>600</v>
          </cell>
          <cell r="J92">
            <v>900</v>
          </cell>
          <cell r="K92">
            <v>1800</v>
          </cell>
          <cell r="L92">
            <v>1800</v>
          </cell>
          <cell r="M92">
            <v>1800</v>
          </cell>
          <cell r="N92">
            <v>1800</v>
          </cell>
          <cell r="O92">
            <v>1800</v>
          </cell>
          <cell r="W92" t="str">
            <v>- Equivalent Unit (Tonnage)</v>
          </cell>
          <cell r="Y92">
            <v>38</v>
          </cell>
          <cell r="Z92">
            <v>38</v>
          </cell>
          <cell r="AA92">
            <v>41</v>
          </cell>
          <cell r="AB92">
            <v>38</v>
          </cell>
          <cell r="AC92">
            <v>40</v>
          </cell>
          <cell r="AD92">
            <v>40</v>
          </cell>
          <cell r="AE92">
            <v>43</v>
          </cell>
          <cell r="AF92">
            <v>40</v>
          </cell>
          <cell r="AG92">
            <v>41</v>
          </cell>
          <cell r="AH92">
            <v>41</v>
          </cell>
          <cell r="AI92">
            <v>40</v>
          </cell>
          <cell r="AJ92">
            <v>40</v>
          </cell>
          <cell r="AK92">
            <v>0</v>
          </cell>
          <cell r="AL92">
            <v>480</v>
          </cell>
        </row>
        <row r="93">
          <cell r="B93" t="str">
            <v>- Price per Equivalent Unit</v>
          </cell>
          <cell r="D93" t="e">
            <v>#DIV/0!</v>
          </cell>
          <cell r="E93" t="e">
            <v>#DIV/0!</v>
          </cell>
          <cell r="F93">
            <v>78.489104116222762</v>
          </cell>
          <cell r="H93">
            <v>72.599999999999994</v>
          </cell>
          <cell r="I93">
            <v>74.81987500000001</v>
          </cell>
          <cell r="J93">
            <v>79.125900000000001</v>
          </cell>
          <cell r="K93">
            <v>84.577016562500006</v>
          </cell>
          <cell r="L93">
            <v>89.35696120312501</v>
          </cell>
          <cell r="M93">
            <v>94.449832706250021</v>
          </cell>
          <cell r="N93">
            <v>99.881653272187492</v>
          </cell>
          <cell r="O93">
            <v>105.67929078430664</v>
          </cell>
          <cell r="W93" t="str">
            <v>- Price per Equivalent Unit</v>
          </cell>
          <cell r="Y93">
            <v>72.631578947368425</v>
          </cell>
          <cell r="Z93">
            <v>72.631578947368425</v>
          </cell>
          <cell r="AA93">
            <v>72.926829268292678</v>
          </cell>
          <cell r="AB93">
            <v>72.631578947368425</v>
          </cell>
          <cell r="AC93">
            <v>71.875</v>
          </cell>
          <cell r="AD93">
            <v>71.875</v>
          </cell>
          <cell r="AE93">
            <v>72.20930232558139</v>
          </cell>
          <cell r="AF93">
            <v>71.875</v>
          </cell>
          <cell r="AG93">
            <v>72.926829268292678</v>
          </cell>
          <cell r="AH93">
            <v>72.926829268292678</v>
          </cell>
          <cell r="AI93">
            <v>71.875</v>
          </cell>
          <cell r="AJ93">
            <v>74.825000000000003</v>
          </cell>
          <cell r="AK93">
            <v>0</v>
          </cell>
          <cell r="AL93">
            <v>0</v>
          </cell>
        </row>
        <row r="94">
          <cell r="B94" t="str">
            <v>- Sales</v>
          </cell>
          <cell r="F94">
            <v>32416</v>
          </cell>
          <cell r="H94">
            <v>34848</v>
          </cell>
          <cell r="I94">
            <v>44891.92500000001</v>
          </cell>
          <cell r="J94">
            <v>71213.31</v>
          </cell>
          <cell r="K94">
            <v>152238.6298125</v>
          </cell>
          <cell r="L94">
            <v>160842.53016562501</v>
          </cell>
          <cell r="M94">
            <v>170009.69887125003</v>
          </cell>
          <cell r="N94">
            <v>179786.97588993749</v>
          </cell>
          <cell r="O94">
            <v>190222.72341175197</v>
          </cell>
          <cell r="W94" t="str">
            <v>- Sales</v>
          </cell>
          <cell r="Y94">
            <v>2760</v>
          </cell>
          <cell r="Z94">
            <v>2760</v>
          </cell>
          <cell r="AA94">
            <v>2990</v>
          </cell>
          <cell r="AB94">
            <v>2760</v>
          </cell>
          <cell r="AC94">
            <v>2875</v>
          </cell>
          <cell r="AD94">
            <v>2875</v>
          </cell>
          <cell r="AE94">
            <v>3105</v>
          </cell>
          <cell r="AF94">
            <v>2875</v>
          </cell>
          <cell r="AG94">
            <v>2990</v>
          </cell>
          <cell r="AH94">
            <v>2990</v>
          </cell>
          <cell r="AI94">
            <v>2875</v>
          </cell>
          <cell r="AJ94">
            <v>2993</v>
          </cell>
          <cell r="AK94">
            <v>0</v>
          </cell>
          <cell r="AL94">
            <v>34848</v>
          </cell>
        </row>
        <row r="95">
          <cell r="A95" t="str">
            <v>5. Telephone :</v>
          </cell>
          <cell r="V95" t="str">
            <v>5. Telephone :</v>
          </cell>
        </row>
        <row r="96">
          <cell r="B96" t="str">
            <v>- Equivalent Unit (Tonnage)</v>
          </cell>
          <cell r="F96">
            <v>1117</v>
          </cell>
          <cell r="H96">
            <v>720</v>
          </cell>
          <cell r="I96">
            <v>1200</v>
          </cell>
          <cell r="J96">
            <v>2400</v>
          </cell>
          <cell r="K96">
            <v>3600</v>
          </cell>
          <cell r="L96">
            <v>4200</v>
          </cell>
          <cell r="M96">
            <v>4800</v>
          </cell>
          <cell r="N96">
            <v>4800</v>
          </cell>
          <cell r="O96">
            <v>4800</v>
          </cell>
          <cell r="W96" t="str">
            <v>- Equivalent Unit (Tonnage)</v>
          </cell>
          <cell r="Y96">
            <v>57</v>
          </cell>
          <cell r="Z96">
            <v>57</v>
          </cell>
          <cell r="AA96">
            <v>62</v>
          </cell>
          <cell r="AB96">
            <v>57</v>
          </cell>
          <cell r="AC96">
            <v>59</v>
          </cell>
          <cell r="AD96">
            <v>59</v>
          </cell>
          <cell r="AE96">
            <v>64</v>
          </cell>
          <cell r="AF96">
            <v>59</v>
          </cell>
          <cell r="AG96">
            <v>62</v>
          </cell>
          <cell r="AH96">
            <v>62</v>
          </cell>
          <cell r="AI96">
            <v>59</v>
          </cell>
          <cell r="AJ96">
            <v>63</v>
          </cell>
          <cell r="AK96">
            <v>0</v>
          </cell>
          <cell r="AL96">
            <v>720</v>
          </cell>
        </row>
        <row r="97">
          <cell r="B97" t="str">
            <v>- Price per Equivalent Unit</v>
          </cell>
          <cell r="D97" t="e">
            <v>#DIV/0!</v>
          </cell>
          <cell r="E97" t="e">
            <v>#DIV/0!</v>
          </cell>
          <cell r="F97">
            <v>32.834377797672339</v>
          </cell>
          <cell r="H97">
            <v>42.394444444444453</v>
          </cell>
          <cell r="I97">
            <v>44.102333333333334</v>
          </cell>
          <cell r="J97">
            <v>47.376973437500006</v>
          </cell>
          <cell r="K97">
            <v>51.0970315625</v>
          </cell>
          <cell r="L97">
            <v>54.682876828125011</v>
          </cell>
          <cell r="M97">
            <v>58.684458157910157</v>
          </cell>
          <cell r="N97">
            <v>62.324012753481448</v>
          </cell>
          <cell r="O97">
            <v>66.240048078329608</v>
          </cell>
          <cell r="W97" t="str">
            <v>- Price per Equivalent Unit</v>
          </cell>
          <cell r="Y97">
            <v>42.421052631578945</v>
          </cell>
          <cell r="Z97">
            <v>42.421052631578945</v>
          </cell>
          <cell r="AA97">
            <v>42.241935483870968</v>
          </cell>
          <cell r="AB97">
            <v>42.421052631578945</v>
          </cell>
          <cell r="AC97">
            <v>42.677966101694913</v>
          </cell>
          <cell r="AD97">
            <v>42.677966101694913</v>
          </cell>
          <cell r="AE97">
            <v>42.5</v>
          </cell>
          <cell r="AF97">
            <v>42.677966101694913</v>
          </cell>
          <cell r="AG97">
            <v>42.241935483870968</v>
          </cell>
          <cell r="AH97">
            <v>42.241935483870968</v>
          </cell>
          <cell r="AI97">
            <v>42.677966101694913</v>
          </cell>
          <cell r="AJ97">
            <v>41.603174603174658</v>
          </cell>
          <cell r="AK97">
            <v>0</v>
          </cell>
          <cell r="AL97">
            <v>0</v>
          </cell>
        </row>
        <row r="98">
          <cell r="B98" t="str">
            <v>- Sales</v>
          </cell>
          <cell r="F98">
            <v>36676</v>
          </cell>
          <cell r="H98">
            <v>30524.000000000004</v>
          </cell>
          <cell r="I98">
            <v>52922.8</v>
          </cell>
          <cell r="J98">
            <v>113704.73625000002</v>
          </cell>
          <cell r="K98">
            <v>183949.31362500001</v>
          </cell>
          <cell r="L98">
            <v>229668.08267812504</v>
          </cell>
          <cell r="M98">
            <v>281685.39915796876</v>
          </cell>
          <cell r="N98">
            <v>299155.26121671096</v>
          </cell>
          <cell r="O98">
            <v>317952.23077598214</v>
          </cell>
          <cell r="W98" t="str">
            <v>- Sales</v>
          </cell>
          <cell r="Y98">
            <v>2418</v>
          </cell>
          <cell r="Z98">
            <v>2418</v>
          </cell>
          <cell r="AA98">
            <v>2619</v>
          </cell>
          <cell r="AB98">
            <v>2418</v>
          </cell>
          <cell r="AC98">
            <v>2518</v>
          </cell>
          <cell r="AD98">
            <v>2518</v>
          </cell>
          <cell r="AE98">
            <v>2720</v>
          </cell>
          <cell r="AF98">
            <v>2518</v>
          </cell>
          <cell r="AG98">
            <v>2619</v>
          </cell>
          <cell r="AH98">
            <v>2619</v>
          </cell>
          <cell r="AI98">
            <v>2518</v>
          </cell>
          <cell r="AJ98">
            <v>2621.0000000000036</v>
          </cell>
          <cell r="AK98">
            <v>0</v>
          </cell>
          <cell r="AL98">
            <v>30524.000000000004</v>
          </cell>
        </row>
        <row r="99">
          <cell r="A99" t="str">
            <v>6. Others :</v>
          </cell>
          <cell r="V99" t="str">
            <v>6. Others :</v>
          </cell>
        </row>
        <row r="100">
          <cell r="B100" t="str">
            <v>Raw Material</v>
          </cell>
          <cell r="W100" t="str">
            <v>Raw Material</v>
          </cell>
        </row>
        <row r="101">
          <cell r="B101" t="str">
            <v>- Equivalent Unit (Tonnage)</v>
          </cell>
          <cell r="F101">
            <v>1917</v>
          </cell>
          <cell r="H101">
            <v>800</v>
          </cell>
          <cell r="I101">
            <v>840</v>
          </cell>
          <cell r="J101">
            <v>1008</v>
          </cell>
          <cell r="K101">
            <v>1310.4000000000001</v>
          </cell>
          <cell r="L101">
            <v>1834.56</v>
          </cell>
          <cell r="M101">
            <v>2660.1119999999996</v>
          </cell>
          <cell r="N101">
            <v>2660.1119999999996</v>
          </cell>
          <cell r="O101">
            <v>2660.1119999999996</v>
          </cell>
          <cell r="W101" t="str">
            <v>- Equivalent Unit (Tonnage)</v>
          </cell>
          <cell r="Y101">
            <v>63</v>
          </cell>
          <cell r="Z101">
            <v>63</v>
          </cell>
          <cell r="AA101">
            <v>69</v>
          </cell>
          <cell r="AB101">
            <v>63</v>
          </cell>
          <cell r="AC101">
            <v>66</v>
          </cell>
          <cell r="AD101">
            <v>66</v>
          </cell>
          <cell r="AE101">
            <v>71</v>
          </cell>
          <cell r="AF101">
            <v>66</v>
          </cell>
          <cell r="AG101">
            <v>69</v>
          </cell>
          <cell r="AH101">
            <v>69</v>
          </cell>
          <cell r="AI101">
            <v>66</v>
          </cell>
          <cell r="AJ101">
            <v>0</v>
          </cell>
          <cell r="AK101">
            <v>0</v>
          </cell>
          <cell r="AL101">
            <v>731</v>
          </cell>
        </row>
        <row r="102">
          <cell r="B102" t="str">
            <v>- Price per Equivalent Unit</v>
          </cell>
          <cell r="D102" t="e">
            <v>#DIV/0!</v>
          </cell>
          <cell r="E102" t="e">
            <v>#DIV/0!</v>
          </cell>
          <cell r="F102">
            <v>18.263432446531038</v>
          </cell>
          <cell r="H102">
            <v>14.994999999999999</v>
          </cell>
          <cell r="I102">
            <v>15.370119047619047</v>
          </cell>
          <cell r="J102">
            <v>16.138411458333334</v>
          </cell>
          <cell r="K102">
            <v>16.944900841346154</v>
          </cell>
          <cell r="L102">
            <v>17.79240459735577</v>
          </cell>
          <cell r="M102">
            <v>18.682001409151194</v>
          </cell>
          <cell r="N102">
            <v>19.616101479608755</v>
          </cell>
          <cell r="O102">
            <v>20.596906553589196</v>
          </cell>
          <cell r="W102" t="str">
            <v>- Price per Equivalent Unit</v>
          </cell>
          <cell r="Y102">
            <v>15.079365079365079</v>
          </cell>
          <cell r="Z102">
            <v>15.079365079365079</v>
          </cell>
          <cell r="AA102">
            <v>14.913043478260869</v>
          </cell>
          <cell r="AB102">
            <v>15.079365079365079</v>
          </cell>
          <cell r="AC102">
            <v>15</v>
          </cell>
          <cell r="AD102">
            <v>15</v>
          </cell>
          <cell r="AE102">
            <v>15.056338028169014</v>
          </cell>
          <cell r="AF102">
            <v>15</v>
          </cell>
          <cell r="AG102">
            <v>14.913043478260869</v>
          </cell>
          <cell r="AH102">
            <v>14.913043478260869</v>
          </cell>
          <cell r="AI102">
            <v>15</v>
          </cell>
          <cell r="AJ102" t="e">
            <v>#DIV/0!</v>
          </cell>
          <cell r="AK102">
            <v>0</v>
          </cell>
          <cell r="AL102">
            <v>0</v>
          </cell>
        </row>
        <row r="103">
          <cell r="B103" t="str">
            <v>- Sales</v>
          </cell>
          <cell r="F103">
            <v>35011</v>
          </cell>
          <cell r="H103">
            <v>11996</v>
          </cell>
          <cell r="I103">
            <v>12910.9</v>
          </cell>
          <cell r="J103">
            <v>16267.518749999999</v>
          </cell>
          <cell r="K103">
            <v>22204.598062500001</v>
          </cell>
          <cell r="L103">
            <v>32641.233778125003</v>
          </cell>
          <cell r="M103">
            <v>49696.216132499998</v>
          </cell>
          <cell r="N103">
            <v>52181.026939124997</v>
          </cell>
          <cell r="O103">
            <v>54790.078286081254</v>
          </cell>
          <cell r="W103" t="str">
            <v>- Sales</v>
          </cell>
          <cell r="Y103">
            <v>950</v>
          </cell>
          <cell r="Z103">
            <v>950</v>
          </cell>
          <cell r="AA103">
            <v>1029</v>
          </cell>
          <cell r="AB103">
            <v>950</v>
          </cell>
          <cell r="AC103">
            <v>990</v>
          </cell>
          <cell r="AD103">
            <v>990</v>
          </cell>
          <cell r="AE103">
            <v>1069</v>
          </cell>
          <cell r="AF103">
            <v>990</v>
          </cell>
          <cell r="AG103">
            <v>1029</v>
          </cell>
          <cell r="AH103">
            <v>1029</v>
          </cell>
          <cell r="AI103">
            <v>990</v>
          </cell>
          <cell r="AJ103">
            <v>1030</v>
          </cell>
          <cell r="AK103">
            <v>0</v>
          </cell>
          <cell r="AL103">
            <v>11996</v>
          </cell>
        </row>
        <row r="104">
          <cell r="B104" t="str">
            <v>GT PHONE</v>
          </cell>
          <cell r="W104" t="str">
            <v>GT PHONE</v>
          </cell>
        </row>
        <row r="105">
          <cell r="B105" t="str">
            <v>- Equivalent Unit (Pcs)</v>
          </cell>
          <cell r="F105">
            <v>8221.1538461538494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 t="str">
            <v>- Equivalent Unit (Pcs)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</row>
        <row r="106">
          <cell r="B106" t="str">
            <v>- Price per Equivalent Unit</v>
          </cell>
          <cell r="D106" t="e">
            <v>#DIV/0!</v>
          </cell>
          <cell r="E106" t="e">
            <v>#DIV/0!</v>
          </cell>
          <cell r="F106">
            <v>0.20799999999999991</v>
          </cell>
          <cell r="H106" t="e">
            <v>#DIV/0!</v>
          </cell>
          <cell r="I106" t="e">
            <v>#DIV/0!</v>
          </cell>
          <cell r="J106" t="e">
            <v>#DIV/0!</v>
          </cell>
          <cell r="K106" t="e">
            <v>#DIV/0!</v>
          </cell>
          <cell r="L106" t="e">
            <v>#DIV/0!</v>
          </cell>
          <cell r="M106" t="e">
            <v>#DIV/0!</v>
          </cell>
          <cell r="N106" t="e">
            <v>#DIV/0!</v>
          </cell>
          <cell r="O106" t="e">
            <v>#DIV/0!</v>
          </cell>
          <cell r="W106" t="str">
            <v>- Price per Equivalent Unit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  <cell r="AJ106" t="e">
            <v>#DIV/0!</v>
          </cell>
          <cell r="AK106">
            <v>0</v>
          </cell>
          <cell r="AL106">
            <v>0</v>
          </cell>
        </row>
        <row r="107">
          <cell r="B107" t="str">
            <v>- Sales</v>
          </cell>
          <cell r="F107">
            <v>1710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W107" t="str">
            <v>- Sales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</row>
        <row r="108">
          <cell r="A108" t="str">
            <v>T O T A L :</v>
          </cell>
          <cell r="V108" t="str">
            <v>T O T A L :</v>
          </cell>
        </row>
        <row r="109">
          <cell r="B109" t="str">
            <v>CABLE</v>
          </cell>
          <cell r="W109" t="str">
            <v>CABLE</v>
          </cell>
        </row>
        <row r="110">
          <cell r="B110" t="str">
            <v>- Tonnage</v>
          </cell>
          <cell r="D110">
            <v>0</v>
          </cell>
          <cell r="E110">
            <v>0</v>
          </cell>
          <cell r="F110">
            <v>5888</v>
          </cell>
          <cell r="H110">
            <v>5640</v>
          </cell>
          <cell r="I110">
            <v>7740</v>
          </cell>
          <cell r="J110">
            <v>11700</v>
          </cell>
          <cell r="K110">
            <v>15060</v>
          </cell>
          <cell r="L110">
            <v>16920</v>
          </cell>
          <cell r="M110">
            <v>17520</v>
          </cell>
          <cell r="N110">
            <v>17520</v>
          </cell>
          <cell r="O110">
            <v>17520</v>
          </cell>
          <cell r="W110" t="str">
            <v>- Tonnage</v>
          </cell>
          <cell r="Y110">
            <v>447</v>
          </cell>
          <cell r="Z110">
            <v>447</v>
          </cell>
          <cell r="AA110">
            <v>484</v>
          </cell>
          <cell r="AB110">
            <v>447</v>
          </cell>
          <cell r="AC110">
            <v>466</v>
          </cell>
          <cell r="AD110">
            <v>466</v>
          </cell>
          <cell r="AE110">
            <v>502</v>
          </cell>
          <cell r="AF110">
            <v>466</v>
          </cell>
          <cell r="AG110">
            <v>484</v>
          </cell>
          <cell r="AH110">
            <v>484</v>
          </cell>
          <cell r="AI110">
            <v>466</v>
          </cell>
          <cell r="AJ110">
            <v>481</v>
          </cell>
          <cell r="AK110">
            <v>0</v>
          </cell>
          <cell r="AL110">
            <v>5640</v>
          </cell>
        </row>
        <row r="111">
          <cell r="B111" t="str">
            <v>- Sales</v>
          </cell>
          <cell r="D111">
            <v>0</v>
          </cell>
          <cell r="E111">
            <v>0</v>
          </cell>
          <cell r="F111">
            <v>180426</v>
          </cell>
          <cell r="H111">
            <v>167687</v>
          </cell>
          <cell r="I111">
            <v>239271.90000000002</v>
          </cell>
          <cell r="J111">
            <v>395316.31125000003</v>
          </cell>
          <cell r="K111">
            <v>593229.6995625</v>
          </cell>
          <cell r="L111">
            <v>699334.48836562503</v>
          </cell>
          <cell r="M111">
            <v>778095.62948250002</v>
          </cell>
          <cell r="N111">
            <v>824084.25223408593</v>
          </cell>
          <cell r="O111">
            <v>873321.26613482484</v>
          </cell>
          <cell r="W111" t="str">
            <v>- Sales</v>
          </cell>
          <cell r="Y111">
            <v>13283</v>
          </cell>
          <cell r="Z111">
            <v>13283</v>
          </cell>
          <cell r="AA111">
            <v>14388</v>
          </cell>
          <cell r="AB111">
            <v>13283</v>
          </cell>
          <cell r="AC111">
            <v>13835</v>
          </cell>
          <cell r="AD111">
            <v>13835</v>
          </cell>
          <cell r="AE111">
            <v>14943</v>
          </cell>
          <cell r="AF111">
            <v>13835</v>
          </cell>
          <cell r="AG111">
            <v>14388</v>
          </cell>
          <cell r="AH111">
            <v>14388</v>
          </cell>
          <cell r="AI111">
            <v>13835</v>
          </cell>
          <cell r="AJ111">
            <v>14390.999999999985</v>
          </cell>
          <cell r="AK111">
            <v>0</v>
          </cell>
          <cell r="AL111">
            <v>167687</v>
          </cell>
        </row>
        <row r="112">
          <cell r="B112" t="str">
            <v>CABLE + OTHERS</v>
          </cell>
          <cell r="W112" t="str">
            <v>CABLE + OTHERS</v>
          </cell>
        </row>
        <row r="113">
          <cell r="B113" t="str">
            <v>- Tonnage</v>
          </cell>
          <cell r="D113">
            <v>0</v>
          </cell>
          <cell r="E113">
            <v>0</v>
          </cell>
          <cell r="F113">
            <v>7805</v>
          </cell>
          <cell r="H113">
            <v>6440</v>
          </cell>
          <cell r="I113">
            <v>8580</v>
          </cell>
          <cell r="J113">
            <v>12708</v>
          </cell>
          <cell r="K113">
            <v>16370.4</v>
          </cell>
          <cell r="L113">
            <v>18754.560000000001</v>
          </cell>
          <cell r="M113">
            <v>20180.112000000001</v>
          </cell>
          <cell r="N113">
            <v>20180.112000000001</v>
          </cell>
          <cell r="O113">
            <v>20180.112000000001</v>
          </cell>
          <cell r="W113" t="str">
            <v>- Tonnage</v>
          </cell>
          <cell r="Y113">
            <v>510</v>
          </cell>
          <cell r="Z113">
            <v>510</v>
          </cell>
          <cell r="AA113">
            <v>553</v>
          </cell>
          <cell r="AB113">
            <v>510</v>
          </cell>
          <cell r="AC113">
            <v>532</v>
          </cell>
          <cell r="AD113">
            <v>532</v>
          </cell>
          <cell r="AE113">
            <v>573</v>
          </cell>
          <cell r="AF113">
            <v>532</v>
          </cell>
          <cell r="AG113">
            <v>553</v>
          </cell>
          <cell r="AH113">
            <v>553</v>
          </cell>
          <cell r="AI113">
            <v>532</v>
          </cell>
          <cell r="AJ113">
            <v>481</v>
          </cell>
          <cell r="AK113">
            <v>0</v>
          </cell>
          <cell r="AL113">
            <v>6371</v>
          </cell>
        </row>
        <row r="114">
          <cell r="B114" t="str">
            <v>- Sales</v>
          </cell>
          <cell r="D114">
            <v>0</v>
          </cell>
          <cell r="E114">
            <v>0</v>
          </cell>
          <cell r="F114">
            <v>217147</v>
          </cell>
          <cell r="H114">
            <v>179683</v>
          </cell>
          <cell r="I114">
            <v>252182.80000000002</v>
          </cell>
          <cell r="J114">
            <v>411583.83</v>
          </cell>
          <cell r="K114">
            <v>615434.29762500001</v>
          </cell>
          <cell r="L114">
            <v>731975.72214375006</v>
          </cell>
          <cell r="M114">
            <v>827791.845615</v>
          </cell>
          <cell r="N114">
            <v>876265.27917321096</v>
          </cell>
          <cell r="O114">
            <v>928111.34442090604</v>
          </cell>
          <cell r="W114" t="str">
            <v>- Sales</v>
          </cell>
          <cell r="Y114">
            <v>14233</v>
          </cell>
          <cell r="Z114">
            <v>14233</v>
          </cell>
          <cell r="AA114">
            <v>15417</v>
          </cell>
          <cell r="AB114">
            <v>14233</v>
          </cell>
          <cell r="AC114">
            <v>14825</v>
          </cell>
          <cell r="AD114">
            <v>14825</v>
          </cell>
          <cell r="AE114">
            <v>16012</v>
          </cell>
          <cell r="AF114">
            <v>14825</v>
          </cell>
          <cell r="AG114">
            <v>15417</v>
          </cell>
          <cell r="AH114">
            <v>15417</v>
          </cell>
          <cell r="AI114">
            <v>14825</v>
          </cell>
          <cell r="AJ114">
            <v>15420.999999999985</v>
          </cell>
          <cell r="AK114">
            <v>0</v>
          </cell>
          <cell r="AL114">
            <v>179683</v>
          </cell>
        </row>
        <row r="117">
          <cell r="A117" t="str">
            <v xml:space="preserve">%  Growth Rates </v>
          </cell>
        </row>
        <row r="119">
          <cell r="A119" t="str">
            <v>1. Low Voltage - Cu</v>
          </cell>
          <cell r="E119">
            <v>0</v>
          </cell>
          <cell r="F119">
            <v>0</v>
          </cell>
          <cell r="H119">
            <v>0</v>
          </cell>
          <cell r="I119">
            <v>0.75569416862249494</v>
          </cell>
          <cell r="J119">
            <v>0.6775032674227417</v>
          </cell>
          <cell r="K119">
            <v>0.45162624689924508</v>
          </cell>
          <cell r="L119">
            <v>0.34806302909989795</v>
          </cell>
          <cell r="M119">
            <v>5.6502007136485337E-2</v>
          </cell>
          <cell r="N119">
            <v>5.6989501525640342E-2</v>
          </cell>
          <cell r="O119">
            <v>5.7490422299528936E-2</v>
          </cell>
        </row>
        <row r="120">
          <cell r="A120" t="str">
            <v>2. Low Volatge - Al</v>
          </cell>
          <cell r="E120">
            <v>0</v>
          </cell>
          <cell r="F120">
            <v>0</v>
          </cell>
          <cell r="H120">
            <v>0</v>
          </cell>
          <cell r="I120">
            <v>0.23827218683006229</v>
          </cell>
          <cell r="J120">
            <v>0.40521546516310913</v>
          </cell>
          <cell r="K120">
            <v>5.677381131507684E-2</v>
          </cell>
          <cell r="L120">
            <v>5.7270000560632174E-2</v>
          </cell>
          <cell r="M120">
            <v>5.7804626819966246E-2</v>
          </cell>
          <cell r="N120">
            <v>5.8356361224715103E-2</v>
          </cell>
          <cell r="O120">
            <v>5.8962057243118968E-2</v>
          </cell>
        </row>
        <row r="121">
          <cell r="A121" t="str">
            <v>3. Medium Voltage - Cu</v>
          </cell>
          <cell r="E121">
            <v>0</v>
          </cell>
          <cell r="F121">
            <v>0</v>
          </cell>
          <cell r="H121">
            <v>0</v>
          </cell>
          <cell r="I121">
            <v>0.28724432139224798</v>
          </cell>
          <cell r="J121">
            <v>0.26306127958247066</v>
          </cell>
          <cell r="K121">
            <v>0.22994838420107755</v>
          </cell>
          <cell r="L121">
            <v>0.20590075994635634</v>
          </cell>
          <cell r="M121">
            <v>5.4670818505338309E-2</v>
          </cell>
          <cell r="N121">
            <v>5.4998892825509078E-2</v>
          </cell>
          <cell r="O121">
            <v>5.5438016528925708E-2</v>
          </cell>
        </row>
        <row r="122">
          <cell r="A122" t="str">
            <v>4. Medium Voltage - Al</v>
          </cell>
          <cell r="E122">
            <v>0</v>
          </cell>
          <cell r="F122">
            <v>0</v>
          </cell>
          <cell r="H122">
            <v>0</v>
          </cell>
          <cell r="I122">
            <v>0.28822098829201132</v>
          </cell>
          <cell r="J122">
            <v>0.58632783067333338</v>
          </cell>
          <cell r="K122">
            <v>1.1377833696046429</v>
          </cell>
          <cell r="L122">
            <v>5.6515881440352772E-2</v>
          </cell>
          <cell r="M122">
            <v>5.6994681047265787E-2</v>
          </cell>
          <cell r="N122">
            <v>5.7510113150026104E-2</v>
          </cell>
          <cell r="O122">
            <v>5.8045069561674309E-2</v>
          </cell>
        </row>
        <row r="123">
          <cell r="A123" t="str">
            <v>5. Telephone</v>
          </cell>
          <cell r="E123">
            <v>0</v>
          </cell>
          <cell r="F123">
            <v>0</v>
          </cell>
          <cell r="H123">
            <v>0</v>
          </cell>
          <cell r="I123">
            <v>0.73380946140741699</v>
          </cell>
          <cell r="J123">
            <v>1.1485018980477226</v>
          </cell>
          <cell r="K123">
            <v>0.6177805753012332</v>
          </cell>
          <cell r="L123">
            <v>0.24854003612281772</v>
          </cell>
          <cell r="M123">
            <v>0.22648909623521737</v>
          </cell>
          <cell r="N123">
            <v>6.20190542746063E-2</v>
          </cell>
          <cell r="O123">
            <v>6.2833491488068716E-2</v>
          </cell>
        </row>
        <row r="124">
          <cell r="A124" t="str">
            <v>6.  Others</v>
          </cell>
          <cell r="E124">
            <v>0</v>
          </cell>
          <cell r="F124">
            <v>0</v>
          </cell>
          <cell r="H124">
            <v>0</v>
          </cell>
          <cell r="I124">
            <v>7.6267089029676535E-2</v>
          </cell>
          <cell r="J124">
            <v>0.25998332804064778</v>
          </cell>
          <cell r="K124">
            <v>0.36496526629176329</v>
          </cell>
          <cell r="L124">
            <v>0.47002137513359465</v>
          </cell>
          <cell r="M124">
            <v>0.52249809153367965</v>
          </cell>
          <cell r="N124">
            <v>4.9999999999999975E-2</v>
          </cell>
          <cell r="O124">
            <v>5.0000000000000148E-2</v>
          </cell>
        </row>
        <row r="125">
          <cell r="A125" t="str">
            <v>Total</v>
          </cell>
          <cell r="E125">
            <v>0</v>
          </cell>
          <cell r="F125">
            <v>0</v>
          </cell>
          <cell r="H125">
            <v>0</v>
          </cell>
          <cell r="I125">
            <v>0.40348725255032486</v>
          </cell>
          <cell r="J125">
            <v>0.63208525720231512</v>
          </cell>
          <cell r="K125">
            <v>0.49528298433152729</v>
          </cell>
          <cell r="L125">
            <v>0.18936452675531865</v>
          </cell>
          <cell r="M125">
            <v>0.1309006850536403</v>
          </cell>
          <cell r="N125">
            <v>5.8557515171218065E-2</v>
          </cell>
          <cell r="O125">
            <v>5.9167088414839142E-2</v>
          </cell>
        </row>
        <row r="133">
          <cell r="G133" t="str">
            <v>COGS   ASSUMPTIONS</v>
          </cell>
          <cell r="AF133" t="str">
            <v>COGS   ASSUMPTIONS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</row>
        <row r="134">
          <cell r="G134" t="str">
            <v xml:space="preserve">         (Rp millions)</v>
          </cell>
          <cell r="AF134" t="str">
            <v xml:space="preserve">         (Rp millions)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</row>
        <row r="136">
          <cell r="D136" t="str">
            <v>Historical</v>
          </cell>
          <cell r="H136" t="str">
            <v xml:space="preserve">Projected </v>
          </cell>
          <cell r="Y136" t="str">
            <v>Projected</v>
          </cell>
          <cell r="AL136" t="str">
            <v>Total</v>
          </cell>
        </row>
        <row r="137">
          <cell r="D137" t="str">
            <v>FY  '96</v>
          </cell>
          <cell r="E137" t="str">
            <v>FY  '97</v>
          </cell>
          <cell r="F137" t="str">
            <v>FY  '1998</v>
          </cell>
          <cell r="H137" t="str">
            <v>FY  '1999</v>
          </cell>
          <cell r="I137" t="str">
            <v>FY  '2000</v>
          </cell>
          <cell r="J137" t="str">
            <v>FY  '2001</v>
          </cell>
          <cell r="K137" t="str">
            <v>FY  '2002</v>
          </cell>
          <cell r="L137" t="str">
            <v>FY  '2003</v>
          </cell>
          <cell r="M137" t="str">
            <v>FY  '2004</v>
          </cell>
          <cell r="N137" t="str">
            <v>FY  '2005</v>
          </cell>
          <cell r="O137" t="str">
            <v>FY  '2006</v>
          </cell>
          <cell r="Y137" t="str">
            <v>Jan '99</v>
          </cell>
          <cell r="Z137" t="str">
            <v>Febr '99</v>
          </cell>
          <cell r="AA137" t="str">
            <v>March '99</v>
          </cell>
          <cell r="AB137" t="str">
            <v>April '93</v>
          </cell>
          <cell r="AC137" t="str">
            <v>May '93</v>
          </cell>
          <cell r="AD137" t="str">
            <v>June '93</v>
          </cell>
          <cell r="AE137" t="str">
            <v>July '93</v>
          </cell>
          <cell r="AF137" t="str">
            <v>Aug '93</v>
          </cell>
          <cell r="AG137" t="str">
            <v>Sep '93</v>
          </cell>
          <cell r="AH137" t="str">
            <v>Oct. '99</v>
          </cell>
          <cell r="AI137" t="str">
            <v>Nov. '99</v>
          </cell>
          <cell r="AJ137" t="str">
            <v>Dec. '99</v>
          </cell>
          <cell r="AK137">
            <v>0</v>
          </cell>
          <cell r="AL137" t="str">
            <v>FY  '99</v>
          </cell>
        </row>
        <row r="139">
          <cell r="A139" t="str">
            <v>Cost of Goods Sold:</v>
          </cell>
          <cell r="V139" t="str">
            <v>Cost of Goods Sold:</v>
          </cell>
        </row>
        <row r="140">
          <cell r="A140" t="str">
            <v>1. Low Voltage - Cu :</v>
          </cell>
          <cell r="V140" t="str">
            <v>1. Low Voltage - Cu :</v>
          </cell>
        </row>
        <row r="141">
          <cell r="B141" t="str">
            <v>- Equivalent Unit (Tonnage)</v>
          </cell>
          <cell r="D141">
            <v>0</v>
          </cell>
          <cell r="E141">
            <v>0</v>
          </cell>
          <cell r="F141">
            <v>955</v>
          </cell>
          <cell r="H141">
            <v>1200</v>
          </cell>
          <cell r="I141">
            <v>2040</v>
          </cell>
          <cell r="J141">
            <v>3240</v>
          </cell>
          <cell r="K141">
            <v>4440</v>
          </cell>
          <cell r="L141">
            <v>5640</v>
          </cell>
          <cell r="M141">
            <v>5640</v>
          </cell>
          <cell r="N141">
            <v>5640</v>
          </cell>
          <cell r="O141">
            <v>5640</v>
          </cell>
          <cell r="W141" t="str">
            <v>- Equivalent Unit (Tonnage)</v>
          </cell>
          <cell r="Y141">
            <v>95</v>
          </cell>
          <cell r="Z141">
            <v>95</v>
          </cell>
          <cell r="AA141">
            <v>103</v>
          </cell>
          <cell r="AB141">
            <v>95</v>
          </cell>
          <cell r="AC141">
            <v>99</v>
          </cell>
          <cell r="AD141">
            <v>99</v>
          </cell>
          <cell r="AE141">
            <v>107</v>
          </cell>
          <cell r="AF141">
            <v>99</v>
          </cell>
          <cell r="AG141">
            <v>103</v>
          </cell>
          <cell r="AH141">
            <v>103</v>
          </cell>
          <cell r="AI141">
            <v>99</v>
          </cell>
          <cell r="AJ141">
            <v>103</v>
          </cell>
          <cell r="AK141">
            <v>0</v>
          </cell>
          <cell r="AL141">
            <v>1200</v>
          </cell>
        </row>
        <row r="142">
          <cell r="B142" t="str">
            <v>- Price per Equivalent Unit</v>
          </cell>
          <cell r="D142" t="e">
            <v>#DIV/0!</v>
          </cell>
          <cell r="E142" t="e">
            <v>#DIV/0!</v>
          </cell>
          <cell r="F142">
            <v>30.934031413612566</v>
          </cell>
          <cell r="H142">
            <v>24.012499999999999</v>
          </cell>
          <cell r="I142">
            <v>22.297769607843136</v>
          </cell>
          <cell r="J142">
            <v>21.95716087962963</v>
          </cell>
          <cell r="K142">
            <v>22.273939104729735</v>
          </cell>
          <cell r="L142">
            <v>23.314541843417551</v>
          </cell>
          <cell r="M142">
            <v>24.487337837184175</v>
          </cell>
          <cell r="N142">
            <v>25.892392480925864</v>
          </cell>
          <cell r="O142">
            <v>27.391834080966799</v>
          </cell>
          <cell r="W142" t="str">
            <v>- Price per Equivalent Unit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279.75728155339806</v>
          </cell>
          <cell r="AK142">
            <v>0</v>
          </cell>
          <cell r="AL142">
            <v>24.012499999999999</v>
          </cell>
        </row>
        <row r="143">
          <cell r="B143" t="str">
            <v>- Cost of Goods Sold</v>
          </cell>
          <cell r="F143">
            <v>29542</v>
          </cell>
          <cell r="H143">
            <v>28815</v>
          </cell>
          <cell r="I143">
            <v>45487.45</v>
          </cell>
          <cell r="J143">
            <v>71141.201249999998</v>
          </cell>
          <cell r="K143">
            <v>98896.289625000019</v>
          </cell>
          <cell r="L143">
            <v>131494.01599687498</v>
          </cell>
          <cell r="M143">
            <v>138108.58540171874</v>
          </cell>
          <cell r="N143">
            <v>146033.09359242188</v>
          </cell>
          <cell r="O143">
            <v>154489.94421665274</v>
          </cell>
          <cell r="W143" t="str">
            <v>- Cost of Goods Sold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28815</v>
          </cell>
          <cell r="AK143">
            <v>0</v>
          </cell>
          <cell r="AL143">
            <v>28815</v>
          </cell>
        </row>
        <row r="144">
          <cell r="A144" t="str">
            <v>2. Low Volatge - Al :</v>
          </cell>
          <cell r="V144" t="str">
            <v>2. Low Volatge - Al :</v>
          </cell>
        </row>
        <row r="145">
          <cell r="B145" t="str">
            <v>- Equivalent Unit (Tonnage)</v>
          </cell>
          <cell r="D145">
            <v>0</v>
          </cell>
          <cell r="E145">
            <v>0</v>
          </cell>
          <cell r="F145">
            <v>3242</v>
          </cell>
          <cell r="H145">
            <v>3000</v>
          </cell>
          <cell r="I145">
            <v>3600</v>
          </cell>
          <cell r="J145">
            <v>4800</v>
          </cell>
          <cell r="K145">
            <v>4800</v>
          </cell>
          <cell r="L145">
            <v>4800</v>
          </cell>
          <cell r="M145">
            <v>4800</v>
          </cell>
          <cell r="N145">
            <v>4800</v>
          </cell>
          <cell r="O145">
            <v>4800</v>
          </cell>
          <cell r="W145" t="str">
            <v>- Equivalent Unit (Tonnage)</v>
          </cell>
          <cell r="Y145">
            <v>238</v>
          </cell>
          <cell r="Z145">
            <v>238</v>
          </cell>
          <cell r="AA145">
            <v>257</v>
          </cell>
          <cell r="AB145">
            <v>238</v>
          </cell>
          <cell r="AC145">
            <v>248</v>
          </cell>
          <cell r="AD145">
            <v>248</v>
          </cell>
          <cell r="AE145">
            <v>267</v>
          </cell>
          <cell r="AF145">
            <v>248</v>
          </cell>
          <cell r="AG145">
            <v>257</v>
          </cell>
          <cell r="AH145">
            <v>257</v>
          </cell>
          <cell r="AI145">
            <v>248</v>
          </cell>
          <cell r="AJ145">
            <v>256</v>
          </cell>
          <cell r="AK145">
            <v>0</v>
          </cell>
          <cell r="AL145">
            <v>3000</v>
          </cell>
        </row>
        <row r="146">
          <cell r="B146" t="str">
            <v>- Price per Equivalent Unit</v>
          </cell>
          <cell r="D146" t="e">
            <v>#DIV/0!</v>
          </cell>
          <cell r="E146" t="e">
            <v>#DIV/0!</v>
          </cell>
          <cell r="F146">
            <v>25.689080814312153</v>
          </cell>
          <cell r="H146">
            <v>20.119333333333334</v>
          </cell>
          <cell r="I146">
            <v>20.154347222222221</v>
          </cell>
          <cell r="J146">
            <v>20.355474999999998</v>
          </cell>
          <cell r="K146">
            <v>20.912277421874997</v>
          </cell>
          <cell r="L146">
            <v>21.868651669921878</v>
          </cell>
          <cell r="M146">
            <v>22.925745681152346</v>
          </cell>
          <cell r="N146">
            <v>24.276982512788088</v>
          </cell>
          <cell r="O146">
            <v>25.723198638780033</v>
          </cell>
          <cell r="W146" t="str">
            <v>- Price per Equivalent Unit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235.7734375</v>
          </cell>
          <cell r="AK146">
            <v>0</v>
          </cell>
          <cell r="AL146">
            <v>20.119333333333334</v>
          </cell>
        </row>
        <row r="147">
          <cell r="B147" t="str">
            <v>- Cost of Goods Sold</v>
          </cell>
          <cell r="F147">
            <v>83284</v>
          </cell>
          <cell r="H147">
            <v>60358</v>
          </cell>
          <cell r="I147">
            <v>72555.649999999994</v>
          </cell>
          <cell r="J147">
            <v>97706.28</v>
          </cell>
          <cell r="K147">
            <v>100378.93162499998</v>
          </cell>
          <cell r="L147">
            <v>104969.52801562501</v>
          </cell>
          <cell r="M147">
            <v>110043.57926953126</v>
          </cell>
          <cell r="N147">
            <v>116529.51606138282</v>
          </cell>
          <cell r="O147">
            <v>123471.35346614417</v>
          </cell>
          <cell r="W147" t="str">
            <v>- Cost of Goods Sold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60358</v>
          </cell>
          <cell r="AK147">
            <v>0</v>
          </cell>
          <cell r="AL147">
            <v>60358</v>
          </cell>
        </row>
        <row r="148">
          <cell r="A148" t="str">
            <v>3. Medium Voltage - Cu :</v>
          </cell>
          <cell r="V148" t="str">
            <v>3. Medium Voltage - Cu :</v>
          </cell>
        </row>
        <row r="149">
          <cell r="B149" t="str">
            <v>- Equivalent Unit (Tonnage)</v>
          </cell>
          <cell r="D149">
            <v>0</v>
          </cell>
          <cell r="E149">
            <v>0</v>
          </cell>
          <cell r="F149">
            <v>161</v>
          </cell>
          <cell r="H149">
            <v>240</v>
          </cell>
          <cell r="I149">
            <v>300</v>
          </cell>
          <cell r="J149">
            <v>360</v>
          </cell>
          <cell r="K149">
            <v>420</v>
          </cell>
          <cell r="L149">
            <v>480</v>
          </cell>
          <cell r="M149">
            <v>480</v>
          </cell>
          <cell r="N149">
            <v>480</v>
          </cell>
          <cell r="O149">
            <v>480</v>
          </cell>
          <cell r="W149" t="str">
            <v>- Equivalent Unit (Tonnage)</v>
          </cell>
          <cell r="Y149">
            <v>19</v>
          </cell>
          <cell r="Z149">
            <v>19</v>
          </cell>
          <cell r="AA149">
            <v>21</v>
          </cell>
          <cell r="AB149">
            <v>19</v>
          </cell>
          <cell r="AC149">
            <v>20</v>
          </cell>
          <cell r="AD149">
            <v>20</v>
          </cell>
          <cell r="AE149">
            <v>21</v>
          </cell>
          <cell r="AF149">
            <v>20</v>
          </cell>
          <cell r="AG149">
            <v>21</v>
          </cell>
          <cell r="AH149">
            <v>21</v>
          </cell>
          <cell r="AI149">
            <v>20</v>
          </cell>
          <cell r="AJ149">
            <v>19</v>
          </cell>
          <cell r="AK149">
            <v>0</v>
          </cell>
          <cell r="AL149">
            <v>240</v>
          </cell>
        </row>
        <row r="150">
          <cell r="B150" t="str">
            <v>- Price per Equivalent Unit</v>
          </cell>
          <cell r="D150" t="e">
            <v>#DIV/0!</v>
          </cell>
          <cell r="E150" t="e">
            <v>#DIV/0!</v>
          </cell>
          <cell r="F150">
            <v>40.161490683229815</v>
          </cell>
          <cell r="H150">
            <v>42.491666666666674</v>
          </cell>
          <cell r="I150">
            <v>40.801833333333327</v>
          </cell>
          <cell r="J150">
            <v>39.878052083333323</v>
          </cell>
          <cell r="K150">
            <v>38.796121875000004</v>
          </cell>
          <cell r="L150">
            <v>39.715340273437498</v>
          </cell>
          <cell r="M150">
            <v>41.176793601562501</v>
          </cell>
          <cell r="N150">
            <v>43.491820216113283</v>
          </cell>
          <cell r="O150">
            <v>45.958300808642576</v>
          </cell>
          <cell r="W150" t="str">
            <v>- Price per Equivalent Unit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536.73684210526324</v>
          </cell>
          <cell r="AK150">
            <v>0</v>
          </cell>
          <cell r="AL150">
            <v>42.491666666666674</v>
          </cell>
        </row>
        <row r="151">
          <cell r="B151" t="str">
            <v>- Cost of Goods Sold</v>
          </cell>
          <cell r="F151">
            <v>6466</v>
          </cell>
          <cell r="H151">
            <v>10198.000000000002</v>
          </cell>
          <cell r="I151">
            <v>12240.549999999997</v>
          </cell>
          <cell r="J151">
            <v>14356.098749999997</v>
          </cell>
          <cell r="K151">
            <v>16294.371187500001</v>
          </cell>
          <cell r="L151">
            <v>19063.363331249999</v>
          </cell>
          <cell r="M151">
            <v>19764.86092875</v>
          </cell>
          <cell r="N151">
            <v>20876.073703734375</v>
          </cell>
          <cell r="O151">
            <v>22059.984388148438</v>
          </cell>
          <cell r="W151" t="str">
            <v>- Cost of Goods Sold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10198.000000000002</v>
          </cell>
          <cell r="AK151">
            <v>0</v>
          </cell>
          <cell r="AL151">
            <v>10198.000000000002</v>
          </cell>
        </row>
        <row r="152">
          <cell r="A152" t="str">
            <v>4. Medium Voltage - Al :</v>
          </cell>
          <cell r="V152" t="str">
            <v>4. Medium Voltage - Al :</v>
          </cell>
        </row>
        <row r="153">
          <cell r="B153" t="str">
            <v>- Equivalent Unit (Tonnage)</v>
          </cell>
          <cell r="D153">
            <v>0</v>
          </cell>
          <cell r="E153">
            <v>0</v>
          </cell>
          <cell r="F153">
            <v>413</v>
          </cell>
          <cell r="H153">
            <v>480</v>
          </cell>
          <cell r="I153">
            <v>600</v>
          </cell>
          <cell r="J153">
            <v>900</v>
          </cell>
          <cell r="K153">
            <v>1800</v>
          </cell>
          <cell r="L153">
            <v>1800</v>
          </cell>
          <cell r="M153">
            <v>1800</v>
          </cell>
          <cell r="N153">
            <v>1800</v>
          </cell>
          <cell r="O153">
            <v>1800</v>
          </cell>
          <cell r="W153" t="str">
            <v>- Equivalent Unit (Tonnage)</v>
          </cell>
          <cell r="Y153">
            <v>38</v>
          </cell>
          <cell r="Z153">
            <v>38</v>
          </cell>
          <cell r="AA153">
            <v>41</v>
          </cell>
          <cell r="AB153">
            <v>38</v>
          </cell>
          <cell r="AC153">
            <v>40</v>
          </cell>
          <cell r="AD153">
            <v>40</v>
          </cell>
          <cell r="AE153">
            <v>43</v>
          </cell>
          <cell r="AF153">
            <v>40</v>
          </cell>
          <cell r="AG153">
            <v>41</v>
          </cell>
          <cell r="AH153">
            <v>41</v>
          </cell>
          <cell r="AI153">
            <v>40</v>
          </cell>
          <cell r="AJ153">
            <v>40</v>
          </cell>
          <cell r="AK153">
            <v>0</v>
          </cell>
          <cell r="AL153">
            <v>480</v>
          </cell>
        </row>
        <row r="154">
          <cell r="B154" t="str">
            <v>- Price per Equivalent Unit</v>
          </cell>
          <cell r="D154" t="e">
            <v>#DIV/0!</v>
          </cell>
          <cell r="E154" t="e">
            <v>#DIV/0!</v>
          </cell>
          <cell r="F154">
            <v>77.973365617433416</v>
          </cell>
          <cell r="H154">
            <v>70.118750000000006</v>
          </cell>
          <cell r="I154">
            <v>68.102708333333339</v>
          </cell>
          <cell r="J154">
            <v>65.984887499999999</v>
          </cell>
          <cell r="K154">
            <v>65.389810937499988</v>
          </cell>
          <cell r="L154">
            <v>68.461540546875</v>
          </cell>
          <cell r="M154">
            <v>71.828552348437498</v>
          </cell>
          <cell r="N154">
            <v>75.994129407656246</v>
          </cell>
          <cell r="O154">
            <v>80.444768723033221</v>
          </cell>
          <cell r="W154" t="str">
            <v>- Price per Equivalent Unit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841.42499999999995</v>
          </cell>
          <cell r="AK154">
            <v>0</v>
          </cell>
          <cell r="AL154">
            <v>70.118750000000006</v>
          </cell>
        </row>
        <row r="155">
          <cell r="B155" t="str">
            <v>- Cost of Goods Sold</v>
          </cell>
          <cell r="F155">
            <v>32203</v>
          </cell>
          <cell r="H155">
            <v>33657</v>
          </cell>
          <cell r="I155">
            <v>40861.625</v>
          </cell>
          <cell r="J155">
            <v>59386.398749999993</v>
          </cell>
          <cell r="K155">
            <v>117701.65968749998</v>
          </cell>
          <cell r="L155">
            <v>123230.772984375</v>
          </cell>
          <cell r="M155">
            <v>129291.3942271875</v>
          </cell>
          <cell r="N155">
            <v>136789.43293378124</v>
          </cell>
          <cell r="O155">
            <v>144800.58370145981</v>
          </cell>
          <cell r="W155" t="str">
            <v>- Cost of Goods Sold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33657</v>
          </cell>
          <cell r="AK155">
            <v>0</v>
          </cell>
          <cell r="AL155">
            <v>33657</v>
          </cell>
        </row>
        <row r="156">
          <cell r="A156" t="str">
            <v>5. Telephone :</v>
          </cell>
          <cell r="V156" t="str">
            <v>5. Telephone :</v>
          </cell>
        </row>
        <row r="157">
          <cell r="B157" t="str">
            <v>- Equivalent Unit (Tonnage)</v>
          </cell>
          <cell r="D157">
            <v>0</v>
          </cell>
          <cell r="E157">
            <v>0</v>
          </cell>
          <cell r="F157">
            <v>1117</v>
          </cell>
          <cell r="H157">
            <v>720</v>
          </cell>
          <cell r="I157">
            <v>1200</v>
          </cell>
          <cell r="J157">
            <v>2400</v>
          </cell>
          <cell r="K157">
            <v>3600</v>
          </cell>
          <cell r="L157">
            <v>4200</v>
          </cell>
          <cell r="M157">
            <v>4800</v>
          </cell>
          <cell r="N157">
            <v>4800</v>
          </cell>
          <cell r="O157">
            <v>4800</v>
          </cell>
          <cell r="W157" t="str">
            <v>- Equivalent Unit (Tonnage)</v>
          </cell>
          <cell r="Y157">
            <v>57</v>
          </cell>
          <cell r="Z157">
            <v>57</v>
          </cell>
          <cell r="AA157">
            <v>62</v>
          </cell>
          <cell r="AB157">
            <v>57</v>
          </cell>
          <cell r="AC157">
            <v>59</v>
          </cell>
          <cell r="AD157">
            <v>59</v>
          </cell>
          <cell r="AE157">
            <v>64</v>
          </cell>
          <cell r="AF157">
            <v>59</v>
          </cell>
          <cell r="AG157">
            <v>62</v>
          </cell>
          <cell r="AH157">
            <v>62</v>
          </cell>
          <cell r="AI157">
            <v>59</v>
          </cell>
          <cell r="AJ157">
            <v>63</v>
          </cell>
          <cell r="AK157">
            <v>0</v>
          </cell>
          <cell r="AL157">
            <v>720</v>
          </cell>
        </row>
        <row r="158">
          <cell r="B158" t="str">
            <v>- Price per Equivalent Unit</v>
          </cell>
          <cell r="D158" t="e">
            <v>#DIV/0!</v>
          </cell>
          <cell r="E158" t="e">
            <v>#DIV/0!</v>
          </cell>
          <cell r="F158">
            <v>42.162936436884515</v>
          </cell>
          <cell r="H158">
            <v>52.908333333333331</v>
          </cell>
          <cell r="I158">
            <v>45.189687499999991</v>
          </cell>
          <cell r="J158">
            <v>40.566104687500001</v>
          </cell>
          <cell r="K158">
            <v>40.300539999999998</v>
          </cell>
          <cell r="L158">
            <v>42.262642406249995</v>
          </cell>
          <cell r="M158">
            <v>44.764448929101562</v>
          </cell>
          <cell r="N158">
            <v>47.563829777768561</v>
          </cell>
          <cell r="O158">
            <v>50.578455021317147</v>
          </cell>
          <cell r="W158" t="str">
            <v>- Price per Equivalent Unit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604.66666666666663</v>
          </cell>
          <cell r="AK158">
            <v>0</v>
          </cell>
          <cell r="AL158">
            <v>52.908333333333331</v>
          </cell>
        </row>
        <row r="159">
          <cell r="B159" t="str">
            <v>- Cost of Goods Sold</v>
          </cell>
          <cell r="F159">
            <v>47096</v>
          </cell>
          <cell r="H159">
            <v>38094</v>
          </cell>
          <cell r="I159">
            <v>54227.624999999993</v>
          </cell>
          <cell r="J159">
            <v>97358.651249999995</v>
          </cell>
          <cell r="K159">
            <v>145081.94399999999</v>
          </cell>
          <cell r="L159">
            <v>177503.09810624999</v>
          </cell>
          <cell r="M159">
            <v>214869.3548596875</v>
          </cell>
          <cell r="N159">
            <v>228306.3829332891</v>
          </cell>
          <cell r="O159">
            <v>242776.58410232229</v>
          </cell>
          <cell r="W159" t="str">
            <v>- Cost of Goods Sold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38094</v>
          </cell>
          <cell r="AK159">
            <v>0</v>
          </cell>
          <cell r="AL159">
            <v>38094</v>
          </cell>
        </row>
        <row r="160">
          <cell r="A160" t="str">
            <v>6. Others :</v>
          </cell>
          <cell r="V160" t="str">
            <v>6. Others :</v>
          </cell>
        </row>
        <row r="161">
          <cell r="B161" t="str">
            <v>Raw Material</v>
          </cell>
          <cell r="W161" t="str">
            <v>Raw Material</v>
          </cell>
        </row>
        <row r="162">
          <cell r="B162" t="str">
            <v>- Equivalent Unit (Tonnage)</v>
          </cell>
          <cell r="D162">
            <v>0</v>
          </cell>
          <cell r="E162">
            <v>0</v>
          </cell>
          <cell r="F162">
            <v>1917</v>
          </cell>
          <cell r="H162">
            <v>800</v>
          </cell>
          <cell r="I162">
            <v>840</v>
          </cell>
          <cell r="J162">
            <v>1008</v>
          </cell>
          <cell r="K162">
            <v>1310.4000000000001</v>
          </cell>
          <cell r="L162">
            <v>1834.56</v>
          </cell>
          <cell r="M162">
            <v>2660.1119999999996</v>
          </cell>
          <cell r="N162">
            <v>2660.1119999999996</v>
          </cell>
          <cell r="O162">
            <v>2660.1119999999996</v>
          </cell>
          <cell r="W162" t="str">
            <v>- Equivalent Unit (Tonnage)</v>
          </cell>
          <cell r="Y162">
            <v>63</v>
          </cell>
          <cell r="Z162">
            <v>63</v>
          </cell>
          <cell r="AA162">
            <v>69</v>
          </cell>
          <cell r="AB162">
            <v>63</v>
          </cell>
          <cell r="AC162">
            <v>66</v>
          </cell>
          <cell r="AD162">
            <v>66</v>
          </cell>
          <cell r="AE162">
            <v>71</v>
          </cell>
          <cell r="AF162">
            <v>66</v>
          </cell>
          <cell r="AG162">
            <v>69</v>
          </cell>
          <cell r="AH162">
            <v>69</v>
          </cell>
          <cell r="AI162">
            <v>66</v>
          </cell>
          <cell r="AJ162">
            <v>0</v>
          </cell>
          <cell r="AK162">
            <v>0</v>
          </cell>
          <cell r="AL162">
            <v>731</v>
          </cell>
        </row>
        <row r="163">
          <cell r="B163" t="str">
            <v>- Price per Equivalent Unit</v>
          </cell>
          <cell r="D163" t="e">
            <v>#DIV/0!</v>
          </cell>
          <cell r="E163" t="e">
            <v>#DIV/0!</v>
          </cell>
          <cell r="F163">
            <v>11.046948356807512</v>
          </cell>
          <cell r="H163">
            <v>13.074999999999998</v>
          </cell>
          <cell r="I163">
            <v>13.401874999999999</v>
          </cell>
          <cell r="J163">
            <v>14.071328125000003</v>
          </cell>
          <cell r="K163">
            <v>14.775153245192303</v>
          </cell>
          <cell r="L163">
            <v>15.513781550480768</v>
          </cell>
          <cell r="M163">
            <v>16.289611136438996</v>
          </cell>
          <cell r="N163">
            <v>17.104091693260944</v>
          </cell>
          <cell r="O163">
            <v>17.959296277923993</v>
          </cell>
          <cell r="W163" t="str">
            <v>- Price per Equivalent Unit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 t="e">
            <v>#DIV/0!</v>
          </cell>
          <cell r="AK163">
            <v>0</v>
          </cell>
          <cell r="AL163">
            <v>14.309165526675784</v>
          </cell>
        </row>
        <row r="164">
          <cell r="B164" t="str">
            <v>- Cost of Goods Sold</v>
          </cell>
          <cell r="F164">
            <v>21177</v>
          </cell>
          <cell r="H164">
            <v>10459.999999999998</v>
          </cell>
          <cell r="I164">
            <v>11257.574999999999</v>
          </cell>
          <cell r="J164">
            <v>14183.898750000002</v>
          </cell>
          <cell r="K164">
            <v>19361.360812499996</v>
          </cell>
          <cell r="L164">
            <v>28460.963081249996</v>
          </cell>
          <cell r="M164">
            <v>43332.190059375003</v>
          </cell>
          <cell r="N164">
            <v>45498.799562343753</v>
          </cell>
          <cell r="O164">
            <v>47773.739540460941</v>
          </cell>
          <cell r="W164" t="str">
            <v>- Cost of Goods Sold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10459.999999999998</v>
          </cell>
          <cell r="AK164">
            <v>0</v>
          </cell>
          <cell r="AL164">
            <v>10459.999999999998</v>
          </cell>
        </row>
        <row r="165">
          <cell r="B165" t="str">
            <v>GT PHONE</v>
          </cell>
          <cell r="W165" t="str">
            <v>GT PHONE</v>
          </cell>
        </row>
        <row r="166">
          <cell r="B166" t="str">
            <v>- Equivalent Unit (Pcs)</v>
          </cell>
          <cell r="D166">
            <v>0</v>
          </cell>
          <cell r="E166">
            <v>0</v>
          </cell>
          <cell r="F166">
            <v>8221.1538461538494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W166" t="str">
            <v>- Equivalent Unit (Pcs)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</row>
        <row r="167">
          <cell r="B167" t="str">
            <v>- Price per Equivalent Unit</v>
          </cell>
          <cell r="D167" t="e">
            <v>#DIV/0!</v>
          </cell>
          <cell r="E167" t="e">
            <v>#DIV/0!</v>
          </cell>
          <cell r="F167">
            <v>0</v>
          </cell>
          <cell r="H167" t="e">
            <v>#DIV/0!</v>
          </cell>
          <cell r="I167" t="e">
            <v>#DIV/0!</v>
          </cell>
          <cell r="J167" t="e">
            <v>#DIV/0!</v>
          </cell>
          <cell r="K167" t="e">
            <v>#DIV/0!</v>
          </cell>
          <cell r="L167" t="e">
            <v>#DIV/0!</v>
          </cell>
          <cell r="M167" t="e">
            <v>#DIV/0!</v>
          </cell>
          <cell r="N167" t="e">
            <v>#DIV/0!</v>
          </cell>
          <cell r="O167" t="e">
            <v>#DIV/0!</v>
          </cell>
          <cell r="W167" t="str">
            <v>- Price per Equivalent Unit</v>
          </cell>
          <cell r="Y167" t="e">
            <v>#DIV/0!</v>
          </cell>
          <cell r="Z167" t="e">
            <v>#DIV/0!</v>
          </cell>
          <cell r="AA167" t="e">
            <v>#DIV/0!</v>
          </cell>
          <cell r="AB167" t="e">
            <v>#DIV/0!</v>
          </cell>
          <cell r="AC167" t="e">
            <v>#DIV/0!</v>
          </cell>
          <cell r="AD167" t="e">
            <v>#DIV/0!</v>
          </cell>
          <cell r="AE167" t="e">
            <v>#DIV/0!</v>
          </cell>
          <cell r="AF167" t="e">
            <v>#DIV/0!</v>
          </cell>
          <cell r="AG167" t="e">
            <v>#DIV/0!</v>
          </cell>
          <cell r="AH167" t="e">
            <v>#DIV/0!</v>
          </cell>
          <cell r="AI167" t="e">
            <v>#DIV/0!</v>
          </cell>
          <cell r="AJ167" t="e">
            <v>#DIV/0!</v>
          </cell>
          <cell r="AK167">
            <v>0</v>
          </cell>
          <cell r="AL167" t="e">
            <v>#DIV/0!</v>
          </cell>
        </row>
        <row r="168">
          <cell r="B168" t="str">
            <v>- Cost of Goods Sold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W168" t="str">
            <v>- Cost of Goods Sold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</row>
        <row r="169">
          <cell r="A169" t="str">
            <v>T O T A L :</v>
          </cell>
          <cell r="V169" t="str">
            <v>T O T A L :</v>
          </cell>
        </row>
        <row r="170">
          <cell r="B170" t="str">
            <v>CABLE</v>
          </cell>
          <cell r="W170" t="str">
            <v>CABLE</v>
          </cell>
        </row>
        <row r="171">
          <cell r="B171" t="str">
            <v>- Tonnage</v>
          </cell>
          <cell r="D171">
            <v>0</v>
          </cell>
          <cell r="E171">
            <v>0</v>
          </cell>
          <cell r="F171">
            <v>5888</v>
          </cell>
          <cell r="H171">
            <v>5640</v>
          </cell>
          <cell r="I171">
            <v>7740</v>
          </cell>
          <cell r="J171">
            <v>11700</v>
          </cell>
          <cell r="K171">
            <v>15060</v>
          </cell>
          <cell r="L171">
            <v>16920</v>
          </cell>
          <cell r="M171">
            <v>17520</v>
          </cell>
          <cell r="N171">
            <v>17520</v>
          </cell>
          <cell r="O171">
            <v>17520</v>
          </cell>
          <cell r="W171" t="str">
            <v>- Tonnage</v>
          </cell>
          <cell r="Y171">
            <v>447</v>
          </cell>
          <cell r="Z171">
            <v>447</v>
          </cell>
          <cell r="AA171">
            <v>484</v>
          </cell>
          <cell r="AB171">
            <v>447</v>
          </cell>
          <cell r="AC171">
            <v>466</v>
          </cell>
          <cell r="AD171">
            <v>466</v>
          </cell>
          <cell r="AE171">
            <v>502</v>
          </cell>
          <cell r="AF171">
            <v>466</v>
          </cell>
          <cell r="AG171">
            <v>484</v>
          </cell>
          <cell r="AH171">
            <v>484</v>
          </cell>
          <cell r="AI171">
            <v>466</v>
          </cell>
          <cell r="AJ171">
            <v>481</v>
          </cell>
          <cell r="AK171">
            <v>0</v>
          </cell>
          <cell r="AL171">
            <v>5640</v>
          </cell>
        </row>
        <row r="172">
          <cell r="B172" t="str">
            <v>- Cost of Goods Sold</v>
          </cell>
          <cell r="D172">
            <v>0</v>
          </cell>
          <cell r="E172">
            <v>0</v>
          </cell>
          <cell r="F172">
            <v>198591</v>
          </cell>
          <cell r="H172">
            <v>171122</v>
          </cell>
          <cell r="I172">
            <v>225372.9</v>
          </cell>
          <cell r="J172">
            <v>339948.63</v>
          </cell>
          <cell r="K172">
            <v>478353.19612500002</v>
          </cell>
          <cell r="L172">
            <v>556260.77843437495</v>
          </cell>
          <cell r="M172">
            <v>612077.77468687505</v>
          </cell>
          <cell r="N172">
            <v>648534.49922460946</v>
          </cell>
          <cell r="O172">
            <v>687598.4498747274</v>
          </cell>
          <cell r="W172" t="str">
            <v>- Cost of Goods Sold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171122</v>
          </cell>
          <cell r="AK172">
            <v>0</v>
          </cell>
          <cell r="AL172">
            <v>171122</v>
          </cell>
        </row>
        <row r="173">
          <cell r="B173" t="str">
            <v>CABLE + OTHERS</v>
          </cell>
          <cell r="W173" t="str">
            <v>CABLE + OTHERS</v>
          </cell>
        </row>
        <row r="174">
          <cell r="B174" t="str">
            <v>- Tonnage</v>
          </cell>
          <cell r="D174">
            <v>0</v>
          </cell>
          <cell r="E174">
            <v>0</v>
          </cell>
          <cell r="F174">
            <v>7805</v>
          </cell>
          <cell r="H174">
            <v>6440</v>
          </cell>
          <cell r="I174">
            <v>8580</v>
          </cell>
          <cell r="J174">
            <v>12708</v>
          </cell>
          <cell r="K174">
            <v>16370.4</v>
          </cell>
          <cell r="L174">
            <v>18754.560000000001</v>
          </cell>
          <cell r="M174">
            <v>20180.112000000001</v>
          </cell>
          <cell r="N174">
            <v>20180.112000000001</v>
          </cell>
          <cell r="O174">
            <v>20180.112000000001</v>
          </cell>
          <cell r="W174" t="str">
            <v>- Tonnage</v>
          </cell>
          <cell r="Y174">
            <v>510</v>
          </cell>
          <cell r="Z174">
            <v>510</v>
          </cell>
          <cell r="AA174">
            <v>553</v>
          </cell>
          <cell r="AB174">
            <v>510</v>
          </cell>
          <cell r="AC174">
            <v>532</v>
          </cell>
          <cell r="AD174">
            <v>532</v>
          </cell>
          <cell r="AE174">
            <v>573</v>
          </cell>
          <cell r="AF174">
            <v>532</v>
          </cell>
          <cell r="AG174">
            <v>553</v>
          </cell>
          <cell r="AH174">
            <v>553</v>
          </cell>
          <cell r="AI174">
            <v>532</v>
          </cell>
          <cell r="AJ174">
            <v>481</v>
          </cell>
          <cell r="AK174">
            <v>0</v>
          </cell>
          <cell r="AL174">
            <v>6371</v>
          </cell>
        </row>
        <row r="175">
          <cell r="B175" t="str">
            <v>- Cost of Goods Sold</v>
          </cell>
          <cell r="D175">
            <v>0</v>
          </cell>
          <cell r="E175">
            <v>0</v>
          </cell>
          <cell r="F175">
            <v>219768</v>
          </cell>
          <cell r="H175">
            <v>181582</v>
          </cell>
          <cell r="I175">
            <v>236630.47500000001</v>
          </cell>
          <cell r="J175">
            <v>354132.52875</v>
          </cell>
          <cell r="K175">
            <v>497714.55693750002</v>
          </cell>
          <cell r="L175">
            <v>584721.74151562492</v>
          </cell>
          <cell r="M175">
            <v>655409.96474625007</v>
          </cell>
          <cell r="N175">
            <v>694033.29878695321</v>
          </cell>
          <cell r="O175">
            <v>735372.18941518839</v>
          </cell>
          <cell r="W175" t="str">
            <v>- Cost of Goods Sold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181582</v>
          </cell>
          <cell r="AK175">
            <v>0</v>
          </cell>
          <cell r="AL175">
            <v>181582</v>
          </cell>
        </row>
        <row r="179">
          <cell r="A179" t="str">
            <v>% of Revenues</v>
          </cell>
        </row>
        <row r="181">
          <cell r="A181" t="str">
            <v>1. Low Voltage - Cu</v>
          </cell>
          <cell r="D181">
            <v>0</v>
          </cell>
          <cell r="E181">
            <v>0</v>
          </cell>
          <cell r="F181">
            <v>1.3642114984991918</v>
          </cell>
          <cell r="H181">
            <v>1.0404405127279293</v>
          </cell>
          <cell r="I181">
            <v>0.93549475104346735</v>
          </cell>
          <cell r="J181">
            <v>0.87218293133477587</v>
          </cell>
          <cell r="K181">
            <v>0.83524055851952261</v>
          </cell>
          <cell r="L181">
            <v>0.82381058578650002</v>
          </cell>
          <cell r="M181">
            <v>0.81897704520771597</v>
          </cell>
          <cell r="N181">
            <v>0.81927870007486014</v>
          </cell>
          <cell r="O181">
            <v>0.8196041566466995</v>
          </cell>
        </row>
        <row r="182">
          <cell r="A182" t="str">
            <v>2. Low Volatge - Al</v>
          </cell>
          <cell r="D182">
            <v>0</v>
          </cell>
          <cell r="E182">
            <v>0</v>
          </cell>
          <cell r="F182">
            <v>1.0155099253767741</v>
          </cell>
          <cell r="H182">
            <v>0.91769928996062111</v>
          </cell>
          <cell r="I182">
            <v>0.89088300443012469</v>
          </cell>
          <cell r="J182">
            <v>0.85374661450496536</v>
          </cell>
          <cell r="K182">
            <v>0.82997888284651722</v>
          </cell>
          <cell r="L182">
            <v>0.8209218377365145</v>
          </cell>
          <cell r="M182">
            <v>0.81357540252754124</v>
          </cell>
          <cell r="N182">
            <v>0.81402383302262682</v>
          </cell>
          <cell r="O182">
            <v>0.81449230713470222</v>
          </cell>
        </row>
        <row r="183">
          <cell r="A183" t="str">
            <v>3. Medium Voltage - Cu</v>
          </cell>
          <cell r="D183">
            <v>0</v>
          </cell>
          <cell r="E183">
            <v>0</v>
          </cell>
          <cell r="F183">
            <v>0.84335463675492373</v>
          </cell>
          <cell r="H183">
            <v>1.1524466041360608</v>
          </cell>
          <cell r="I183">
            <v>1.0745973184558621</v>
          </cell>
          <cell r="J183">
            <v>0.99783064033512847</v>
          </cell>
          <cell r="K183">
            <v>0.92081231240819961</v>
          </cell>
          <cell r="L183">
            <v>0.89334964412811391</v>
          </cell>
          <cell r="M183">
            <v>0.87821080602302914</v>
          </cell>
          <cell r="N183">
            <v>0.8792286501377411</v>
          </cell>
          <cell r="O183">
            <v>0.88028941021705764</v>
          </cell>
        </row>
        <row r="184">
          <cell r="A184" t="str">
            <v>4. Medium Voltage - Al</v>
          </cell>
          <cell r="D184">
            <v>0</v>
          </cell>
          <cell r="E184">
            <v>0</v>
          </cell>
          <cell r="F184">
            <v>0.99342917077986181</v>
          </cell>
          <cell r="H184">
            <v>0.96582300275482091</v>
          </cell>
          <cell r="I184">
            <v>0.91022216133525102</v>
          </cell>
          <cell r="J184">
            <v>0.83392274211099016</v>
          </cell>
          <cell r="K184">
            <v>0.77313924745948903</v>
          </cell>
          <cell r="L184">
            <v>0.76615788658310768</v>
          </cell>
          <cell r="M184">
            <v>0.7604942252447674</v>
          </cell>
          <cell r="N184">
            <v>0.76084172536236105</v>
          </cell>
          <cell r="O184">
            <v>0.7612160161750372</v>
          </cell>
        </row>
        <row r="185">
          <cell r="A185" t="str">
            <v>5. Telephone</v>
          </cell>
          <cell r="D185">
            <v>0</v>
          </cell>
          <cell r="E185">
            <v>0</v>
          </cell>
          <cell r="F185">
            <v>1.2841094994001527</v>
          </cell>
          <cell r="H185">
            <v>1.2480015725330886</v>
          </cell>
          <cell r="I185">
            <v>1.024655252556554</v>
          </cell>
          <cell r="J185">
            <v>0.8562409488021655</v>
          </cell>
          <cell r="K185">
            <v>0.78870609050363061</v>
          </cell>
          <cell r="L185">
            <v>0.77286794070997156</v>
          </cell>
          <cell r="M185">
            <v>0.76279904994006842</v>
          </cell>
          <cell r="N185">
            <v>0.76317020802085023</v>
          </cell>
          <cell r="O185">
            <v>0.76356307835869242</v>
          </cell>
        </row>
        <row r="186">
          <cell r="A186" t="str">
            <v>6.  Others</v>
          </cell>
          <cell r="D186">
            <v>0</v>
          </cell>
          <cell r="E186">
            <v>0</v>
          </cell>
          <cell r="F186">
            <v>0.57669998093733832</v>
          </cell>
          <cell r="H186">
            <v>0.87195731910636864</v>
          </cell>
          <cell r="I186">
            <v>0.87194347411876783</v>
          </cell>
          <cell r="J186">
            <v>0.87191531591134652</v>
          </cell>
          <cell r="K186">
            <v>0.87195277113339076</v>
          </cell>
          <cell r="L186">
            <v>0.87193282198553179</v>
          </cell>
          <cell r="M186">
            <v>0.8719414360208585</v>
          </cell>
          <cell r="N186">
            <v>0.8719414360208585</v>
          </cell>
          <cell r="O186">
            <v>0.87194143602085838</v>
          </cell>
        </row>
        <row r="187">
          <cell r="A187" t="str">
            <v>Total</v>
          </cell>
          <cell r="D187">
            <v>0</v>
          </cell>
          <cell r="E187">
            <v>0</v>
          </cell>
          <cell r="F187">
            <v>1.0120701644508099</v>
          </cell>
          <cell r="H187">
            <v>1.0105686125009044</v>
          </cell>
          <cell r="I187">
            <v>0.93832916043441494</v>
          </cell>
          <cell r="J187">
            <v>0.86041409534966418</v>
          </cell>
          <cell r="K187">
            <v>0.80872086404383392</v>
          </cell>
          <cell r="L187">
            <v>0.7988266875889547</v>
          </cell>
          <cell r="M187">
            <v>0.7917569715359053</v>
          </cell>
          <cell r="N187">
            <v>0.79203560301031162</v>
          </cell>
          <cell r="O187">
            <v>0.79233186172724024</v>
          </cell>
        </row>
        <row r="191">
          <cell r="G191" t="str">
            <v>GROSS MARGIN  ASSUMPTIONS</v>
          </cell>
          <cell r="AF191" t="str">
            <v>GROSS MARGIN  ASSUMPTIONS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</row>
        <row r="192">
          <cell r="G192" t="str">
            <v xml:space="preserve">         (Rp millions)</v>
          </cell>
          <cell r="AF192" t="str">
            <v xml:space="preserve">         (Rp millions)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</row>
        <row r="194">
          <cell r="D194" t="str">
            <v>Historical</v>
          </cell>
          <cell r="H194" t="str">
            <v xml:space="preserve">Projected </v>
          </cell>
          <cell r="Y194" t="str">
            <v>Projected</v>
          </cell>
          <cell r="AL194" t="str">
            <v>Total</v>
          </cell>
        </row>
        <row r="195">
          <cell r="D195" t="str">
            <v>FY  '96</v>
          </cell>
          <cell r="E195" t="str">
            <v>FY  '97</v>
          </cell>
          <cell r="F195" t="str">
            <v>FY  '1998</v>
          </cell>
          <cell r="H195" t="str">
            <v>FY  '1999</v>
          </cell>
          <cell r="I195" t="str">
            <v>FY  '2000</v>
          </cell>
          <cell r="J195" t="str">
            <v>FY  '2001</v>
          </cell>
          <cell r="K195" t="str">
            <v>FY  '2002</v>
          </cell>
          <cell r="L195" t="str">
            <v>FY  '2003</v>
          </cell>
          <cell r="M195" t="str">
            <v>FY  '2004</v>
          </cell>
          <cell r="N195" t="str">
            <v>FY  '2005</v>
          </cell>
          <cell r="O195" t="str">
            <v>FY  '2006</v>
          </cell>
          <cell r="Y195" t="str">
            <v>Jan '99</v>
          </cell>
          <cell r="Z195" t="str">
            <v>Febr '99</v>
          </cell>
          <cell r="AA195" t="str">
            <v>March '99</v>
          </cell>
          <cell r="AB195" t="str">
            <v>April '93</v>
          </cell>
          <cell r="AC195" t="str">
            <v>May '93</v>
          </cell>
          <cell r="AD195" t="str">
            <v>June '93</v>
          </cell>
          <cell r="AE195" t="str">
            <v>July '93</v>
          </cell>
          <cell r="AF195" t="str">
            <v>Aug '93</v>
          </cell>
          <cell r="AG195" t="str">
            <v>Sep '93</v>
          </cell>
          <cell r="AH195" t="str">
            <v>Oct. '99</v>
          </cell>
          <cell r="AI195" t="str">
            <v>Nov. '99</v>
          </cell>
          <cell r="AJ195" t="str">
            <v>Dec. '99</v>
          </cell>
          <cell r="AK195">
            <v>0</v>
          </cell>
          <cell r="AL195" t="str">
            <v>FY  '99</v>
          </cell>
        </row>
        <row r="197">
          <cell r="A197" t="str">
            <v>Gross Margin:</v>
          </cell>
          <cell r="V197" t="str">
            <v>Gross Margin:</v>
          </cell>
        </row>
        <row r="198">
          <cell r="A198" t="str">
            <v>1. Low Voltage - Cu :</v>
          </cell>
          <cell r="V198" t="str">
            <v>1. Low Voltage - Cu :</v>
          </cell>
        </row>
        <row r="199">
          <cell r="B199" t="str">
            <v>- Equivalent Unit (Tonnage)</v>
          </cell>
          <cell r="D199">
            <v>0</v>
          </cell>
          <cell r="E199">
            <v>0</v>
          </cell>
          <cell r="F199">
            <v>955</v>
          </cell>
          <cell r="H199">
            <v>1200</v>
          </cell>
          <cell r="I199">
            <v>2040</v>
          </cell>
          <cell r="J199">
            <v>3240</v>
          </cell>
          <cell r="K199">
            <v>4440</v>
          </cell>
          <cell r="L199">
            <v>5640</v>
          </cell>
          <cell r="M199">
            <v>5640</v>
          </cell>
          <cell r="N199">
            <v>5640</v>
          </cell>
          <cell r="O199">
            <v>5640</v>
          </cell>
          <cell r="W199" t="str">
            <v>- Equivalent Unit (Tonnage)</v>
          </cell>
          <cell r="Y199">
            <v>95</v>
          </cell>
          <cell r="Z199">
            <v>95</v>
          </cell>
          <cell r="AA199">
            <v>103</v>
          </cell>
          <cell r="AB199">
            <v>95</v>
          </cell>
          <cell r="AC199">
            <v>99</v>
          </cell>
          <cell r="AD199">
            <v>99</v>
          </cell>
          <cell r="AE199">
            <v>107</v>
          </cell>
          <cell r="AF199">
            <v>99</v>
          </cell>
          <cell r="AG199">
            <v>103</v>
          </cell>
          <cell r="AH199">
            <v>103</v>
          </cell>
          <cell r="AI199">
            <v>99</v>
          </cell>
          <cell r="AJ199">
            <v>103</v>
          </cell>
          <cell r="AK199">
            <v>0</v>
          </cell>
          <cell r="AL199">
            <v>1200</v>
          </cell>
        </row>
        <row r="200">
          <cell r="B200" t="str">
            <v>- Price per Equivalent Unit</v>
          </cell>
          <cell r="D200" t="e">
            <v>#DIV/0!</v>
          </cell>
          <cell r="E200" t="e">
            <v>#DIV/0!</v>
          </cell>
          <cell r="F200">
            <v>-8.2586387434554975</v>
          </cell>
          <cell r="H200">
            <v>-0.93333333333333635</v>
          </cell>
          <cell r="I200">
            <v>1.5374999999999965</v>
          </cell>
          <cell r="J200">
            <v>3.2177881944444469</v>
          </cell>
          <cell r="K200">
            <v>4.3937542652026975</v>
          </cell>
          <cell r="L200">
            <v>4.9863106166888329</v>
          </cell>
          <cell r="M200">
            <v>5.412569590591759</v>
          </cell>
          <cell r="N200">
            <v>5.7114957668218089</v>
          </cell>
          <cell r="O200">
            <v>6.0289750484510085</v>
          </cell>
          <cell r="W200" t="str">
            <v>- Price per Equivalent Unit</v>
          </cell>
          <cell r="Y200">
            <v>23.094736842105263</v>
          </cell>
          <cell r="Z200">
            <v>23.094736842105263</v>
          </cell>
          <cell r="AA200">
            <v>23.067961165048544</v>
          </cell>
          <cell r="AB200">
            <v>23.094736842105263</v>
          </cell>
          <cell r="AC200">
            <v>23.08080808080808</v>
          </cell>
          <cell r="AD200">
            <v>23.08080808080808</v>
          </cell>
          <cell r="AE200">
            <v>23.065420560747665</v>
          </cell>
          <cell r="AF200">
            <v>23.08080808080808</v>
          </cell>
          <cell r="AG200">
            <v>23.067961165048544</v>
          </cell>
          <cell r="AH200">
            <v>23.067961165048544</v>
          </cell>
          <cell r="AI200">
            <v>23.08080808080808</v>
          </cell>
          <cell r="AJ200">
            <v>-256.67961165048547</v>
          </cell>
          <cell r="AK200">
            <v>0</v>
          </cell>
          <cell r="AL200">
            <v>-0.93333333333333635</v>
          </cell>
        </row>
        <row r="201">
          <cell r="B201" t="str">
            <v>- Gross Margin</v>
          </cell>
          <cell r="D201">
            <v>0</v>
          </cell>
          <cell r="E201">
            <v>0</v>
          </cell>
          <cell r="F201">
            <v>-7887</v>
          </cell>
          <cell r="H201">
            <v>-1120.0000000000036</v>
          </cell>
          <cell r="I201">
            <v>3136.4999999999927</v>
          </cell>
          <cell r="J201">
            <v>10425.633750000008</v>
          </cell>
          <cell r="K201">
            <v>19508.268937499975</v>
          </cell>
          <cell r="L201">
            <v>28122.791878125019</v>
          </cell>
          <cell r="M201">
            <v>30526.89249093752</v>
          </cell>
          <cell r="N201">
            <v>32212.836124875001</v>
          </cell>
          <cell r="O201">
            <v>34003.419273263688</v>
          </cell>
          <cell r="W201" t="str">
            <v>- Gross Margin</v>
          </cell>
          <cell r="Y201">
            <v>2194</v>
          </cell>
          <cell r="Z201">
            <v>2194</v>
          </cell>
          <cell r="AA201">
            <v>2376</v>
          </cell>
          <cell r="AB201">
            <v>2194</v>
          </cell>
          <cell r="AC201">
            <v>2285</v>
          </cell>
          <cell r="AD201">
            <v>2285</v>
          </cell>
          <cell r="AE201">
            <v>2468</v>
          </cell>
          <cell r="AF201">
            <v>2285</v>
          </cell>
          <cell r="AG201">
            <v>2376</v>
          </cell>
          <cell r="AH201">
            <v>2376</v>
          </cell>
          <cell r="AI201">
            <v>2285</v>
          </cell>
          <cell r="AJ201">
            <v>-26438.000000000004</v>
          </cell>
          <cell r="AK201">
            <v>0</v>
          </cell>
          <cell r="AL201">
            <v>-1120.0000000000036</v>
          </cell>
        </row>
        <row r="202">
          <cell r="A202" t="str">
            <v>2. Low Volatge - Al :</v>
          </cell>
          <cell r="V202" t="str">
            <v>2. Low Volatge - Al :</v>
          </cell>
        </row>
        <row r="203">
          <cell r="B203" t="str">
            <v>- Equivalent Unit (Tonnage)</v>
          </cell>
          <cell r="D203">
            <v>0</v>
          </cell>
          <cell r="E203">
            <v>0</v>
          </cell>
          <cell r="F203">
            <v>3242</v>
          </cell>
          <cell r="H203">
            <v>3000</v>
          </cell>
          <cell r="I203">
            <v>3600</v>
          </cell>
          <cell r="J203">
            <v>4800</v>
          </cell>
          <cell r="K203">
            <v>4800</v>
          </cell>
          <cell r="L203">
            <v>4800</v>
          </cell>
          <cell r="M203">
            <v>4800</v>
          </cell>
          <cell r="N203">
            <v>4800</v>
          </cell>
          <cell r="O203">
            <v>4800</v>
          </cell>
          <cell r="W203" t="str">
            <v>- Equivalent Unit (Tonnage)</v>
          </cell>
          <cell r="Y203">
            <v>238</v>
          </cell>
          <cell r="Z203">
            <v>238</v>
          </cell>
          <cell r="AA203">
            <v>257</v>
          </cell>
          <cell r="AB203">
            <v>238</v>
          </cell>
          <cell r="AC203">
            <v>248</v>
          </cell>
          <cell r="AD203">
            <v>248</v>
          </cell>
          <cell r="AE203">
            <v>267</v>
          </cell>
          <cell r="AF203">
            <v>248</v>
          </cell>
          <cell r="AG203">
            <v>257</v>
          </cell>
          <cell r="AH203">
            <v>257</v>
          </cell>
          <cell r="AI203">
            <v>248</v>
          </cell>
          <cell r="AJ203">
            <v>256</v>
          </cell>
          <cell r="AK203">
            <v>0</v>
          </cell>
          <cell r="AL203">
            <v>3000</v>
          </cell>
        </row>
        <row r="204">
          <cell r="B204" t="str">
            <v>- Price per Equivalent Unit</v>
          </cell>
          <cell r="D204" t="e">
            <v>#DIV/0!</v>
          </cell>
          <cell r="E204" t="e">
            <v>#DIV/0!</v>
          </cell>
          <cell r="F204">
            <v>-0.39235040098704504</v>
          </cell>
          <cell r="H204">
            <v>1.8043333333333285</v>
          </cell>
          <cell r="I204">
            <v>2.4685416666666709</v>
          </cell>
          <cell r="J204">
            <v>3.4870500000000022</v>
          </cell>
          <cell r="K204">
            <v>4.2838785937500079</v>
          </cell>
          <cell r="L204">
            <v>4.7704882148437475</v>
          </cell>
          <cell r="M204">
            <v>5.2532597434570354</v>
          </cell>
          <cell r="N204">
            <v>5.5464471313330037</v>
          </cell>
          <cell r="O204">
            <v>5.8586817712038552</v>
          </cell>
          <cell r="W204" t="str">
            <v>- Price per Equivalent Unit</v>
          </cell>
          <cell r="Y204">
            <v>21.890756302521009</v>
          </cell>
          <cell r="Z204">
            <v>21.890756302521009</v>
          </cell>
          <cell r="AA204">
            <v>21.961089494163424</v>
          </cell>
          <cell r="AB204">
            <v>21.890756302521009</v>
          </cell>
          <cell r="AC204">
            <v>21.883064516129032</v>
          </cell>
          <cell r="AD204">
            <v>21.883064516129032</v>
          </cell>
          <cell r="AE204">
            <v>21.95131086142322</v>
          </cell>
          <cell r="AF204">
            <v>21.883064516129032</v>
          </cell>
          <cell r="AG204">
            <v>21.961089494163424</v>
          </cell>
          <cell r="AH204">
            <v>21.961089494163424</v>
          </cell>
          <cell r="AI204">
            <v>21.883064516129032</v>
          </cell>
          <cell r="AJ204">
            <v>-213.74218750000006</v>
          </cell>
          <cell r="AK204">
            <v>0</v>
          </cell>
          <cell r="AL204">
            <v>1.8043333333333285</v>
          </cell>
        </row>
        <row r="205">
          <cell r="B205" t="str">
            <v>- Gross Margin</v>
          </cell>
          <cell r="D205">
            <v>0</v>
          </cell>
          <cell r="E205">
            <v>0</v>
          </cell>
          <cell r="F205">
            <v>-1272</v>
          </cell>
          <cell r="H205">
            <v>5412.9999999999854</v>
          </cell>
          <cell r="I205">
            <v>8886.7500000000146</v>
          </cell>
          <cell r="J205">
            <v>16737.840000000011</v>
          </cell>
          <cell r="K205">
            <v>20562.617250000039</v>
          </cell>
          <cell r="L205">
            <v>22898.343431249988</v>
          </cell>
          <cell r="M205">
            <v>25215.646768593768</v>
          </cell>
          <cell r="N205">
            <v>26622.946230398418</v>
          </cell>
          <cell r="O205">
            <v>28121.672501778507</v>
          </cell>
          <cell r="W205" t="str">
            <v>- Gross Margin</v>
          </cell>
          <cell r="Y205">
            <v>5210</v>
          </cell>
          <cell r="Z205">
            <v>5210</v>
          </cell>
          <cell r="AA205">
            <v>5644</v>
          </cell>
          <cell r="AB205">
            <v>5210</v>
          </cell>
          <cell r="AC205">
            <v>5427</v>
          </cell>
          <cell r="AD205">
            <v>5427</v>
          </cell>
          <cell r="AE205">
            <v>5861</v>
          </cell>
          <cell r="AF205">
            <v>5427</v>
          </cell>
          <cell r="AG205">
            <v>5644</v>
          </cell>
          <cell r="AH205">
            <v>5644</v>
          </cell>
          <cell r="AI205">
            <v>5427</v>
          </cell>
          <cell r="AJ205">
            <v>-54718.000000000015</v>
          </cell>
          <cell r="AK205">
            <v>0</v>
          </cell>
          <cell r="AL205">
            <v>5412.9999999999854</v>
          </cell>
        </row>
        <row r="206">
          <cell r="A206" t="str">
            <v>3. Medium Voltage - Cu :</v>
          </cell>
          <cell r="V206" t="str">
            <v>3. Medium Voltage - Cu :</v>
          </cell>
        </row>
        <row r="207">
          <cell r="B207" t="str">
            <v>- Equivalent Unit (Tonnage)</v>
          </cell>
          <cell r="D207">
            <v>0</v>
          </cell>
          <cell r="E207">
            <v>0</v>
          </cell>
          <cell r="F207">
            <v>161</v>
          </cell>
          <cell r="H207">
            <v>240</v>
          </cell>
          <cell r="I207">
            <v>300</v>
          </cell>
          <cell r="J207">
            <v>360</v>
          </cell>
          <cell r="K207">
            <v>420</v>
          </cell>
          <cell r="L207">
            <v>480</v>
          </cell>
          <cell r="M207">
            <v>480</v>
          </cell>
          <cell r="N207">
            <v>480</v>
          </cell>
          <cell r="O207">
            <v>480</v>
          </cell>
          <cell r="W207" t="str">
            <v>- Equivalent Unit (Tonnage)</v>
          </cell>
          <cell r="Y207">
            <v>19</v>
          </cell>
          <cell r="Z207">
            <v>19</v>
          </cell>
          <cell r="AA207">
            <v>21</v>
          </cell>
          <cell r="AB207">
            <v>19</v>
          </cell>
          <cell r="AC207">
            <v>20</v>
          </cell>
          <cell r="AD207">
            <v>20</v>
          </cell>
          <cell r="AE207">
            <v>21</v>
          </cell>
          <cell r="AF207">
            <v>20</v>
          </cell>
          <cell r="AG207">
            <v>21</v>
          </cell>
          <cell r="AH207">
            <v>21</v>
          </cell>
          <cell r="AI207">
            <v>20</v>
          </cell>
          <cell r="AJ207">
            <v>19</v>
          </cell>
          <cell r="AK207">
            <v>0</v>
          </cell>
          <cell r="AL207">
            <v>240</v>
          </cell>
        </row>
        <row r="208">
          <cell r="B208" t="str">
            <v>- Price per Equivalent Unit</v>
          </cell>
          <cell r="D208" t="e">
            <v>#DIV/0!</v>
          </cell>
          <cell r="E208" t="e">
            <v>#DIV/0!</v>
          </cell>
          <cell r="F208">
            <v>7.4596273291925463</v>
          </cell>
          <cell r="H208">
            <v>-5.6208333333333407</v>
          </cell>
          <cell r="I208">
            <v>-2.8324166666666497</v>
          </cell>
          <cell r="J208">
            <v>8.6697916666672523E-2</v>
          </cell>
          <cell r="K208">
            <v>3.3363750000000092</v>
          </cell>
          <cell r="L208">
            <v>4.7413184765624994</v>
          </cell>
          <cell r="M208">
            <v>5.7103470703125065</v>
          </cell>
          <cell r="N208">
            <v>5.9740612804687467</v>
          </cell>
          <cell r="O208">
            <v>6.2498710439648448</v>
          </cell>
          <cell r="W208" t="str">
            <v>- Price per Equivalent Unit</v>
          </cell>
          <cell r="Y208">
            <v>36.89473684210526</v>
          </cell>
          <cell r="Z208">
            <v>36.89473684210526</v>
          </cell>
          <cell r="AA208">
            <v>36.142857142857146</v>
          </cell>
          <cell r="AB208">
            <v>36.89473684210526</v>
          </cell>
          <cell r="AC208">
            <v>36.5</v>
          </cell>
          <cell r="AD208">
            <v>36.5</v>
          </cell>
          <cell r="AE208">
            <v>37.571428571428569</v>
          </cell>
          <cell r="AF208">
            <v>36.5</v>
          </cell>
          <cell r="AG208">
            <v>36.142857142857146</v>
          </cell>
          <cell r="AH208">
            <v>36.142857142857146</v>
          </cell>
          <cell r="AI208">
            <v>36.5</v>
          </cell>
          <cell r="AJ208">
            <v>-496.73684210526324</v>
          </cell>
          <cell r="AK208">
            <v>0</v>
          </cell>
          <cell r="AL208">
            <v>-5.6208333333333407</v>
          </cell>
        </row>
        <row r="209">
          <cell r="B209" t="str">
            <v>- Gross Margin</v>
          </cell>
          <cell r="D209">
            <v>0</v>
          </cell>
          <cell r="E209">
            <v>0</v>
          </cell>
          <cell r="F209">
            <v>1201</v>
          </cell>
          <cell r="H209">
            <v>-1349.0000000000018</v>
          </cell>
          <cell r="I209">
            <v>-849.72499999999491</v>
          </cell>
          <cell r="J209">
            <v>31.21125000000211</v>
          </cell>
          <cell r="K209">
            <v>1401.2775000000038</v>
          </cell>
          <cell r="L209">
            <v>2275.8328687499998</v>
          </cell>
          <cell r="M209">
            <v>2740.9665937500031</v>
          </cell>
          <cell r="N209">
            <v>2867.5494146249985</v>
          </cell>
          <cell r="O209">
            <v>2999.9381011031255</v>
          </cell>
          <cell r="W209" t="str">
            <v>- Gross Margin</v>
          </cell>
          <cell r="Y209">
            <v>701</v>
          </cell>
          <cell r="Z209">
            <v>701</v>
          </cell>
          <cell r="AA209">
            <v>759</v>
          </cell>
          <cell r="AB209">
            <v>701</v>
          </cell>
          <cell r="AC209">
            <v>730</v>
          </cell>
          <cell r="AD209">
            <v>730</v>
          </cell>
          <cell r="AE209">
            <v>789</v>
          </cell>
          <cell r="AF209">
            <v>730</v>
          </cell>
          <cell r="AG209">
            <v>759</v>
          </cell>
          <cell r="AH209">
            <v>759</v>
          </cell>
          <cell r="AI209">
            <v>730</v>
          </cell>
          <cell r="AJ209">
            <v>-9438.0000000000018</v>
          </cell>
          <cell r="AK209">
            <v>0</v>
          </cell>
          <cell r="AL209">
            <v>-1349.0000000000018</v>
          </cell>
        </row>
        <row r="210">
          <cell r="A210" t="str">
            <v>4. Medium Voltage - Al :</v>
          </cell>
          <cell r="V210" t="str">
            <v>4. Medium Voltage - Al :</v>
          </cell>
        </row>
        <row r="211">
          <cell r="B211" t="str">
            <v>- Equivalent Unit (Tonnage)</v>
          </cell>
          <cell r="D211">
            <v>0</v>
          </cell>
          <cell r="E211">
            <v>0</v>
          </cell>
          <cell r="F211">
            <v>413</v>
          </cell>
          <cell r="H211">
            <v>480</v>
          </cell>
          <cell r="I211">
            <v>600</v>
          </cell>
          <cell r="J211">
            <v>900</v>
          </cell>
          <cell r="K211">
            <v>1800</v>
          </cell>
          <cell r="L211">
            <v>1800</v>
          </cell>
          <cell r="M211">
            <v>1800</v>
          </cell>
          <cell r="N211">
            <v>1800</v>
          </cell>
          <cell r="O211">
            <v>1800</v>
          </cell>
          <cell r="W211" t="str">
            <v>- Equivalent Unit (Tonnage)</v>
          </cell>
          <cell r="Y211">
            <v>38</v>
          </cell>
          <cell r="Z211">
            <v>38</v>
          </cell>
          <cell r="AA211">
            <v>41</v>
          </cell>
          <cell r="AB211">
            <v>38</v>
          </cell>
          <cell r="AC211">
            <v>40</v>
          </cell>
          <cell r="AD211">
            <v>40</v>
          </cell>
          <cell r="AE211">
            <v>43</v>
          </cell>
          <cell r="AF211">
            <v>40</v>
          </cell>
          <cell r="AG211">
            <v>41</v>
          </cell>
          <cell r="AH211">
            <v>41</v>
          </cell>
          <cell r="AI211">
            <v>40</v>
          </cell>
          <cell r="AJ211">
            <v>40</v>
          </cell>
          <cell r="AK211">
            <v>0</v>
          </cell>
          <cell r="AL211">
            <v>480</v>
          </cell>
        </row>
        <row r="212">
          <cell r="B212" t="str">
            <v>- Price per Equivalent Unit</v>
          </cell>
          <cell r="D212" t="e">
            <v>#DIV/0!</v>
          </cell>
          <cell r="E212" t="e">
            <v>#DIV/0!</v>
          </cell>
          <cell r="F212">
            <v>0.5157384987893463</v>
          </cell>
          <cell r="H212">
            <v>2.4812500000000002</v>
          </cell>
          <cell r="I212">
            <v>6.7171666666666834</v>
          </cell>
          <cell r="J212">
            <v>13.141012500000006</v>
          </cell>
          <cell r="K212">
            <v>19.187205625000011</v>
          </cell>
          <cell r="L212">
            <v>20.895420656250007</v>
          </cell>
          <cell r="M212">
            <v>22.62128035781252</v>
          </cell>
          <cell r="N212">
            <v>23.88752386453125</v>
          </cell>
          <cell r="O212">
            <v>25.234522061273424</v>
          </cell>
          <cell r="W212" t="str">
            <v>- Price per Equivalent Unit</v>
          </cell>
          <cell r="Y212">
            <v>72.631578947368425</v>
          </cell>
          <cell r="Z212">
            <v>72.631578947368425</v>
          </cell>
          <cell r="AA212">
            <v>72.926829268292678</v>
          </cell>
          <cell r="AB212">
            <v>72.631578947368425</v>
          </cell>
          <cell r="AC212">
            <v>71.875</v>
          </cell>
          <cell r="AD212">
            <v>71.875</v>
          </cell>
          <cell r="AE212">
            <v>72.20930232558139</v>
          </cell>
          <cell r="AF212">
            <v>71.875</v>
          </cell>
          <cell r="AG212">
            <v>72.926829268292678</v>
          </cell>
          <cell r="AH212">
            <v>72.926829268292678</v>
          </cell>
          <cell r="AI212">
            <v>71.875</v>
          </cell>
          <cell r="AJ212">
            <v>-766.6</v>
          </cell>
          <cell r="AK212">
            <v>0</v>
          </cell>
          <cell r="AL212">
            <v>2.4812500000000002</v>
          </cell>
        </row>
        <row r="213">
          <cell r="B213" t="str">
            <v>- Gross Margin</v>
          </cell>
          <cell r="D213">
            <v>0</v>
          </cell>
          <cell r="E213">
            <v>0</v>
          </cell>
          <cell r="F213">
            <v>213</v>
          </cell>
          <cell r="H213">
            <v>1191</v>
          </cell>
          <cell r="I213">
            <v>4030.3000000000102</v>
          </cell>
          <cell r="J213">
            <v>11826.911250000005</v>
          </cell>
          <cell r="K213">
            <v>34536.970125000022</v>
          </cell>
          <cell r="L213">
            <v>37611.75718125001</v>
          </cell>
          <cell r="M213">
            <v>40718.304644062533</v>
          </cell>
          <cell r="N213">
            <v>42997.542956156249</v>
          </cell>
          <cell r="O213">
            <v>45422.139710292162</v>
          </cell>
          <cell r="W213" t="str">
            <v>- Gross Margin</v>
          </cell>
          <cell r="Y213">
            <v>2760</v>
          </cell>
          <cell r="Z213">
            <v>2760</v>
          </cell>
          <cell r="AA213">
            <v>2990</v>
          </cell>
          <cell r="AB213">
            <v>2760</v>
          </cell>
          <cell r="AC213">
            <v>2875</v>
          </cell>
          <cell r="AD213">
            <v>2875</v>
          </cell>
          <cell r="AE213">
            <v>3105</v>
          </cell>
          <cell r="AF213">
            <v>2875</v>
          </cell>
          <cell r="AG213">
            <v>2990</v>
          </cell>
          <cell r="AH213">
            <v>2990</v>
          </cell>
          <cell r="AI213">
            <v>2875</v>
          </cell>
          <cell r="AJ213">
            <v>-30664</v>
          </cell>
          <cell r="AK213">
            <v>0</v>
          </cell>
          <cell r="AL213">
            <v>1191</v>
          </cell>
        </row>
        <row r="214">
          <cell r="A214" t="str">
            <v>5. Telephone :</v>
          </cell>
          <cell r="V214" t="str">
            <v>5. Telephone :</v>
          </cell>
        </row>
        <row r="215">
          <cell r="B215" t="str">
            <v>- Equivalent Unit (Tonnage)</v>
          </cell>
          <cell r="D215">
            <v>0</v>
          </cell>
          <cell r="E215">
            <v>0</v>
          </cell>
          <cell r="F215">
            <v>1117</v>
          </cell>
          <cell r="H215">
            <v>720</v>
          </cell>
          <cell r="I215">
            <v>1200</v>
          </cell>
          <cell r="J215">
            <v>2400</v>
          </cell>
          <cell r="K215">
            <v>3600</v>
          </cell>
          <cell r="L215">
            <v>4200</v>
          </cell>
          <cell r="M215">
            <v>4800</v>
          </cell>
          <cell r="N215">
            <v>4800</v>
          </cell>
          <cell r="O215">
            <v>4800</v>
          </cell>
          <cell r="W215" t="str">
            <v>- Equivalent Unit (Tonnage)</v>
          </cell>
          <cell r="Y215">
            <v>57</v>
          </cell>
          <cell r="Z215">
            <v>57</v>
          </cell>
          <cell r="AA215">
            <v>62</v>
          </cell>
          <cell r="AB215">
            <v>57</v>
          </cell>
          <cell r="AC215">
            <v>59</v>
          </cell>
          <cell r="AD215">
            <v>59</v>
          </cell>
          <cell r="AE215">
            <v>64</v>
          </cell>
          <cell r="AF215">
            <v>59</v>
          </cell>
          <cell r="AG215">
            <v>62</v>
          </cell>
          <cell r="AH215">
            <v>62</v>
          </cell>
          <cell r="AI215">
            <v>59</v>
          </cell>
          <cell r="AJ215">
            <v>63</v>
          </cell>
          <cell r="AK215">
            <v>0</v>
          </cell>
          <cell r="AL215">
            <v>720</v>
          </cell>
        </row>
        <row r="216">
          <cell r="B216" t="str">
            <v>- Price per Equivalent Unit</v>
          </cell>
          <cell r="D216" t="e">
            <v>#DIV/0!</v>
          </cell>
          <cell r="E216" t="e">
            <v>#DIV/0!</v>
          </cell>
          <cell r="F216">
            <v>-9.3285586392121758</v>
          </cell>
          <cell r="H216">
            <v>-10.513888888888884</v>
          </cell>
          <cell r="I216">
            <v>-1.0873541666666582</v>
          </cell>
          <cell r="J216">
            <v>6.8108687500000089</v>
          </cell>
          <cell r="K216">
            <v>10.796491562500005</v>
          </cell>
          <cell r="L216">
            <v>12.42023442187501</v>
          </cell>
          <cell r="M216">
            <v>13.920009228808594</v>
          </cell>
          <cell r="N216">
            <v>14.760182975712887</v>
          </cell>
          <cell r="O216">
            <v>15.661593057012469</v>
          </cell>
          <cell r="W216" t="str">
            <v>- Price per Equivalent Unit</v>
          </cell>
          <cell r="Y216">
            <v>42.421052631578945</v>
          </cell>
          <cell r="Z216">
            <v>42.421052631578945</v>
          </cell>
          <cell r="AA216">
            <v>42.241935483870968</v>
          </cell>
          <cell r="AB216">
            <v>42.421052631578945</v>
          </cell>
          <cell r="AC216">
            <v>42.677966101694913</v>
          </cell>
          <cell r="AD216">
            <v>42.677966101694913</v>
          </cell>
          <cell r="AE216">
            <v>42.5</v>
          </cell>
          <cell r="AF216">
            <v>42.677966101694913</v>
          </cell>
          <cell r="AG216">
            <v>42.241935483870968</v>
          </cell>
          <cell r="AH216">
            <v>42.241935483870968</v>
          </cell>
          <cell r="AI216">
            <v>42.677966101694913</v>
          </cell>
          <cell r="AJ216">
            <v>-563.06349206349205</v>
          </cell>
          <cell r="AK216">
            <v>0</v>
          </cell>
          <cell r="AL216">
            <v>-10.513888888888884</v>
          </cell>
        </row>
        <row r="217">
          <cell r="B217" t="str">
            <v>- Gross Margin</v>
          </cell>
          <cell r="D217">
            <v>0</v>
          </cell>
          <cell r="E217">
            <v>0</v>
          </cell>
          <cell r="F217">
            <v>-10420</v>
          </cell>
          <cell r="H217">
            <v>-7569.9999999999964</v>
          </cell>
          <cell r="I217">
            <v>-1304.8249999999898</v>
          </cell>
          <cell r="J217">
            <v>16346.085000000021</v>
          </cell>
          <cell r="K217">
            <v>38867.369625000021</v>
          </cell>
          <cell r="L217">
            <v>52164.984571875044</v>
          </cell>
          <cell r="M217">
            <v>66816.044298281253</v>
          </cell>
          <cell r="N217">
            <v>70848.878283421858</v>
          </cell>
          <cell r="O217">
            <v>75175.646673659852</v>
          </cell>
          <cell r="W217" t="str">
            <v>- Gross Margin</v>
          </cell>
          <cell r="Y217">
            <v>2418</v>
          </cell>
          <cell r="Z217">
            <v>2418</v>
          </cell>
          <cell r="AA217">
            <v>2619</v>
          </cell>
          <cell r="AB217">
            <v>2418</v>
          </cell>
          <cell r="AC217">
            <v>2518</v>
          </cell>
          <cell r="AD217">
            <v>2518</v>
          </cell>
          <cell r="AE217">
            <v>2720</v>
          </cell>
          <cell r="AF217">
            <v>2518</v>
          </cell>
          <cell r="AG217">
            <v>2619</v>
          </cell>
          <cell r="AH217">
            <v>2619</v>
          </cell>
          <cell r="AI217">
            <v>2518</v>
          </cell>
          <cell r="AJ217">
            <v>-35473</v>
          </cell>
          <cell r="AK217">
            <v>0</v>
          </cell>
          <cell r="AL217">
            <v>-7569.9999999999964</v>
          </cell>
        </row>
        <row r="218">
          <cell r="A218" t="str">
            <v>6. Others :</v>
          </cell>
          <cell r="V218" t="str">
            <v>6. Others :</v>
          </cell>
        </row>
        <row r="219">
          <cell r="B219" t="str">
            <v>Raw Material</v>
          </cell>
          <cell r="W219" t="str">
            <v>Raw Material</v>
          </cell>
        </row>
        <row r="220">
          <cell r="B220" t="str">
            <v>- Equivalent Unit (Tonnage)</v>
          </cell>
          <cell r="D220">
            <v>0</v>
          </cell>
          <cell r="E220">
            <v>0</v>
          </cell>
          <cell r="F220">
            <v>1917</v>
          </cell>
          <cell r="H220">
            <v>800</v>
          </cell>
          <cell r="I220">
            <v>840</v>
          </cell>
          <cell r="J220">
            <v>1008</v>
          </cell>
          <cell r="K220">
            <v>1310.4000000000001</v>
          </cell>
          <cell r="L220">
            <v>1834.56</v>
          </cell>
          <cell r="M220">
            <v>2660.1119999999996</v>
          </cell>
          <cell r="N220">
            <v>2660.1119999999996</v>
          </cell>
          <cell r="O220">
            <v>2660.1119999999996</v>
          </cell>
          <cell r="W220" t="str">
            <v>- Equivalent Unit (Tonnage)</v>
          </cell>
          <cell r="Y220">
            <v>63</v>
          </cell>
          <cell r="Z220">
            <v>63</v>
          </cell>
          <cell r="AA220">
            <v>69</v>
          </cell>
          <cell r="AB220">
            <v>63</v>
          </cell>
          <cell r="AC220">
            <v>66</v>
          </cell>
          <cell r="AD220">
            <v>66</v>
          </cell>
          <cell r="AE220">
            <v>71</v>
          </cell>
          <cell r="AF220">
            <v>66</v>
          </cell>
          <cell r="AG220">
            <v>69</v>
          </cell>
          <cell r="AH220">
            <v>69</v>
          </cell>
          <cell r="AI220">
            <v>66</v>
          </cell>
          <cell r="AJ220">
            <v>0</v>
          </cell>
          <cell r="AK220">
            <v>0</v>
          </cell>
          <cell r="AL220">
            <v>731</v>
          </cell>
        </row>
        <row r="221">
          <cell r="B221" t="str">
            <v>- Price per Equivalent Unit</v>
          </cell>
          <cell r="D221" t="e">
            <v>#DIV/0!</v>
          </cell>
          <cell r="E221" t="e">
            <v>#DIV/0!</v>
          </cell>
          <cell r="F221">
            <v>7.2164840897235267</v>
          </cell>
          <cell r="H221">
            <v>1.9200000000000024</v>
          </cell>
          <cell r="I221">
            <v>1.9682440476190486</v>
          </cell>
          <cell r="J221">
            <v>2.0670833333333305</v>
          </cell>
          <cell r="K221">
            <v>2.1697475961538504</v>
          </cell>
          <cell r="L221">
            <v>2.2786230468750035</v>
          </cell>
          <cell r="M221">
            <v>2.3923902727121997</v>
          </cell>
          <cell r="N221">
            <v>2.5120097863478099</v>
          </cell>
          <cell r="O221">
            <v>2.6376102756652027</v>
          </cell>
          <cell r="W221" t="str">
            <v>- Price per Equivalent Unit</v>
          </cell>
          <cell r="Y221">
            <v>15.079365079365079</v>
          </cell>
          <cell r="Z221">
            <v>15.079365079365079</v>
          </cell>
          <cell r="AA221">
            <v>14.913043478260869</v>
          </cell>
          <cell r="AB221">
            <v>15.079365079365079</v>
          </cell>
          <cell r="AC221">
            <v>15</v>
          </cell>
          <cell r="AD221">
            <v>15</v>
          </cell>
          <cell r="AE221">
            <v>15.056338028169014</v>
          </cell>
          <cell r="AF221">
            <v>15</v>
          </cell>
          <cell r="AG221">
            <v>14.913043478260869</v>
          </cell>
          <cell r="AH221">
            <v>14.913043478260869</v>
          </cell>
          <cell r="AI221">
            <v>15</v>
          </cell>
          <cell r="AJ221" t="e">
            <v>#DIV/0!</v>
          </cell>
          <cell r="AK221">
            <v>0</v>
          </cell>
          <cell r="AL221">
            <v>2.1012311901504814</v>
          </cell>
        </row>
        <row r="222">
          <cell r="B222" t="str">
            <v>- Gross Margin</v>
          </cell>
          <cell r="D222">
            <v>0</v>
          </cell>
          <cell r="E222">
            <v>0</v>
          </cell>
          <cell r="F222">
            <v>13834</v>
          </cell>
          <cell r="H222">
            <v>1536.0000000000018</v>
          </cell>
          <cell r="I222">
            <v>1653.3250000000007</v>
          </cell>
          <cell r="J222">
            <v>2083.6199999999972</v>
          </cell>
          <cell r="K222">
            <v>2843.2372500000056</v>
          </cell>
          <cell r="L222">
            <v>4180.2706968750063</v>
          </cell>
          <cell r="M222">
            <v>6364.0260731249946</v>
          </cell>
          <cell r="N222">
            <v>6682.2273767812439</v>
          </cell>
          <cell r="O222">
            <v>7016.3387456203127</v>
          </cell>
          <cell r="W222" t="str">
            <v>- Gross Margin</v>
          </cell>
          <cell r="Y222">
            <v>950</v>
          </cell>
          <cell r="Z222">
            <v>950</v>
          </cell>
          <cell r="AA222">
            <v>1029</v>
          </cell>
          <cell r="AB222">
            <v>950</v>
          </cell>
          <cell r="AC222">
            <v>990</v>
          </cell>
          <cell r="AD222">
            <v>990</v>
          </cell>
          <cell r="AE222">
            <v>1069</v>
          </cell>
          <cell r="AF222">
            <v>990</v>
          </cell>
          <cell r="AG222">
            <v>1029</v>
          </cell>
          <cell r="AH222">
            <v>1029</v>
          </cell>
          <cell r="AI222">
            <v>990</v>
          </cell>
          <cell r="AJ222">
            <v>-9429.9999999999982</v>
          </cell>
          <cell r="AK222">
            <v>0</v>
          </cell>
          <cell r="AL222">
            <v>1536.0000000000018</v>
          </cell>
        </row>
        <row r="223">
          <cell r="B223" t="str">
            <v>GT PHONE</v>
          </cell>
          <cell r="W223" t="str">
            <v>GT PHONE</v>
          </cell>
        </row>
        <row r="224">
          <cell r="B224" t="str">
            <v>- Equivalent Unit (Pcs)</v>
          </cell>
          <cell r="D224">
            <v>0</v>
          </cell>
          <cell r="E224">
            <v>0</v>
          </cell>
          <cell r="F224">
            <v>8221.1538461538494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W224" t="str">
            <v>- Equivalent Unit (Pcs)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</row>
        <row r="225">
          <cell r="B225" t="str">
            <v>- Price per Equivalent Unit</v>
          </cell>
          <cell r="D225" t="e">
            <v>#DIV/0!</v>
          </cell>
          <cell r="E225" t="e">
            <v>#DIV/0!</v>
          </cell>
          <cell r="F225">
            <v>0.20799999999999991</v>
          </cell>
          <cell r="H225" t="e">
            <v>#DIV/0!</v>
          </cell>
          <cell r="I225" t="e">
            <v>#DIV/0!</v>
          </cell>
          <cell r="J225" t="e">
            <v>#DIV/0!</v>
          </cell>
          <cell r="K225" t="e">
            <v>#DIV/0!</v>
          </cell>
          <cell r="L225" t="e">
            <v>#DIV/0!</v>
          </cell>
          <cell r="M225" t="e">
            <v>#DIV/0!</v>
          </cell>
          <cell r="N225" t="e">
            <v>#DIV/0!</v>
          </cell>
          <cell r="O225" t="e">
            <v>#DIV/0!</v>
          </cell>
          <cell r="W225" t="str">
            <v>- Price per Equivalent Unit</v>
          </cell>
          <cell r="Y225" t="e">
            <v>#DIV/0!</v>
          </cell>
          <cell r="Z225" t="e">
            <v>#DIV/0!</v>
          </cell>
          <cell r="AA225" t="e">
            <v>#DIV/0!</v>
          </cell>
          <cell r="AB225" t="e">
            <v>#DIV/0!</v>
          </cell>
          <cell r="AC225" t="e">
            <v>#DIV/0!</v>
          </cell>
          <cell r="AD225" t="e">
            <v>#DIV/0!</v>
          </cell>
          <cell r="AE225" t="e">
            <v>#DIV/0!</v>
          </cell>
          <cell r="AF225" t="e">
            <v>#DIV/0!</v>
          </cell>
          <cell r="AG225" t="e">
            <v>#DIV/0!</v>
          </cell>
          <cell r="AH225" t="e">
            <v>#DIV/0!</v>
          </cell>
          <cell r="AI225" t="e">
            <v>#DIV/0!</v>
          </cell>
          <cell r="AJ225" t="e">
            <v>#DIV/0!</v>
          </cell>
          <cell r="AK225">
            <v>0</v>
          </cell>
          <cell r="AL225" t="e">
            <v>#DIV/0!</v>
          </cell>
        </row>
        <row r="226">
          <cell r="B226" t="str">
            <v>- Gross Margin</v>
          </cell>
          <cell r="D226">
            <v>0</v>
          </cell>
          <cell r="E226">
            <v>0</v>
          </cell>
          <cell r="F226">
            <v>1710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W226" t="str">
            <v>- Gross Margin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</row>
        <row r="227">
          <cell r="A227" t="str">
            <v>T O T A L :</v>
          </cell>
          <cell r="V227" t="str">
            <v>T O T A L :</v>
          </cell>
        </row>
        <row r="228">
          <cell r="B228" t="str">
            <v>CABLE</v>
          </cell>
          <cell r="W228" t="str">
            <v>CABLE</v>
          </cell>
        </row>
        <row r="229">
          <cell r="B229" t="str">
            <v>- Tonnage</v>
          </cell>
          <cell r="D229">
            <v>0</v>
          </cell>
          <cell r="E229">
            <v>0</v>
          </cell>
          <cell r="F229">
            <v>5888</v>
          </cell>
          <cell r="H229">
            <v>5640</v>
          </cell>
          <cell r="I229">
            <v>7740</v>
          </cell>
          <cell r="J229">
            <v>11700</v>
          </cell>
          <cell r="K229">
            <v>15060</v>
          </cell>
          <cell r="L229">
            <v>16920</v>
          </cell>
          <cell r="M229">
            <v>17520</v>
          </cell>
          <cell r="N229">
            <v>17520</v>
          </cell>
          <cell r="O229">
            <v>17520</v>
          </cell>
          <cell r="W229" t="str">
            <v>- Tonnage</v>
          </cell>
          <cell r="Y229">
            <v>447</v>
          </cell>
          <cell r="Z229">
            <v>447</v>
          </cell>
          <cell r="AA229">
            <v>484</v>
          </cell>
          <cell r="AB229">
            <v>447</v>
          </cell>
          <cell r="AC229">
            <v>466</v>
          </cell>
          <cell r="AD229">
            <v>466</v>
          </cell>
          <cell r="AE229">
            <v>502</v>
          </cell>
          <cell r="AF229">
            <v>466</v>
          </cell>
          <cell r="AG229">
            <v>484</v>
          </cell>
          <cell r="AH229">
            <v>484</v>
          </cell>
          <cell r="AI229">
            <v>466</v>
          </cell>
          <cell r="AJ229">
            <v>481</v>
          </cell>
          <cell r="AK229">
            <v>0</v>
          </cell>
          <cell r="AL229">
            <v>5640</v>
          </cell>
        </row>
        <row r="230">
          <cell r="B230" t="str">
            <v>- Gross Margin</v>
          </cell>
          <cell r="D230">
            <v>0</v>
          </cell>
          <cell r="E230">
            <v>0</v>
          </cell>
          <cell r="F230">
            <v>-18165</v>
          </cell>
          <cell r="H230">
            <v>-3435.0000000000164</v>
          </cell>
          <cell r="I230">
            <v>13899.000000000033</v>
          </cell>
          <cell r="J230">
            <v>55367.681250000045</v>
          </cell>
          <cell r="K230">
            <v>114876.50343750007</v>
          </cell>
          <cell r="L230">
            <v>143073.70993125008</v>
          </cell>
          <cell r="M230">
            <v>166017.85479562508</v>
          </cell>
          <cell r="N230">
            <v>175549.75300947652</v>
          </cell>
          <cell r="O230">
            <v>185722.81626009732</v>
          </cell>
          <cell r="W230" t="str">
            <v>- Gross Margin</v>
          </cell>
          <cell r="Y230">
            <v>13283</v>
          </cell>
          <cell r="Z230">
            <v>13283</v>
          </cell>
          <cell r="AA230">
            <v>14388</v>
          </cell>
          <cell r="AB230">
            <v>13283</v>
          </cell>
          <cell r="AC230">
            <v>13835</v>
          </cell>
          <cell r="AD230">
            <v>13835</v>
          </cell>
          <cell r="AE230">
            <v>14943</v>
          </cell>
          <cell r="AF230">
            <v>13835</v>
          </cell>
          <cell r="AG230">
            <v>14388</v>
          </cell>
          <cell r="AH230">
            <v>14388</v>
          </cell>
          <cell r="AI230">
            <v>13835</v>
          </cell>
          <cell r="AJ230">
            <v>-156731</v>
          </cell>
          <cell r="AK230">
            <v>0</v>
          </cell>
          <cell r="AL230">
            <v>-3435.0000000000164</v>
          </cell>
        </row>
        <row r="231">
          <cell r="B231" t="str">
            <v>CABLE + OTHERS</v>
          </cell>
          <cell r="W231" t="str">
            <v>CABLE + OTHERS</v>
          </cell>
        </row>
        <row r="232">
          <cell r="B232" t="str">
            <v>- Tonnage</v>
          </cell>
          <cell r="D232">
            <v>0</v>
          </cell>
          <cell r="E232">
            <v>0</v>
          </cell>
          <cell r="F232">
            <v>7805</v>
          </cell>
          <cell r="H232">
            <v>6440</v>
          </cell>
          <cell r="I232">
            <v>8580</v>
          </cell>
          <cell r="J232">
            <v>12708</v>
          </cell>
          <cell r="K232">
            <v>16370.4</v>
          </cell>
          <cell r="L232">
            <v>18754.560000000001</v>
          </cell>
          <cell r="M232">
            <v>20180.112000000001</v>
          </cell>
          <cell r="N232">
            <v>20180.112000000001</v>
          </cell>
          <cell r="O232">
            <v>20180.112000000001</v>
          </cell>
          <cell r="W232" t="str">
            <v>- Tonnage</v>
          </cell>
          <cell r="Y232">
            <v>510</v>
          </cell>
          <cell r="Z232">
            <v>510</v>
          </cell>
          <cell r="AA232">
            <v>553</v>
          </cell>
          <cell r="AB232">
            <v>510</v>
          </cell>
          <cell r="AC232">
            <v>532</v>
          </cell>
          <cell r="AD232">
            <v>532</v>
          </cell>
          <cell r="AE232">
            <v>573</v>
          </cell>
          <cell r="AF232">
            <v>532</v>
          </cell>
          <cell r="AG232">
            <v>553</v>
          </cell>
          <cell r="AH232">
            <v>553</v>
          </cell>
          <cell r="AI232">
            <v>532</v>
          </cell>
          <cell r="AJ232">
            <v>481</v>
          </cell>
          <cell r="AK232">
            <v>0</v>
          </cell>
          <cell r="AL232">
            <v>6371</v>
          </cell>
        </row>
        <row r="233">
          <cell r="B233" t="str">
            <v>- Gross Margin</v>
          </cell>
          <cell r="D233">
            <v>0</v>
          </cell>
          <cell r="E233">
            <v>0</v>
          </cell>
          <cell r="F233">
            <v>-2621</v>
          </cell>
          <cell r="H233">
            <v>-1899.0000000000146</v>
          </cell>
          <cell r="I233">
            <v>15552.325000000033</v>
          </cell>
          <cell r="J233">
            <v>57451.30125000004</v>
          </cell>
          <cell r="K233">
            <v>117719.74068750007</v>
          </cell>
          <cell r="L233">
            <v>147253.98062812508</v>
          </cell>
          <cell r="M233">
            <v>172381.88086875007</v>
          </cell>
          <cell r="N233">
            <v>182231.98038625775</v>
          </cell>
          <cell r="O233">
            <v>192739.15500571762</v>
          </cell>
          <cell r="W233" t="str">
            <v>- Gross Margin</v>
          </cell>
          <cell r="Y233">
            <v>14233</v>
          </cell>
          <cell r="Z233">
            <v>14233</v>
          </cell>
          <cell r="AA233">
            <v>15417</v>
          </cell>
          <cell r="AB233">
            <v>14233</v>
          </cell>
          <cell r="AC233">
            <v>14825</v>
          </cell>
          <cell r="AD233">
            <v>14825</v>
          </cell>
          <cell r="AE233">
            <v>16012</v>
          </cell>
          <cell r="AF233">
            <v>14825</v>
          </cell>
          <cell r="AG233">
            <v>15417</v>
          </cell>
          <cell r="AH233">
            <v>15417</v>
          </cell>
          <cell r="AI233">
            <v>14825</v>
          </cell>
          <cell r="AJ233">
            <v>-166161</v>
          </cell>
          <cell r="AK233">
            <v>0</v>
          </cell>
          <cell r="AL233">
            <v>-1899.0000000000146</v>
          </cell>
        </row>
        <row r="239">
          <cell r="G239" t="str">
            <v>OPERATING  ASSUMPTIONS</v>
          </cell>
          <cell r="AF239" t="str">
            <v>OPERATING  ASSUMPTIONS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</row>
        <row r="240">
          <cell r="G240" t="str">
            <v xml:space="preserve">         (Rp millions)</v>
          </cell>
          <cell r="AF240" t="str">
            <v xml:space="preserve">         (Rp millions)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</row>
        <row r="242">
          <cell r="D242" t="str">
            <v>Historical</v>
          </cell>
          <cell r="H242" t="str">
            <v xml:space="preserve">Projected </v>
          </cell>
          <cell r="Y242" t="str">
            <v>Projected</v>
          </cell>
          <cell r="AL242" t="str">
            <v>Total</v>
          </cell>
        </row>
        <row r="243">
          <cell r="D243" t="str">
            <v>FY  '96</v>
          </cell>
          <cell r="E243" t="str">
            <v>FY  '97</v>
          </cell>
          <cell r="F243" t="str">
            <v>FY  '1998</v>
          </cell>
          <cell r="H243" t="str">
            <v>FY  '1999</v>
          </cell>
          <cell r="I243" t="str">
            <v>FY  '2000</v>
          </cell>
          <cell r="J243" t="str">
            <v>FY  '2001</v>
          </cell>
          <cell r="K243" t="str">
            <v>FY  '2002</v>
          </cell>
          <cell r="L243" t="str">
            <v>FY  '2003</v>
          </cell>
          <cell r="M243" t="str">
            <v>FY  '2004</v>
          </cell>
          <cell r="N243" t="str">
            <v>FY  '2005</v>
          </cell>
          <cell r="O243" t="str">
            <v>FY  '2006</v>
          </cell>
          <cell r="Y243" t="str">
            <v>Jan '99</v>
          </cell>
          <cell r="Z243" t="str">
            <v>Febr '99</v>
          </cell>
          <cell r="AA243" t="str">
            <v>March '99</v>
          </cell>
          <cell r="AB243" t="str">
            <v>April '93</v>
          </cell>
          <cell r="AC243" t="str">
            <v>May '93</v>
          </cell>
          <cell r="AD243" t="str">
            <v>June '93</v>
          </cell>
          <cell r="AE243" t="str">
            <v>July '93</v>
          </cell>
          <cell r="AF243" t="str">
            <v>Aug '93</v>
          </cell>
          <cell r="AG243" t="str">
            <v>Sep '93</v>
          </cell>
          <cell r="AH243" t="str">
            <v>Oct. '99</v>
          </cell>
          <cell r="AI243" t="str">
            <v>Nov. '99</v>
          </cell>
          <cell r="AJ243" t="str">
            <v>Dec. '99</v>
          </cell>
          <cell r="AK243">
            <v>0</v>
          </cell>
          <cell r="AL243" t="str">
            <v>FY  '99</v>
          </cell>
        </row>
        <row r="245">
          <cell r="A245" t="str">
            <v>Selling and Distribution Expenses :</v>
          </cell>
          <cell r="V245" t="str">
            <v>Selling and Distribution Expenses :</v>
          </cell>
        </row>
        <row r="246">
          <cell r="A246" t="str">
            <v>Salaries and wages</v>
          </cell>
          <cell r="F246">
            <v>2666</v>
          </cell>
          <cell r="H246">
            <v>1905</v>
          </cell>
          <cell r="I246">
            <v>2057</v>
          </cell>
          <cell r="J246">
            <v>2222</v>
          </cell>
          <cell r="K246">
            <v>2399</v>
          </cell>
          <cell r="L246">
            <v>2591</v>
          </cell>
          <cell r="M246">
            <v>2799</v>
          </cell>
          <cell r="N246">
            <v>3023</v>
          </cell>
          <cell r="O246">
            <v>3264</v>
          </cell>
          <cell r="V246" t="str">
            <v>Salaries and wages</v>
          </cell>
          <cell r="Y246">
            <v>151</v>
          </cell>
          <cell r="Z246">
            <v>151</v>
          </cell>
          <cell r="AA246">
            <v>163</v>
          </cell>
          <cell r="AB246">
            <v>151</v>
          </cell>
          <cell r="AC246">
            <v>157</v>
          </cell>
          <cell r="AD246">
            <v>157</v>
          </cell>
          <cell r="AE246">
            <v>170</v>
          </cell>
          <cell r="AF246">
            <v>157</v>
          </cell>
          <cell r="AG246">
            <v>163</v>
          </cell>
          <cell r="AH246">
            <v>163</v>
          </cell>
          <cell r="AI246">
            <v>157</v>
          </cell>
          <cell r="AJ246">
            <v>165</v>
          </cell>
          <cell r="AK246">
            <v>0</v>
          </cell>
          <cell r="AL246">
            <v>1905</v>
          </cell>
        </row>
        <row r="247">
          <cell r="A247" t="str">
            <v>office supplies</v>
          </cell>
          <cell r="F247">
            <v>19</v>
          </cell>
          <cell r="H247">
            <v>43</v>
          </cell>
          <cell r="I247">
            <v>46</v>
          </cell>
          <cell r="J247">
            <v>50</v>
          </cell>
          <cell r="K247">
            <v>54</v>
          </cell>
          <cell r="L247">
            <v>58</v>
          </cell>
          <cell r="M247">
            <v>63</v>
          </cell>
          <cell r="N247">
            <v>68</v>
          </cell>
          <cell r="O247">
            <v>73</v>
          </cell>
          <cell r="V247" t="str">
            <v>office supplies</v>
          </cell>
          <cell r="Y247">
            <v>3</v>
          </cell>
          <cell r="Z247">
            <v>3</v>
          </cell>
          <cell r="AA247">
            <v>4</v>
          </cell>
          <cell r="AB247">
            <v>3</v>
          </cell>
          <cell r="AC247">
            <v>4</v>
          </cell>
          <cell r="AD247">
            <v>4</v>
          </cell>
          <cell r="AE247">
            <v>4</v>
          </cell>
          <cell r="AF247">
            <v>4</v>
          </cell>
          <cell r="AG247">
            <v>4</v>
          </cell>
          <cell r="AH247">
            <v>4</v>
          </cell>
          <cell r="AI247">
            <v>4</v>
          </cell>
          <cell r="AJ247">
            <v>2</v>
          </cell>
          <cell r="AK247">
            <v>0</v>
          </cell>
          <cell r="AL247">
            <v>43</v>
          </cell>
        </row>
        <row r="248">
          <cell r="A248" t="str">
            <v>Repair and maintenance</v>
          </cell>
          <cell r="F248">
            <v>29</v>
          </cell>
          <cell r="H248">
            <v>22</v>
          </cell>
          <cell r="I248">
            <v>24</v>
          </cell>
          <cell r="J248">
            <v>25</v>
          </cell>
          <cell r="K248">
            <v>28</v>
          </cell>
          <cell r="L248">
            <v>30</v>
          </cell>
          <cell r="M248">
            <v>32</v>
          </cell>
          <cell r="N248">
            <v>35</v>
          </cell>
          <cell r="O248">
            <v>37</v>
          </cell>
          <cell r="V248" t="str">
            <v>Repair and maintenance</v>
          </cell>
          <cell r="Y248">
            <v>2</v>
          </cell>
          <cell r="Z248">
            <v>2</v>
          </cell>
          <cell r="AA248">
            <v>2</v>
          </cell>
          <cell r="AB248">
            <v>2</v>
          </cell>
          <cell r="AC248">
            <v>2</v>
          </cell>
          <cell r="AD248">
            <v>2</v>
          </cell>
          <cell r="AE248">
            <v>2</v>
          </cell>
          <cell r="AF248">
            <v>2</v>
          </cell>
          <cell r="AG248">
            <v>2</v>
          </cell>
          <cell r="AH248">
            <v>2</v>
          </cell>
          <cell r="AI248">
            <v>2</v>
          </cell>
          <cell r="AJ248">
            <v>0</v>
          </cell>
          <cell r="AK248">
            <v>0</v>
          </cell>
          <cell r="AL248">
            <v>22</v>
          </cell>
        </row>
        <row r="249">
          <cell r="A249" t="str">
            <v>Energy</v>
          </cell>
          <cell r="F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V249" t="str">
            <v>Energy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</row>
        <row r="250">
          <cell r="A250" t="str">
            <v>Water</v>
          </cell>
          <cell r="F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V250" t="str">
            <v>Water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</row>
        <row r="251">
          <cell r="A251" t="str">
            <v>Handling</v>
          </cell>
          <cell r="F251">
            <v>3852</v>
          </cell>
          <cell r="H251">
            <v>1432</v>
          </cell>
          <cell r="I251">
            <v>2054</v>
          </cell>
          <cell r="J251">
            <v>3279</v>
          </cell>
          <cell r="K251">
            <v>4566</v>
          </cell>
          <cell r="L251">
            <v>5670</v>
          </cell>
          <cell r="M251">
            <v>6612</v>
          </cell>
          <cell r="N251">
            <v>7141</v>
          </cell>
          <cell r="O251">
            <v>7712</v>
          </cell>
          <cell r="V251" t="str">
            <v>Handling</v>
          </cell>
          <cell r="Y251">
            <v>113</v>
          </cell>
          <cell r="Z251">
            <v>113</v>
          </cell>
          <cell r="AA251">
            <v>123</v>
          </cell>
          <cell r="AB251">
            <v>113</v>
          </cell>
          <cell r="AC251">
            <v>118</v>
          </cell>
          <cell r="AD251">
            <v>118</v>
          </cell>
          <cell r="AE251">
            <v>128</v>
          </cell>
          <cell r="AF251">
            <v>118</v>
          </cell>
          <cell r="AG251">
            <v>123</v>
          </cell>
          <cell r="AH251">
            <v>123</v>
          </cell>
          <cell r="AI251">
            <v>118</v>
          </cell>
          <cell r="AJ251">
            <v>124</v>
          </cell>
          <cell r="AK251">
            <v>0</v>
          </cell>
          <cell r="AL251">
            <v>1432</v>
          </cell>
        </row>
        <row r="252">
          <cell r="A252" t="str">
            <v>Entertainment</v>
          </cell>
          <cell r="F252">
            <v>128</v>
          </cell>
          <cell r="H252">
            <v>178</v>
          </cell>
          <cell r="I252">
            <v>192</v>
          </cell>
          <cell r="J252">
            <v>207</v>
          </cell>
          <cell r="K252">
            <v>224</v>
          </cell>
          <cell r="L252">
            <v>242</v>
          </cell>
          <cell r="M252">
            <v>261</v>
          </cell>
          <cell r="N252">
            <v>282</v>
          </cell>
          <cell r="O252">
            <v>305</v>
          </cell>
          <cell r="V252" t="str">
            <v>Entertainment</v>
          </cell>
          <cell r="Y252">
            <v>14</v>
          </cell>
          <cell r="Z252">
            <v>14</v>
          </cell>
          <cell r="AA252">
            <v>15</v>
          </cell>
          <cell r="AB252">
            <v>14</v>
          </cell>
          <cell r="AC252">
            <v>15</v>
          </cell>
          <cell r="AD252">
            <v>15</v>
          </cell>
          <cell r="AE252">
            <v>16</v>
          </cell>
          <cell r="AF252">
            <v>15</v>
          </cell>
          <cell r="AG252">
            <v>15</v>
          </cell>
          <cell r="AH252">
            <v>15</v>
          </cell>
          <cell r="AI252">
            <v>15</v>
          </cell>
          <cell r="AJ252">
            <v>15</v>
          </cell>
          <cell r="AK252">
            <v>0</v>
          </cell>
          <cell r="AL252">
            <v>178</v>
          </cell>
        </row>
        <row r="253">
          <cell r="A253" t="str">
            <v>Communications</v>
          </cell>
          <cell r="F253">
            <v>77</v>
          </cell>
          <cell r="H253">
            <v>72</v>
          </cell>
          <cell r="I253">
            <v>78</v>
          </cell>
          <cell r="J253">
            <v>84</v>
          </cell>
          <cell r="K253">
            <v>91</v>
          </cell>
          <cell r="L253">
            <v>98</v>
          </cell>
          <cell r="M253">
            <v>106</v>
          </cell>
          <cell r="N253">
            <v>115</v>
          </cell>
          <cell r="O253">
            <v>124</v>
          </cell>
          <cell r="V253" t="str">
            <v>Communications</v>
          </cell>
          <cell r="Y253">
            <v>6</v>
          </cell>
          <cell r="Z253">
            <v>6</v>
          </cell>
          <cell r="AA253">
            <v>6</v>
          </cell>
          <cell r="AB253">
            <v>6</v>
          </cell>
          <cell r="AC253">
            <v>6</v>
          </cell>
          <cell r="AD253">
            <v>6</v>
          </cell>
          <cell r="AE253">
            <v>6</v>
          </cell>
          <cell r="AF253">
            <v>6</v>
          </cell>
          <cell r="AG253">
            <v>6</v>
          </cell>
          <cell r="AH253">
            <v>6</v>
          </cell>
          <cell r="AI253">
            <v>6</v>
          </cell>
          <cell r="AJ253">
            <v>6</v>
          </cell>
          <cell r="AK253">
            <v>0</v>
          </cell>
          <cell r="AL253">
            <v>72</v>
          </cell>
        </row>
        <row r="254">
          <cell r="A254" t="str">
            <v>Traveling</v>
          </cell>
          <cell r="F254">
            <v>103</v>
          </cell>
          <cell r="H254">
            <v>38</v>
          </cell>
          <cell r="I254">
            <v>55</v>
          </cell>
          <cell r="J254">
            <v>73</v>
          </cell>
          <cell r="K254">
            <v>92</v>
          </cell>
          <cell r="L254">
            <v>113</v>
          </cell>
          <cell r="M254">
            <v>135</v>
          </cell>
          <cell r="N254">
            <v>159</v>
          </cell>
          <cell r="O254">
            <v>186</v>
          </cell>
          <cell r="V254" t="str">
            <v>Traveling</v>
          </cell>
          <cell r="Y254">
            <v>3</v>
          </cell>
          <cell r="Z254">
            <v>3</v>
          </cell>
          <cell r="AA254">
            <v>3</v>
          </cell>
          <cell r="AB254">
            <v>3</v>
          </cell>
          <cell r="AC254">
            <v>3</v>
          </cell>
          <cell r="AD254">
            <v>3</v>
          </cell>
          <cell r="AE254">
            <v>3</v>
          </cell>
          <cell r="AF254">
            <v>3</v>
          </cell>
          <cell r="AG254">
            <v>3</v>
          </cell>
          <cell r="AH254">
            <v>3</v>
          </cell>
          <cell r="AI254">
            <v>3</v>
          </cell>
          <cell r="AJ254">
            <v>5</v>
          </cell>
          <cell r="AK254">
            <v>0</v>
          </cell>
          <cell r="AL254">
            <v>38</v>
          </cell>
        </row>
        <row r="255">
          <cell r="A255" t="str">
            <v>Transportation</v>
          </cell>
          <cell r="F255">
            <v>34</v>
          </cell>
          <cell r="H255">
            <v>45</v>
          </cell>
          <cell r="I255">
            <v>48</v>
          </cell>
          <cell r="J255">
            <v>52</v>
          </cell>
          <cell r="K255">
            <v>56</v>
          </cell>
          <cell r="L255">
            <v>61</v>
          </cell>
          <cell r="M255">
            <v>66</v>
          </cell>
          <cell r="N255">
            <v>71</v>
          </cell>
          <cell r="O255">
            <v>76</v>
          </cell>
          <cell r="V255" t="str">
            <v>Transportation</v>
          </cell>
          <cell r="Y255">
            <v>4</v>
          </cell>
          <cell r="Z255">
            <v>4</v>
          </cell>
          <cell r="AA255">
            <v>4</v>
          </cell>
          <cell r="AB255">
            <v>4</v>
          </cell>
          <cell r="AC255">
            <v>4</v>
          </cell>
          <cell r="AD255">
            <v>4</v>
          </cell>
          <cell r="AE255">
            <v>4</v>
          </cell>
          <cell r="AF255">
            <v>4</v>
          </cell>
          <cell r="AG255">
            <v>4</v>
          </cell>
          <cell r="AH255">
            <v>4</v>
          </cell>
          <cell r="AI255">
            <v>4</v>
          </cell>
          <cell r="AJ255">
            <v>1</v>
          </cell>
          <cell r="AK255">
            <v>0</v>
          </cell>
          <cell r="AL255">
            <v>45</v>
          </cell>
        </row>
        <row r="256">
          <cell r="A256" t="str">
            <v>Training</v>
          </cell>
          <cell r="F256">
            <v>12</v>
          </cell>
          <cell r="H256">
            <v>62</v>
          </cell>
          <cell r="I256">
            <v>66</v>
          </cell>
          <cell r="J256">
            <v>72</v>
          </cell>
          <cell r="K256">
            <v>77</v>
          </cell>
          <cell r="L256">
            <v>84</v>
          </cell>
          <cell r="M256">
            <v>90</v>
          </cell>
          <cell r="N256">
            <v>98</v>
          </cell>
          <cell r="O256">
            <v>105</v>
          </cell>
          <cell r="V256" t="str">
            <v>Training</v>
          </cell>
          <cell r="Y256">
            <v>5</v>
          </cell>
          <cell r="Z256">
            <v>5</v>
          </cell>
          <cell r="AA256">
            <v>5</v>
          </cell>
          <cell r="AB256">
            <v>5</v>
          </cell>
          <cell r="AC256">
            <v>5</v>
          </cell>
          <cell r="AD256">
            <v>5</v>
          </cell>
          <cell r="AE256">
            <v>6</v>
          </cell>
          <cell r="AF256">
            <v>5</v>
          </cell>
          <cell r="AG256">
            <v>5</v>
          </cell>
          <cell r="AH256">
            <v>5</v>
          </cell>
          <cell r="AI256">
            <v>5</v>
          </cell>
          <cell r="AJ256">
            <v>6</v>
          </cell>
          <cell r="AK256">
            <v>0</v>
          </cell>
          <cell r="AL256">
            <v>62</v>
          </cell>
        </row>
        <row r="257">
          <cell r="A257" t="str">
            <v>Depreciation</v>
          </cell>
          <cell r="F257">
            <v>516</v>
          </cell>
          <cell r="H257">
            <v>517</v>
          </cell>
          <cell r="I257">
            <v>456</v>
          </cell>
          <cell r="J257">
            <v>276</v>
          </cell>
          <cell r="K257">
            <v>276</v>
          </cell>
          <cell r="L257">
            <v>276</v>
          </cell>
          <cell r="M257">
            <v>276</v>
          </cell>
          <cell r="N257">
            <v>276</v>
          </cell>
          <cell r="O257">
            <v>276</v>
          </cell>
          <cell r="V257" t="str">
            <v>Depreciation</v>
          </cell>
          <cell r="Y257">
            <v>43</v>
          </cell>
          <cell r="Z257">
            <v>43</v>
          </cell>
          <cell r="AA257">
            <v>43</v>
          </cell>
          <cell r="AB257">
            <v>43</v>
          </cell>
          <cell r="AC257">
            <v>43</v>
          </cell>
          <cell r="AD257">
            <v>43</v>
          </cell>
          <cell r="AE257">
            <v>43</v>
          </cell>
          <cell r="AF257">
            <v>43</v>
          </cell>
          <cell r="AG257">
            <v>43</v>
          </cell>
          <cell r="AH257">
            <v>43</v>
          </cell>
          <cell r="AI257">
            <v>43</v>
          </cell>
          <cell r="AJ257">
            <v>44</v>
          </cell>
          <cell r="AK257">
            <v>0</v>
          </cell>
          <cell r="AL257">
            <v>517</v>
          </cell>
        </row>
        <row r="258">
          <cell r="A258" t="str">
            <v>Insurance</v>
          </cell>
          <cell r="F258">
            <v>189</v>
          </cell>
          <cell r="H258">
            <v>257</v>
          </cell>
          <cell r="I258">
            <v>277</v>
          </cell>
          <cell r="J258">
            <v>300</v>
          </cell>
          <cell r="K258">
            <v>324</v>
          </cell>
          <cell r="L258">
            <v>350</v>
          </cell>
          <cell r="M258">
            <v>378</v>
          </cell>
          <cell r="N258">
            <v>408</v>
          </cell>
          <cell r="O258">
            <v>440</v>
          </cell>
          <cell r="V258" t="str">
            <v>Insurance</v>
          </cell>
          <cell r="Y258">
            <v>21</v>
          </cell>
          <cell r="Z258">
            <v>21</v>
          </cell>
          <cell r="AA258">
            <v>21</v>
          </cell>
          <cell r="AB258">
            <v>21</v>
          </cell>
          <cell r="AC258">
            <v>21</v>
          </cell>
          <cell r="AD258">
            <v>21</v>
          </cell>
          <cell r="AE258">
            <v>21</v>
          </cell>
          <cell r="AF258">
            <v>21</v>
          </cell>
          <cell r="AG258">
            <v>21</v>
          </cell>
          <cell r="AH258">
            <v>21</v>
          </cell>
          <cell r="AI258">
            <v>21</v>
          </cell>
          <cell r="AJ258">
            <v>26</v>
          </cell>
          <cell r="AK258">
            <v>0</v>
          </cell>
          <cell r="AL258">
            <v>257</v>
          </cell>
        </row>
        <row r="259">
          <cell r="A259" t="str">
            <v>Promotions</v>
          </cell>
          <cell r="F259">
            <v>87</v>
          </cell>
          <cell r="H259">
            <v>109</v>
          </cell>
          <cell r="I259">
            <v>118</v>
          </cell>
          <cell r="J259">
            <v>127</v>
          </cell>
          <cell r="K259">
            <v>137</v>
          </cell>
          <cell r="L259">
            <v>148</v>
          </cell>
          <cell r="M259">
            <v>160</v>
          </cell>
          <cell r="N259">
            <v>173</v>
          </cell>
          <cell r="O259">
            <v>187</v>
          </cell>
          <cell r="V259" t="str">
            <v>Promotions</v>
          </cell>
          <cell r="Y259">
            <v>9</v>
          </cell>
          <cell r="Z259">
            <v>9</v>
          </cell>
          <cell r="AA259">
            <v>9</v>
          </cell>
          <cell r="AB259">
            <v>9</v>
          </cell>
          <cell r="AC259">
            <v>9</v>
          </cell>
          <cell r="AD259">
            <v>9</v>
          </cell>
          <cell r="AE259">
            <v>9</v>
          </cell>
          <cell r="AF259">
            <v>9</v>
          </cell>
          <cell r="AG259">
            <v>9</v>
          </cell>
          <cell r="AH259">
            <v>9</v>
          </cell>
          <cell r="AI259">
            <v>9</v>
          </cell>
          <cell r="AJ259">
            <v>10</v>
          </cell>
          <cell r="AK259">
            <v>0</v>
          </cell>
          <cell r="AL259">
            <v>109</v>
          </cell>
        </row>
        <row r="260">
          <cell r="A260" t="str">
            <v>Freight out</v>
          </cell>
          <cell r="F260">
            <v>1662</v>
          </cell>
          <cell r="H260">
            <v>1511</v>
          </cell>
          <cell r="I260">
            <v>2172</v>
          </cell>
          <cell r="J260">
            <v>3472</v>
          </cell>
          <cell r="K260">
            <v>4837</v>
          </cell>
          <cell r="L260">
            <v>6008</v>
          </cell>
          <cell r="M260">
            <v>7008</v>
          </cell>
          <cell r="N260">
            <v>7569</v>
          </cell>
          <cell r="O260">
            <v>8175</v>
          </cell>
          <cell r="V260" t="str">
            <v>Freight out</v>
          </cell>
          <cell r="Y260">
            <v>120</v>
          </cell>
          <cell r="Z260">
            <v>120</v>
          </cell>
          <cell r="AA260">
            <v>130</v>
          </cell>
          <cell r="AB260">
            <v>120</v>
          </cell>
          <cell r="AC260">
            <v>125</v>
          </cell>
          <cell r="AD260">
            <v>125</v>
          </cell>
          <cell r="AE260">
            <v>135</v>
          </cell>
          <cell r="AF260">
            <v>125</v>
          </cell>
          <cell r="AG260">
            <v>130</v>
          </cell>
          <cell r="AH260">
            <v>130</v>
          </cell>
          <cell r="AI260">
            <v>125</v>
          </cell>
          <cell r="AJ260">
            <v>126</v>
          </cell>
          <cell r="AK260">
            <v>0</v>
          </cell>
          <cell r="AL260">
            <v>1511</v>
          </cell>
        </row>
        <row r="261">
          <cell r="A261" t="str">
            <v>Commissions</v>
          </cell>
          <cell r="F261">
            <v>3466</v>
          </cell>
          <cell r="H261">
            <v>1538</v>
          </cell>
          <cell r="I261">
            <v>2211</v>
          </cell>
          <cell r="J261">
            <v>3534</v>
          </cell>
          <cell r="K261">
            <v>4924</v>
          </cell>
          <cell r="L261">
            <v>6113</v>
          </cell>
          <cell r="M261">
            <v>7131</v>
          </cell>
          <cell r="N261">
            <v>7702</v>
          </cell>
          <cell r="O261">
            <v>8318</v>
          </cell>
          <cell r="V261" t="str">
            <v>Commissions</v>
          </cell>
          <cell r="Y261">
            <v>122</v>
          </cell>
          <cell r="Z261">
            <v>122</v>
          </cell>
          <cell r="AA261">
            <v>132</v>
          </cell>
          <cell r="AB261">
            <v>122</v>
          </cell>
          <cell r="AC261">
            <v>127</v>
          </cell>
          <cell r="AD261">
            <v>127</v>
          </cell>
          <cell r="AE261">
            <v>137</v>
          </cell>
          <cell r="AF261">
            <v>127</v>
          </cell>
          <cell r="AG261">
            <v>132</v>
          </cell>
          <cell r="AH261">
            <v>132</v>
          </cell>
          <cell r="AI261">
            <v>127</v>
          </cell>
          <cell r="AJ261">
            <v>131</v>
          </cell>
          <cell r="AK261">
            <v>0</v>
          </cell>
          <cell r="AL261">
            <v>1538</v>
          </cell>
        </row>
        <row r="262">
          <cell r="A262" t="str">
            <v>Others</v>
          </cell>
          <cell r="F262">
            <v>18</v>
          </cell>
          <cell r="H262">
            <v>2</v>
          </cell>
          <cell r="I262">
            <v>2</v>
          </cell>
          <cell r="J262">
            <v>2</v>
          </cell>
          <cell r="K262">
            <v>1</v>
          </cell>
          <cell r="L262">
            <v>2</v>
          </cell>
          <cell r="M262">
            <v>2</v>
          </cell>
          <cell r="N262">
            <v>0</v>
          </cell>
          <cell r="O262">
            <v>3</v>
          </cell>
          <cell r="V262" t="str">
            <v>Others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2</v>
          </cell>
          <cell r="AK262">
            <v>0</v>
          </cell>
          <cell r="AL262">
            <v>2</v>
          </cell>
        </row>
        <row r="263">
          <cell r="A263" t="str">
            <v>Total Selling and Distribution Expenses</v>
          </cell>
          <cell r="D263">
            <v>0</v>
          </cell>
          <cell r="E263">
            <v>0</v>
          </cell>
          <cell r="F263">
            <v>12858</v>
          </cell>
          <cell r="H263">
            <v>7731</v>
          </cell>
          <cell r="I263">
            <v>9856</v>
          </cell>
          <cell r="J263">
            <v>13775</v>
          </cell>
          <cell r="K263">
            <v>18086</v>
          </cell>
          <cell r="L263">
            <v>21844</v>
          </cell>
          <cell r="M263">
            <v>25119</v>
          </cell>
          <cell r="N263">
            <v>27120</v>
          </cell>
          <cell r="O263">
            <v>29281</v>
          </cell>
          <cell r="V263" t="str">
            <v>Total Selling and Distribution Expenses</v>
          </cell>
          <cell r="Y263">
            <v>616</v>
          </cell>
          <cell r="Z263">
            <v>616</v>
          </cell>
          <cell r="AA263">
            <v>660</v>
          </cell>
          <cell r="AB263">
            <v>616</v>
          </cell>
          <cell r="AC263">
            <v>639</v>
          </cell>
          <cell r="AD263">
            <v>639</v>
          </cell>
          <cell r="AE263">
            <v>684</v>
          </cell>
          <cell r="AF263">
            <v>639</v>
          </cell>
          <cell r="AG263">
            <v>660</v>
          </cell>
          <cell r="AH263">
            <v>660</v>
          </cell>
          <cell r="AI263">
            <v>639</v>
          </cell>
          <cell r="AJ263">
            <v>663</v>
          </cell>
          <cell r="AK263">
            <v>0</v>
          </cell>
          <cell r="AL263">
            <v>7731</v>
          </cell>
        </row>
        <row r="265">
          <cell r="A265" t="str">
            <v>General and Administrative Expenses:</v>
          </cell>
          <cell r="V265" t="str">
            <v>General and Administrative Expenses:</v>
          </cell>
        </row>
        <row r="266">
          <cell r="A266" t="str">
            <v>Salaries and wages</v>
          </cell>
          <cell r="F266">
            <v>7549</v>
          </cell>
          <cell r="H266">
            <v>4217</v>
          </cell>
          <cell r="I266">
            <v>4554</v>
          </cell>
          <cell r="J266">
            <v>4918</v>
          </cell>
          <cell r="K266">
            <v>5312</v>
          </cell>
          <cell r="L266">
            <v>5737</v>
          </cell>
          <cell r="M266">
            <v>6196</v>
          </cell>
          <cell r="N266">
            <v>6691</v>
          </cell>
          <cell r="O266">
            <v>7227</v>
          </cell>
          <cell r="V266" t="str">
            <v>Salaries and wages</v>
          </cell>
          <cell r="Y266">
            <v>334</v>
          </cell>
          <cell r="Z266">
            <v>334</v>
          </cell>
          <cell r="AA266">
            <v>362</v>
          </cell>
          <cell r="AB266">
            <v>334</v>
          </cell>
          <cell r="AC266">
            <v>348</v>
          </cell>
          <cell r="AD266">
            <v>348</v>
          </cell>
          <cell r="AE266">
            <v>376</v>
          </cell>
          <cell r="AF266">
            <v>348</v>
          </cell>
          <cell r="AG266">
            <v>362</v>
          </cell>
          <cell r="AH266">
            <v>362</v>
          </cell>
          <cell r="AI266">
            <v>348</v>
          </cell>
          <cell r="AJ266">
            <v>361</v>
          </cell>
          <cell r="AK266">
            <v>0</v>
          </cell>
          <cell r="AL266">
            <v>4217</v>
          </cell>
        </row>
        <row r="267">
          <cell r="A267" t="str">
            <v>office supplies</v>
          </cell>
          <cell r="F267">
            <v>313</v>
          </cell>
          <cell r="H267">
            <v>56</v>
          </cell>
          <cell r="I267">
            <v>61</v>
          </cell>
          <cell r="J267">
            <v>65</v>
          </cell>
          <cell r="K267">
            <v>71</v>
          </cell>
          <cell r="L267">
            <v>76</v>
          </cell>
          <cell r="M267">
            <v>82</v>
          </cell>
          <cell r="N267">
            <v>89</v>
          </cell>
          <cell r="O267">
            <v>96</v>
          </cell>
          <cell r="V267" t="str">
            <v>office supplies</v>
          </cell>
          <cell r="Y267">
            <v>4</v>
          </cell>
          <cell r="Z267">
            <v>4</v>
          </cell>
          <cell r="AA267">
            <v>5</v>
          </cell>
          <cell r="AB267">
            <v>4</v>
          </cell>
          <cell r="AC267">
            <v>5</v>
          </cell>
          <cell r="AD267">
            <v>5</v>
          </cell>
          <cell r="AE267">
            <v>5</v>
          </cell>
          <cell r="AF267">
            <v>5</v>
          </cell>
          <cell r="AG267">
            <v>5</v>
          </cell>
          <cell r="AH267">
            <v>5</v>
          </cell>
          <cell r="AI267">
            <v>5</v>
          </cell>
          <cell r="AJ267">
            <v>4</v>
          </cell>
          <cell r="AK267">
            <v>0</v>
          </cell>
          <cell r="AL267">
            <v>56</v>
          </cell>
        </row>
        <row r="268">
          <cell r="A268" t="str">
            <v>Repair and maintenance</v>
          </cell>
          <cell r="F268">
            <v>88</v>
          </cell>
          <cell r="H268">
            <v>86</v>
          </cell>
          <cell r="I268">
            <v>93</v>
          </cell>
          <cell r="J268">
            <v>101</v>
          </cell>
          <cell r="K268">
            <v>109</v>
          </cell>
          <cell r="L268">
            <v>117</v>
          </cell>
          <cell r="M268">
            <v>127</v>
          </cell>
          <cell r="N268">
            <v>137</v>
          </cell>
          <cell r="O268">
            <v>148</v>
          </cell>
          <cell r="V268" t="str">
            <v>Repair and maintenance</v>
          </cell>
          <cell r="Y268">
            <v>7</v>
          </cell>
          <cell r="Z268">
            <v>7</v>
          </cell>
          <cell r="AA268">
            <v>7</v>
          </cell>
          <cell r="AB268">
            <v>7</v>
          </cell>
          <cell r="AC268">
            <v>7</v>
          </cell>
          <cell r="AD268">
            <v>7</v>
          </cell>
          <cell r="AE268">
            <v>8</v>
          </cell>
          <cell r="AF268">
            <v>7</v>
          </cell>
          <cell r="AG268">
            <v>7</v>
          </cell>
          <cell r="AH268">
            <v>7</v>
          </cell>
          <cell r="AI268">
            <v>7</v>
          </cell>
          <cell r="AJ268">
            <v>8</v>
          </cell>
          <cell r="AK268">
            <v>0</v>
          </cell>
          <cell r="AL268">
            <v>86</v>
          </cell>
        </row>
        <row r="269">
          <cell r="A269" t="str">
            <v>Energy</v>
          </cell>
          <cell r="F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V269" t="str">
            <v>Energy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</row>
        <row r="270">
          <cell r="A270" t="str">
            <v>Water</v>
          </cell>
          <cell r="F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V270" t="str">
            <v>Water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</row>
        <row r="271">
          <cell r="A271" t="str">
            <v>Handling</v>
          </cell>
          <cell r="F271">
            <v>432</v>
          </cell>
          <cell r="H271">
            <v>418</v>
          </cell>
          <cell r="I271">
            <v>452</v>
          </cell>
          <cell r="J271">
            <v>488</v>
          </cell>
          <cell r="K271">
            <v>527</v>
          </cell>
          <cell r="L271">
            <v>569</v>
          </cell>
          <cell r="M271">
            <v>614</v>
          </cell>
          <cell r="N271">
            <v>664</v>
          </cell>
          <cell r="O271">
            <v>717</v>
          </cell>
          <cell r="V271" t="str">
            <v>Handling</v>
          </cell>
          <cell r="Y271">
            <v>33</v>
          </cell>
          <cell r="Z271">
            <v>33</v>
          </cell>
          <cell r="AA271">
            <v>36</v>
          </cell>
          <cell r="AB271">
            <v>33</v>
          </cell>
          <cell r="AC271">
            <v>34</v>
          </cell>
          <cell r="AD271">
            <v>34</v>
          </cell>
          <cell r="AE271">
            <v>37</v>
          </cell>
          <cell r="AF271">
            <v>34</v>
          </cell>
          <cell r="AG271">
            <v>36</v>
          </cell>
          <cell r="AH271">
            <v>36</v>
          </cell>
          <cell r="AI271">
            <v>34</v>
          </cell>
          <cell r="AJ271">
            <v>38</v>
          </cell>
          <cell r="AK271">
            <v>0</v>
          </cell>
          <cell r="AL271">
            <v>418</v>
          </cell>
        </row>
        <row r="272">
          <cell r="A272" t="str">
            <v>Entertainment</v>
          </cell>
          <cell r="F272">
            <v>326</v>
          </cell>
          <cell r="H272">
            <v>249</v>
          </cell>
          <cell r="I272">
            <v>269</v>
          </cell>
          <cell r="J272">
            <v>291</v>
          </cell>
          <cell r="K272">
            <v>314</v>
          </cell>
          <cell r="L272">
            <v>339</v>
          </cell>
          <cell r="M272">
            <v>366</v>
          </cell>
          <cell r="N272">
            <v>395</v>
          </cell>
          <cell r="O272">
            <v>427</v>
          </cell>
          <cell r="V272" t="str">
            <v>Entertainment</v>
          </cell>
          <cell r="Y272">
            <v>20</v>
          </cell>
          <cell r="Z272">
            <v>20</v>
          </cell>
          <cell r="AA272">
            <v>21</v>
          </cell>
          <cell r="AB272">
            <v>20</v>
          </cell>
          <cell r="AC272">
            <v>21</v>
          </cell>
          <cell r="AD272">
            <v>21</v>
          </cell>
          <cell r="AE272">
            <v>22</v>
          </cell>
          <cell r="AF272">
            <v>21</v>
          </cell>
          <cell r="AG272">
            <v>21</v>
          </cell>
          <cell r="AH272">
            <v>21</v>
          </cell>
          <cell r="AI272">
            <v>21</v>
          </cell>
          <cell r="AJ272">
            <v>20</v>
          </cell>
          <cell r="AK272">
            <v>0</v>
          </cell>
          <cell r="AL272">
            <v>249</v>
          </cell>
        </row>
        <row r="273">
          <cell r="A273" t="str">
            <v>Communications</v>
          </cell>
          <cell r="F273">
            <v>324</v>
          </cell>
          <cell r="H273">
            <v>176</v>
          </cell>
          <cell r="I273">
            <v>190</v>
          </cell>
          <cell r="J273">
            <v>205</v>
          </cell>
          <cell r="K273">
            <v>221</v>
          </cell>
          <cell r="L273">
            <v>239</v>
          </cell>
          <cell r="M273">
            <v>258</v>
          </cell>
          <cell r="N273">
            <v>279</v>
          </cell>
          <cell r="O273">
            <v>301</v>
          </cell>
          <cell r="V273" t="str">
            <v>Communications</v>
          </cell>
          <cell r="Y273">
            <v>14</v>
          </cell>
          <cell r="Z273">
            <v>14</v>
          </cell>
          <cell r="AA273">
            <v>15</v>
          </cell>
          <cell r="AB273">
            <v>14</v>
          </cell>
          <cell r="AC273">
            <v>15</v>
          </cell>
          <cell r="AD273">
            <v>15</v>
          </cell>
          <cell r="AE273">
            <v>16</v>
          </cell>
          <cell r="AF273">
            <v>15</v>
          </cell>
          <cell r="AG273">
            <v>15</v>
          </cell>
          <cell r="AH273">
            <v>15</v>
          </cell>
          <cell r="AI273">
            <v>15</v>
          </cell>
          <cell r="AJ273">
            <v>13</v>
          </cell>
          <cell r="AK273">
            <v>0</v>
          </cell>
          <cell r="AL273">
            <v>176</v>
          </cell>
        </row>
        <row r="274">
          <cell r="A274" t="str">
            <v>Traveling</v>
          </cell>
          <cell r="F274">
            <v>862</v>
          </cell>
          <cell r="H274">
            <v>435</v>
          </cell>
          <cell r="I274">
            <v>469</v>
          </cell>
          <cell r="J274">
            <v>507</v>
          </cell>
          <cell r="K274">
            <v>547</v>
          </cell>
          <cell r="L274">
            <v>591</v>
          </cell>
          <cell r="M274">
            <v>638</v>
          </cell>
          <cell r="N274">
            <v>690</v>
          </cell>
          <cell r="O274">
            <v>745</v>
          </cell>
          <cell r="V274" t="str">
            <v>Traveling</v>
          </cell>
          <cell r="Y274">
            <v>34</v>
          </cell>
          <cell r="Z274">
            <v>34</v>
          </cell>
          <cell r="AA274">
            <v>37</v>
          </cell>
          <cell r="AB274">
            <v>34</v>
          </cell>
          <cell r="AC274">
            <v>36</v>
          </cell>
          <cell r="AD274">
            <v>36</v>
          </cell>
          <cell r="AE274">
            <v>39</v>
          </cell>
          <cell r="AF274">
            <v>36</v>
          </cell>
          <cell r="AG274">
            <v>37</v>
          </cell>
          <cell r="AH274">
            <v>37</v>
          </cell>
          <cell r="AI274">
            <v>36</v>
          </cell>
          <cell r="AJ274">
            <v>39</v>
          </cell>
          <cell r="AK274">
            <v>0</v>
          </cell>
          <cell r="AL274">
            <v>435</v>
          </cell>
        </row>
        <row r="275">
          <cell r="A275" t="str">
            <v>Transportation</v>
          </cell>
          <cell r="F275">
            <v>98</v>
          </cell>
          <cell r="H275">
            <v>62</v>
          </cell>
          <cell r="I275">
            <v>67</v>
          </cell>
          <cell r="J275">
            <v>73</v>
          </cell>
          <cell r="K275">
            <v>78</v>
          </cell>
          <cell r="L275">
            <v>85</v>
          </cell>
          <cell r="M275">
            <v>92</v>
          </cell>
          <cell r="N275">
            <v>99</v>
          </cell>
          <cell r="O275">
            <v>107</v>
          </cell>
          <cell r="V275" t="str">
            <v>Transportation</v>
          </cell>
          <cell r="Y275">
            <v>5</v>
          </cell>
          <cell r="Z275">
            <v>5</v>
          </cell>
          <cell r="AA275">
            <v>5</v>
          </cell>
          <cell r="AB275">
            <v>5</v>
          </cell>
          <cell r="AC275">
            <v>5</v>
          </cell>
          <cell r="AD275">
            <v>5</v>
          </cell>
          <cell r="AE275">
            <v>6</v>
          </cell>
          <cell r="AF275">
            <v>5</v>
          </cell>
          <cell r="AG275">
            <v>5</v>
          </cell>
          <cell r="AH275">
            <v>5</v>
          </cell>
          <cell r="AI275">
            <v>5</v>
          </cell>
          <cell r="AJ275">
            <v>6</v>
          </cell>
          <cell r="AK275">
            <v>0</v>
          </cell>
          <cell r="AL275">
            <v>62</v>
          </cell>
        </row>
        <row r="276">
          <cell r="A276" t="str">
            <v>Training</v>
          </cell>
          <cell r="F276">
            <v>32</v>
          </cell>
          <cell r="H276">
            <v>69</v>
          </cell>
          <cell r="I276">
            <v>75</v>
          </cell>
          <cell r="J276">
            <v>80</v>
          </cell>
          <cell r="K276">
            <v>87</v>
          </cell>
          <cell r="L276">
            <v>94</v>
          </cell>
          <cell r="M276">
            <v>101</v>
          </cell>
          <cell r="N276">
            <v>109</v>
          </cell>
          <cell r="O276">
            <v>118</v>
          </cell>
          <cell r="V276" t="str">
            <v>Training</v>
          </cell>
          <cell r="Y276">
            <v>5</v>
          </cell>
          <cell r="Z276">
            <v>5</v>
          </cell>
          <cell r="AA276">
            <v>6</v>
          </cell>
          <cell r="AB276">
            <v>5</v>
          </cell>
          <cell r="AC276">
            <v>6</v>
          </cell>
          <cell r="AD276">
            <v>6</v>
          </cell>
          <cell r="AE276">
            <v>6</v>
          </cell>
          <cell r="AF276">
            <v>6</v>
          </cell>
          <cell r="AG276">
            <v>6</v>
          </cell>
          <cell r="AH276">
            <v>6</v>
          </cell>
          <cell r="AI276">
            <v>6</v>
          </cell>
          <cell r="AJ276">
            <v>6</v>
          </cell>
          <cell r="AK276">
            <v>0</v>
          </cell>
          <cell r="AL276">
            <v>69</v>
          </cell>
        </row>
        <row r="277">
          <cell r="A277" t="str">
            <v>Depreciation</v>
          </cell>
          <cell r="F277">
            <v>367</v>
          </cell>
          <cell r="H277">
            <v>375</v>
          </cell>
          <cell r="I277">
            <v>314</v>
          </cell>
          <cell r="J277">
            <v>135</v>
          </cell>
          <cell r="K277">
            <v>135</v>
          </cell>
          <cell r="L277">
            <v>135</v>
          </cell>
          <cell r="M277">
            <v>135</v>
          </cell>
          <cell r="N277">
            <v>135</v>
          </cell>
          <cell r="O277">
            <v>135</v>
          </cell>
          <cell r="V277" t="str">
            <v>Depreciation</v>
          </cell>
          <cell r="Y277">
            <v>31</v>
          </cell>
          <cell r="Z277">
            <v>31</v>
          </cell>
          <cell r="AA277">
            <v>31</v>
          </cell>
          <cell r="AB277">
            <v>31</v>
          </cell>
          <cell r="AC277">
            <v>31</v>
          </cell>
          <cell r="AD277">
            <v>31</v>
          </cell>
          <cell r="AE277">
            <v>31</v>
          </cell>
          <cell r="AF277">
            <v>31</v>
          </cell>
          <cell r="AG277">
            <v>31</v>
          </cell>
          <cell r="AH277">
            <v>31</v>
          </cell>
          <cell r="AI277">
            <v>31</v>
          </cell>
          <cell r="AJ277">
            <v>34</v>
          </cell>
          <cell r="AK277">
            <v>0</v>
          </cell>
          <cell r="AL277">
            <v>375</v>
          </cell>
        </row>
        <row r="278">
          <cell r="A278" t="str">
            <v>Insurance</v>
          </cell>
          <cell r="F278">
            <v>28</v>
          </cell>
          <cell r="H278">
            <v>33</v>
          </cell>
          <cell r="I278">
            <v>35</v>
          </cell>
          <cell r="J278">
            <v>38</v>
          </cell>
          <cell r="K278">
            <v>41</v>
          </cell>
          <cell r="L278">
            <v>44</v>
          </cell>
          <cell r="M278">
            <v>48</v>
          </cell>
          <cell r="N278">
            <v>52</v>
          </cell>
          <cell r="O278">
            <v>56</v>
          </cell>
          <cell r="V278" t="str">
            <v>Insurance</v>
          </cell>
          <cell r="Y278">
            <v>3</v>
          </cell>
          <cell r="Z278">
            <v>3</v>
          </cell>
          <cell r="AA278">
            <v>3</v>
          </cell>
          <cell r="AB278">
            <v>3</v>
          </cell>
          <cell r="AC278">
            <v>3</v>
          </cell>
          <cell r="AD278">
            <v>3</v>
          </cell>
          <cell r="AE278">
            <v>3</v>
          </cell>
          <cell r="AF278">
            <v>3</v>
          </cell>
          <cell r="AG278">
            <v>3</v>
          </cell>
          <cell r="AH278">
            <v>3</v>
          </cell>
          <cell r="AI278">
            <v>3</v>
          </cell>
          <cell r="AJ278">
            <v>0</v>
          </cell>
          <cell r="AK278">
            <v>0</v>
          </cell>
          <cell r="AL278">
            <v>33</v>
          </cell>
        </row>
        <row r="279">
          <cell r="A279" t="str">
            <v>Promotions</v>
          </cell>
          <cell r="F279">
            <v>146</v>
          </cell>
          <cell r="H279">
            <v>103</v>
          </cell>
          <cell r="I279">
            <v>111</v>
          </cell>
          <cell r="J279">
            <v>120</v>
          </cell>
          <cell r="K279">
            <v>130</v>
          </cell>
          <cell r="L279">
            <v>140</v>
          </cell>
          <cell r="M279">
            <v>151</v>
          </cell>
          <cell r="N279">
            <v>163</v>
          </cell>
          <cell r="O279">
            <v>176</v>
          </cell>
          <cell r="V279" t="str">
            <v>Promotions</v>
          </cell>
          <cell r="Y279">
            <v>9</v>
          </cell>
          <cell r="Z279">
            <v>9</v>
          </cell>
          <cell r="AA279">
            <v>9</v>
          </cell>
          <cell r="AB279">
            <v>9</v>
          </cell>
          <cell r="AC279">
            <v>9</v>
          </cell>
          <cell r="AD279">
            <v>9</v>
          </cell>
          <cell r="AE279">
            <v>9</v>
          </cell>
          <cell r="AF279">
            <v>9</v>
          </cell>
          <cell r="AG279">
            <v>9</v>
          </cell>
          <cell r="AH279">
            <v>9</v>
          </cell>
          <cell r="AI279">
            <v>9</v>
          </cell>
          <cell r="AJ279">
            <v>4</v>
          </cell>
          <cell r="AK279">
            <v>0</v>
          </cell>
          <cell r="AL279">
            <v>103</v>
          </cell>
        </row>
        <row r="280">
          <cell r="A280" t="str">
            <v>Consultants</v>
          </cell>
          <cell r="F280">
            <v>2260</v>
          </cell>
          <cell r="H280">
            <v>90</v>
          </cell>
          <cell r="I280">
            <v>97</v>
          </cell>
          <cell r="J280">
            <v>105</v>
          </cell>
          <cell r="K280">
            <v>113</v>
          </cell>
          <cell r="L280">
            <v>122</v>
          </cell>
          <cell r="M280">
            <v>132</v>
          </cell>
          <cell r="N280">
            <v>143</v>
          </cell>
          <cell r="O280">
            <v>154</v>
          </cell>
          <cell r="V280" t="str">
            <v>Consultants</v>
          </cell>
          <cell r="Y280">
            <v>8</v>
          </cell>
          <cell r="Z280">
            <v>8</v>
          </cell>
          <cell r="AA280">
            <v>8</v>
          </cell>
          <cell r="AB280">
            <v>8</v>
          </cell>
          <cell r="AC280">
            <v>8</v>
          </cell>
          <cell r="AD280">
            <v>8</v>
          </cell>
          <cell r="AE280">
            <v>8</v>
          </cell>
          <cell r="AF280">
            <v>8</v>
          </cell>
          <cell r="AG280">
            <v>8</v>
          </cell>
          <cell r="AH280">
            <v>8</v>
          </cell>
          <cell r="AI280">
            <v>8</v>
          </cell>
          <cell r="AJ280">
            <v>2</v>
          </cell>
          <cell r="AK280">
            <v>0</v>
          </cell>
          <cell r="AL280">
            <v>90</v>
          </cell>
        </row>
        <row r="281">
          <cell r="A281" t="str">
            <v>Building rental</v>
          </cell>
          <cell r="F281">
            <v>476</v>
          </cell>
          <cell r="H281">
            <v>114</v>
          </cell>
          <cell r="I281">
            <v>123</v>
          </cell>
          <cell r="J281">
            <v>133</v>
          </cell>
          <cell r="K281">
            <v>144</v>
          </cell>
          <cell r="L281">
            <v>156</v>
          </cell>
          <cell r="M281">
            <v>168</v>
          </cell>
          <cell r="N281">
            <v>181</v>
          </cell>
          <cell r="O281">
            <v>195</v>
          </cell>
          <cell r="V281" t="str">
            <v>Building rental</v>
          </cell>
          <cell r="Y281">
            <v>10</v>
          </cell>
          <cell r="Z281">
            <v>10</v>
          </cell>
          <cell r="AA281">
            <v>10</v>
          </cell>
          <cell r="AB281">
            <v>10</v>
          </cell>
          <cell r="AC281">
            <v>10</v>
          </cell>
          <cell r="AD281">
            <v>10</v>
          </cell>
          <cell r="AE281">
            <v>10</v>
          </cell>
          <cell r="AF281">
            <v>10</v>
          </cell>
          <cell r="AG281">
            <v>10</v>
          </cell>
          <cell r="AH281">
            <v>10</v>
          </cell>
          <cell r="AI281">
            <v>10</v>
          </cell>
          <cell r="AJ281">
            <v>4</v>
          </cell>
          <cell r="AK281">
            <v>0</v>
          </cell>
          <cell r="AL281">
            <v>114</v>
          </cell>
        </row>
        <row r="282">
          <cell r="A282" t="str">
            <v>Other Selling Expenses</v>
          </cell>
          <cell r="F282">
            <v>477</v>
          </cell>
          <cell r="H282">
            <v>282</v>
          </cell>
          <cell r="I282">
            <v>292</v>
          </cell>
          <cell r="J282">
            <v>300</v>
          </cell>
          <cell r="K282">
            <v>311</v>
          </cell>
          <cell r="L282">
            <v>323</v>
          </cell>
          <cell r="M282">
            <v>336</v>
          </cell>
          <cell r="N282">
            <v>348</v>
          </cell>
          <cell r="O282">
            <v>363</v>
          </cell>
          <cell r="V282" t="str">
            <v>Other Selling Expenses</v>
          </cell>
          <cell r="Y282">
            <v>24</v>
          </cell>
          <cell r="Z282">
            <v>24</v>
          </cell>
          <cell r="AA282">
            <v>24</v>
          </cell>
          <cell r="AB282">
            <v>24</v>
          </cell>
          <cell r="AC282">
            <v>24</v>
          </cell>
          <cell r="AD282">
            <v>24</v>
          </cell>
          <cell r="AE282">
            <v>24</v>
          </cell>
          <cell r="AF282">
            <v>24</v>
          </cell>
          <cell r="AG282">
            <v>24</v>
          </cell>
          <cell r="AH282">
            <v>24</v>
          </cell>
          <cell r="AI282">
            <v>24</v>
          </cell>
          <cell r="AJ282">
            <v>18</v>
          </cell>
          <cell r="AK282">
            <v>0</v>
          </cell>
          <cell r="AL282">
            <v>282</v>
          </cell>
        </row>
        <row r="283">
          <cell r="A283" t="str">
            <v>General and Administrative Expenses:</v>
          </cell>
          <cell r="D283">
            <v>0</v>
          </cell>
          <cell r="E283">
            <v>0</v>
          </cell>
          <cell r="F283">
            <v>13778</v>
          </cell>
          <cell r="H283">
            <v>6765</v>
          </cell>
          <cell r="I283">
            <v>7202</v>
          </cell>
          <cell r="J283">
            <v>7559</v>
          </cell>
          <cell r="K283">
            <v>8140</v>
          </cell>
          <cell r="L283">
            <v>8767</v>
          </cell>
          <cell r="M283">
            <v>9444</v>
          </cell>
          <cell r="N283">
            <v>10175</v>
          </cell>
          <cell r="O283">
            <v>10965</v>
          </cell>
          <cell r="V283" t="str">
            <v>General and Administrative Expenses:</v>
          </cell>
          <cell r="Y283">
            <v>541</v>
          </cell>
          <cell r="Z283">
            <v>541</v>
          </cell>
          <cell r="AA283">
            <v>579</v>
          </cell>
          <cell r="AB283">
            <v>541</v>
          </cell>
          <cell r="AC283">
            <v>562</v>
          </cell>
          <cell r="AD283">
            <v>562</v>
          </cell>
          <cell r="AE283">
            <v>600</v>
          </cell>
          <cell r="AF283">
            <v>562</v>
          </cell>
          <cell r="AG283">
            <v>579</v>
          </cell>
          <cell r="AH283">
            <v>579</v>
          </cell>
          <cell r="AI283">
            <v>562</v>
          </cell>
          <cell r="AJ283">
            <v>557</v>
          </cell>
          <cell r="AK283">
            <v>0</v>
          </cell>
          <cell r="AL283">
            <v>6765</v>
          </cell>
        </row>
        <row r="285">
          <cell r="V285">
            <v>0</v>
          </cell>
        </row>
        <row r="286">
          <cell r="A286" t="str">
            <v>Total Operating Expenses</v>
          </cell>
          <cell r="D286">
            <v>0</v>
          </cell>
          <cell r="E286">
            <v>0</v>
          </cell>
          <cell r="F286">
            <v>26636</v>
          </cell>
          <cell r="H286">
            <v>14496</v>
          </cell>
          <cell r="I286">
            <v>17058</v>
          </cell>
          <cell r="J286">
            <v>21334</v>
          </cell>
          <cell r="K286">
            <v>26226</v>
          </cell>
          <cell r="L286">
            <v>30611</v>
          </cell>
          <cell r="M286">
            <v>34563</v>
          </cell>
          <cell r="N286">
            <v>37295</v>
          </cell>
          <cell r="O286">
            <v>40246</v>
          </cell>
          <cell r="V286" t="str">
            <v>Total Operating Expenses</v>
          </cell>
          <cell r="Y286">
            <v>1157</v>
          </cell>
          <cell r="Z286">
            <v>1157</v>
          </cell>
          <cell r="AA286">
            <v>1239</v>
          </cell>
          <cell r="AB286">
            <v>1157</v>
          </cell>
          <cell r="AC286">
            <v>1201</v>
          </cell>
          <cell r="AD286">
            <v>1201</v>
          </cell>
          <cell r="AE286">
            <v>1284</v>
          </cell>
          <cell r="AF286">
            <v>1201</v>
          </cell>
          <cell r="AG286">
            <v>1239</v>
          </cell>
          <cell r="AH286">
            <v>1239</v>
          </cell>
          <cell r="AI286">
            <v>1201</v>
          </cell>
          <cell r="AJ286">
            <v>1220</v>
          </cell>
          <cell r="AK286">
            <v>0</v>
          </cell>
          <cell r="AL286">
            <v>14496</v>
          </cell>
        </row>
        <row r="289">
          <cell r="A289" t="str">
            <v>% Growth Rate</v>
          </cell>
          <cell r="V289" t="str">
            <v>% Growth Rate</v>
          </cell>
        </row>
        <row r="291">
          <cell r="A291" t="str">
            <v>Selling and Distribution Expenses</v>
          </cell>
          <cell r="E291">
            <v>0</v>
          </cell>
          <cell r="F291">
            <v>0</v>
          </cell>
          <cell r="H291">
            <v>-0.39874008399440036</v>
          </cell>
          <cell r="I291">
            <v>0.27486741689302807</v>
          </cell>
          <cell r="J291">
            <v>0.39762581168831168</v>
          </cell>
          <cell r="K291">
            <v>0.31295825771324864</v>
          </cell>
          <cell r="L291">
            <v>0.20778502709277893</v>
          </cell>
          <cell r="M291">
            <v>0.14992675334187877</v>
          </cell>
          <cell r="N291">
            <v>7.9660814522871132E-2</v>
          </cell>
          <cell r="O291">
            <v>7.9682890855457225E-2</v>
          </cell>
        </row>
        <row r="292">
          <cell r="A292" t="str">
            <v>General and Administrative Expenses</v>
          </cell>
          <cell r="E292">
            <v>0</v>
          </cell>
          <cell r="F292">
            <v>0</v>
          </cell>
          <cell r="H292">
            <v>-0.50899985484105092</v>
          </cell>
          <cell r="I292">
            <v>6.4597191426459713E-2</v>
          </cell>
          <cell r="J292">
            <v>4.9569564009997222E-2</v>
          </cell>
          <cell r="K292">
            <v>7.686201878555364E-2</v>
          </cell>
          <cell r="L292">
            <v>7.7027027027027031E-2</v>
          </cell>
          <cell r="M292">
            <v>7.7221398425915369E-2</v>
          </cell>
          <cell r="N292">
            <v>7.7403642524354083E-2</v>
          </cell>
          <cell r="O292">
            <v>7.7641277641277637E-2</v>
          </cell>
        </row>
        <row r="293">
          <cell r="A293" t="str">
            <v>Operating Expenses</v>
          </cell>
          <cell r="E293">
            <v>0</v>
          </cell>
          <cell r="F293">
            <v>0</v>
          </cell>
          <cell r="H293">
            <v>-0.45577414026130048</v>
          </cell>
          <cell r="I293">
            <v>0.17673841059602649</v>
          </cell>
          <cell r="J293">
            <v>0.25067417047719542</v>
          </cell>
          <cell r="K293">
            <v>0.22930533420830598</v>
          </cell>
          <cell r="L293">
            <v>0.16720048806527874</v>
          </cell>
          <cell r="M293">
            <v>0.1291039168926203</v>
          </cell>
          <cell r="N293">
            <v>7.9044064461996938E-2</v>
          </cell>
          <cell r="O293">
            <v>7.9125888188765245E-2</v>
          </cell>
        </row>
        <row r="296">
          <cell r="A296" t="str">
            <v>% of Revenues</v>
          </cell>
        </row>
        <row r="298">
          <cell r="A298" t="str">
            <v>Selling Expenses % of Revenues</v>
          </cell>
          <cell r="D298">
            <v>0</v>
          </cell>
          <cell r="E298">
            <v>0</v>
          </cell>
          <cell r="F298">
            <v>5.9213343955937685E-2</v>
          </cell>
          <cell r="H298">
            <v>4.3025773167188884E-2</v>
          </cell>
          <cell r="I298">
            <v>3.9082760600643654E-2</v>
          </cell>
          <cell r="J298">
            <v>3.3468273036868335E-2</v>
          </cell>
          <cell r="K298">
            <v>2.9387377450030037E-2</v>
          </cell>
          <cell r="L298">
            <v>2.9842519825691891E-2</v>
          </cell>
          <cell r="M298">
            <v>3.034458497394122E-2</v>
          </cell>
          <cell r="N298">
            <v>3.0949531659623365E-2</v>
          </cell>
          <cell r="O298">
            <v>3.154901637181242E-2</v>
          </cell>
        </row>
        <row r="299">
          <cell r="A299" t="str">
            <v>General &amp;Adm. Expenses % of Revenues</v>
          </cell>
          <cell r="D299">
            <v>0</v>
          </cell>
          <cell r="E299">
            <v>0</v>
          </cell>
          <cell r="F299">
            <v>6.3450105228255518E-2</v>
          </cell>
          <cell r="H299">
            <v>3.7649638530077974E-2</v>
          </cell>
          <cell r="I299">
            <v>2.8558648726241437E-2</v>
          </cell>
          <cell r="J299">
            <v>1.8365638902772249E-2</v>
          </cell>
          <cell r="K299">
            <v>1.3226432181977469E-2</v>
          </cell>
          <cell r="L299">
            <v>1.1977173196843107E-2</v>
          </cell>
          <cell r="M299">
            <v>1.1408665173530032E-2</v>
          </cell>
          <cell r="N299">
            <v>1.1611780406956776E-2</v>
          </cell>
          <cell r="O299">
            <v>1.1814315239128554E-2</v>
          </cell>
        </row>
        <row r="300">
          <cell r="A300" t="str">
            <v>Others Income (Charges) % of Revenues</v>
          </cell>
          <cell r="D300">
            <v>0</v>
          </cell>
          <cell r="E300">
            <v>0</v>
          </cell>
          <cell r="F300">
            <v>0.61979672756243465</v>
          </cell>
          <cell r="H300">
            <v>1.1849089785900726</v>
          </cell>
          <cell r="I300">
            <v>1.1214999595531494</v>
          </cell>
          <cell r="J300">
            <v>0.9191663336239424</v>
          </cell>
          <cell r="K300">
            <v>0.82375649513915894</v>
          </cell>
          <cell r="L300">
            <v>0.93845325632958265</v>
          </cell>
          <cell r="M300">
            <v>1.129727243574401</v>
          </cell>
          <cell r="N300">
            <v>1.4342311967282404</v>
          </cell>
          <cell r="O300">
            <v>1.7864138930814399</v>
          </cell>
        </row>
        <row r="301">
          <cell r="A301" t="str">
            <v>Interest Expense % of Revenues</v>
          </cell>
          <cell r="D301">
            <v>0</v>
          </cell>
          <cell r="E301">
            <v>0</v>
          </cell>
          <cell r="F301">
            <v>-1.1806978682643554</v>
          </cell>
          <cell r="H301">
            <v>-0.95995169270326075</v>
          </cell>
          <cell r="I301">
            <v>-0.90957432465655863</v>
          </cell>
          <cell r="J301">
            <v>-0.734115331984738</v>
          </cell>
          <cell r="K301">
            <v>-0.64430110822587416</v>
          </cell>
          <cell r="L301">
            <v>-0.70962872713692382</v>
          </cell>
          <cell r="M301">
            <v>-0.79499575102854225</v>
          </cell>
          <cell r="N301">
            <v>-0.95941379851685193</v>
          </cell>
          <cell r="O301">
            <v>-1.1658601163582829</v>
          </cell>
        </row>
        <row r="307">
          <cell r="G307" t="str">
            <v xml:space="preserve"> BALANCE SHEET</v>
          </cell>
          <cell r="AF307" t="str">
            <v>BALANCE SHEET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</row>
        <row r="308">
          <cell r="G308" t="str">
            <v xml:space="preserve">         (Rp millions)</v>
          </cell>
          <cell r="AF308" t="str">
            <v xml:space="preserve">         (Rp millions)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</row>
        <row r="310">
          <cell r="D310" t="str">
            <v>Historical</v>
          </cell>
          <cell r="H310" t="str">
            <v xml:space="preserve">Projected </v>
          </cell>
          <cell r="Y310" t="str">
            <v>Projected</v>
          </cell>
          <cell r="AL310" t="str">
            <v>Total</v>
          </cell>
        </row>
        <row r="311">
          <cell r="D311" t="str">
            <v>FY  '96</v>
          </cell>
          <cell r="E311" t="str">
            <v>FY  '97</v>
          </cell>
          <cell r="F311" t="str">
            <v>FY  '1998</v>
          </cell>
          <cell r="H311" t="str">
            <v>FY  '1999</v>
          </cell>
          <cell r="I311" t="str">
            <v>FY  '2000</v>
          </cell>
          <cell r="J311" t="str">
            <v>FY  '2001</v>
          </cell>
          <cell r="K311" t="str">
            <v>FY  '2002</v>
          </cell>
          <cell r="L311" t="str">
            <v>FY  '2003</v>
          </cell>
          <cell r="M311" t="str">
            <v>FY  '2004</v>
          </cell>
          <cell r="N311" t="str">
            <v>FY  '2005</v>
          </cell>
          <cell r="O311" t="str">
            <v>FY  '2006</v>
          </cell>
          <cell r="Y311" t="str">
            <v>Jan '99</v>
          </cell>
          <cell r="Z311" t="str">
            <v>Febr '99</v>
          </cell>
          <cell r="AA311" t="str">
            <v>March '99</v>
          </cell>
          <cell r="AB311" t="str">
            <v>April '93</v>
          </cell>
          <cell r="AC311" t="str">
            <v>May '93</v>
          </cell>
          <cell r="AD311" t="str">
            <v>June '93</v>
          </cell>
          <cell r="AE311" t="str">
            <v>July '93</v>
          </cell>
          <cell r="AF311" t="str">
            <v>Aug '93</v>
          </cell>
          <cell r="AG311" t="str">
            <v>Sep '93</v>
          </cell>
          <cell r="AH311" t="str">
            <v>Oct. '99</v>
          </cell>
          <cell r="AI311" t="str">
            <v>Nov. '99</v>
          </cell>
          <cell r="AJ311" t="str">
            <v>Dec. '99</v>
          </cell>
          <cell r="AK311">
            <v>0</v>
          </cell>
          <cell r="AL311" t="str">
            <v>FY  '99</v>
          </cell>
        </row>
        <row r="312">
          <cell r="A312" t="str">
            <v>A S S E T S</v>
          </cell>
        </row>
        <row r="314">
          <cell r="A314" t="str">
            <v>CURRENT ASSETS</v>
          </cell>
        </row>
        <row r="315">
          <cell r="A315" t="str">
            <v>Cash and cash equivalent</v>
          </cell>
          <cell r="F315">
            <v>60936</v>
          </cell>
          <cell r="H315">
            <v>138123</v>
          </cell>
          <cell r="I315">
            <v>178733</v>
          </cell>
          <cell r="J315">
            <v>224233</v>
          </cell>
          <cell r="K315">
            <v>294062</v>
          </cell>
          <cell r="L315">
            <v>447376</v>
          </cell>
          <cell r="M315">
            <v>614670</v>
          </cell>
          <cell r="N315">
            <v>735779</v>
          </cell>
          <cell r="O315">
            <v>920374</v>
          </cell>
        </row>
        <row r="316">
          <cell r="A316" t="str">
            <v>Short term investments</v>
          </cell>
          <cell r="F316">
            <v>1153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7">
          <cell r="A317" t="str">
            <v>Notes receivales</v>
          </cell>
          <cell r="F317">
            <v>525568</v>
          </cell>
          <cell r="H317">
            <v>707050</v>
          </cell>
          <cell r="I317">
            <v>950903</v>
          </cell>
          <cell r="J317">
            <v>1278859</v>
          </cell>
          <cell r="K317">
            <v>1719924</v>
          </cell>
          <cell r="L317">
            <v>2313106</v>
          </cell>
          <cell r="M317">
            <v>3110871</v>
          </cell>
          <cell r="N317">
            <v>4183775</v>
          </cell>
          <cell r="O317">
            <v>5626712</v>
          </cell>
        </row>
        <row r="318">
          <cell r="A318" t="str">
            <v>Account receivable trade</v>
          </cell>
          <cell r="F318">
            <v>36507</v>
          </cell>
          <cell r="H318">
            <v>44921</v>
          </cell>
          <cell r="I318">
            <v>61508</v>
          </cell>
          <cell r="J318">
            <v>95606</v>
          </cell>
          <cell r="K318">
            <v>136151</v>
          </cell>
          <cell r="L318">
            <v>154221</v>
          </cell>
          <cell r="M318">
            <v>166104</v>
          </cell>
          <cell r="N318">
            <v>167458</v>
          </cell>
          <cell r="O318">
            <v>168845</v>
          </cell>
        </row>
        <row r="319">
          <cell r="A319" t="str">
            <v>Account receivable others</v>
          </cell>
          <cell r="F319">
            <v>38525</v>
          </cell>
          <cell r="H319">
            <v>38523</v>
          </cell>
          <cell r="I319">
            <v>38523</v>
          </cell>
          <cell r="J319">
            <v>38522</v>
          </cell>
          <cell r="K319">
            <v>38523</v>
          </cell>
          <cell r="L319">
            <v>38523</v>
          </cell>
          <cell r="M319">
            <v>38523</v>
          </cell>
          <cell r="N319">
            <v>38523</v>
          </cell>
          <cell r="O319">
            <v>38523</v>
          </cell>
        </row>
        <row r="320">
          <cell r="A320" t="str">
            <v>Inventories</v>
          </cell>
          <cell r="F320">
            <v>104975</v>
          </cell>
          <cell r="H320">
            <v>92304</v>
          </cell>
          <cell r="I320">
            <v>89779</v>
          </cell>
          <cell r="J320">
            <v>109681</v>
          </cell>
          <cell r="K320">
            <v>146810</v>
          </cell>
          <cell r="L320">
            <v>164262</v>
          </cell>
          <cell r="M320">
            <v>175352</v>
          </cell>
          <cell r="N320">
            <v>176843</v>
          </cell>
          <cell r="O320">
            <v>178454</v>
          </cell>
        </row>
        <row r="321">
          <cell r="A321" t="str">
            <v>Advances for purchases</v>
          </cell>
          <cell r="F321">
            <v>7678</v>
          </cell>
          <cell r="H321">
            <v>8702</v>
          </cell>
          <cell r="I321">
            <v>11805</v>
          </cell>
          <cell r="J321">
            <v>9030</v>
          </cell>
          <cell r="K321">
            <v>12579</v>
          </cell>
          <cell r="L321">
            <v>14175</v>
          </cell>
          <cell r="M321">
            <v>15147</v>
          </cell>
          <cell r="N321">
            <v>15195</v>
          </cell>
          <cell r="O321">
            <v>15247</v>
          </cell>
        </row>
        <row r="322">
          <cell r="A322" t="str">
            <v>Prepaid taxes</v>
          </cell>
          <cell r="F322">
            <v>17932</v>
          </cell>
          <cell r="H322">
            <v>8055</v>
          </cell>
          <cell r="I322">
            <v>5089</v>
          </cell>
          <cell r="J322">
            <v>7646</v>
          </cell>
          <cell r="K322">
            <v>10432</v>
          </cell>
          <cell r="L322">
            <v>11700</v>
          </cell>
          <cell r="M322">
            <v>12422</v>
          </cell>
          <cell r="N322">
            <v>12420</v>
          </cell>
          <cell r="O322">
            <v>12417</v>
          </cell>
        </row>
        <row r="323">
          <cell r="A323" t="str">
            <v>Prepaid expenses</v>
          </cell>
          <cell r="F323">
            <v>1271</v>
          </cell>
          <cell r="H323">
            <v>1105</v>
          </cell>
          <cell r="I323">
            <v>1105</v>
          </cell>
          <cell r="J323">
            <v>1105</v>
          </cell>
          <cell r="K323">
            <v>1105</v>
          </cell>
          <cell r="L323">
            <v>1105</v>
          </cell>
          <cell r="M323">
            <v>1105</v>
          </cell>
          <cell r="N323">
            <v>1105</v>
          </cell>
          <cell r="O323">
            <v>1105</v>
          </cell>
        </row>
        <row r="324">
          <cell r="A324" t="str">
            <v>Bank guarantee</v>
          </cell>
          <cell r="F324">
            <v>30868</v>
          </cell>
          <cell r="H324">
            <v>8163</v>
          </cell>
          <cell r="I324">
            <v>10115</v>
          </cell>
          <cell r="J324">
            <v>15722</v>
          </cell>
          <cell r="K324">
            <v>22390</v>
          </cell>
          <cell r="L324">
            <v>25362</v>
          </cell>
          <cell r="M324">
            <v>27316</v>
          </cell>
          <cell r="N324">
            <v>27538</v>
          </cell>
          <cell r="O324">
            <v>27779</v>
          </cell>
        </row>
        <row r="325">
          <cell r="A325" t="str">
            <v>Deposits with BDNI</v>
          </cell>
          <cell r="F325">
            <v>6680</v>
          </cell>
          <cell r="H325">
            <v>6680</v>
          </cell>
          <cell r="I325">
            <v>6680</v>
          </cell>
          <cell r="J325">
            <v>6680</v>
          </cell>
          <cell r="K325">
            <v>6680</v>
          </cell>
          <cell r="L325">
            <v>6680</v>
          </cell>
          <cell r="M325">
            <v>6680</v>
          </cell>
          <cell r="N325">
            <v>6680</v>
          </cell>
          <cell r="O325">
            <v>6680</v>
          </cell>
        </row>
        <row r="327">
          <cell r="A327" t="str">
            <v>Total Current Assets</v>
          </cell>
          <cell r="D327">
            <v>0</v>
          </cell>
          <cell r="E327">
            <v>0</v>
          </cell>
          <cell r="F327">
            <v>832093</v>
          </cell>
          <cell r="H327">
            <v>1053626</v>
          </cell>
          <cell r="I327">
            <v>1354240</v>
          </cell>
          <cell r="J327">
            <v>1787084</v>
          </cell>
          <cell r="K327">
            <v>2388656</v>
          </cell>
          <cell r="L327">
            <v>3176510</v>
          </cell>
          <cell r="M327">
            <v>4168190</v>
          </cell>
          <cell r="N327">
            <v>5365316</v>
          </cell>
          <cell r="O327">
            <v>6996136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</row>
        <row r="329">
          <cell r="A329" t="str">
            <v>INVESTMENT IN SHARE OF STOCK</v>
          </cell>
          <cell r="F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</row>
        <row r="331">
          <cell r="A331" t="str">
            <v>SUBORDINATE LOAN</v>
          </cell>
          <cell r="F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</row>
        <row r="333">
          <cell r="A333" t="str">
            <v>PROPERTY, PLANT AND EQUIPMENT</v>
          </cell>
          <cell r="F333">
            <v>321225</v>
          </cell>
          <cell r="H333">
            <v>287954</v>
          </cell>
          <cell r="I333">
            <v>254926</v>
          </cell>
          <cell r="J333">
            <v>222618</v>
          </cell>
          <cell r="K333">
            <v>190309</v>
          </cell>
          <cell r="L333">
            <v>158000</v>
          </cell>
          <cell r="M333">
            <v>125691</v>
          </cell>
          <cell r="N333">
            <v>93383</v>
          </cell>
          <cell r="O333">
            <v>61074</v>
          </cell>
        </row>
        <row r="335">
          <cell r="A335" t="str">
            <v>Unrealized forex loss</v>
          </cell>
          <cell r="F335">
            <v>431845</v>
          </cell>
          <cell r="H335">
            <v>428539</v>
          </cell>
          <cell r="I335">
            <v>428539</v>
          </cell>
          <cell r="J335">
            <v>428539</v>
          </cell>
          <cell r="K335">
            <v>428539</v>
          </cell>
          <cell r="L335">
            <v>428539</v>
          </cell>
          <cell r="M335">
            <v>428539</v>
          </cell>
          <cell r="N335">
            <v>428539</v>
          </cell>
          <cell r="O335">
            <v>428539</v>
          </cell>
        </row>
        <row r="337">
          <cell r="A337" t="str">
            <v>OTHER ASSETS</v>
          </cell>
        </row>
        <row r="338">
          <cell r="A338" t="str">
            <v xml:space="preserve"> </v>
          </cell>
        </row>
        <row r="339">
          <cell r="A339" t="str">
            <v>Deferred emission cost</v>
          </cell>
          <cell r="F339">
            <v>860</v>
          </cell>
          <cell r="H339">
            <v>588</v>
          </cell>
          <cell r="I339">
            <v>277</v>
          </cell>
          <cell r="J339">
            <v>5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</row>
        <row r="340">
          <cell r="A340" t="str">
            <v>Prepaid expenses</v>
          </cell>
          <cell r="F340">
            <v>498</v>
          </cell>
          <cell r="H340">
            <v>498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</row>
        <row r="341">
          <cell r="A341" t="str">
            <v>Preoperating expenses</v>
          </cell>
          <cell r="F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</row>
        <row r="342">
          <cell r="A342" t="str">
            <v>Advance for purchase of Property and equipment</v>
          </cell>
          <cell r="F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</row>
        <row r="343">
          <cell r="A343" t="str">
            <v>Advances for purchase of property, plant and equipment</v>
          </cell>
          <cell r="F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A344" t="str">
            <v>Currency contract</v>
          </cell>
          <cell r="F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</row>
        <row r="345">
          <cell r="A345" t="str">
            <v>Goodwill on consolidation</v>
          </cell>
          <cell r="F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</row>
        <row r="346">
          <cell r="A346" t="str">
            <v>Refundable deposit</v>
          </cell>
          <cell r="F346">
            <v>1029</v>
          </cell>
          <cell r="H346">
            <v>1029</v>
          </cell>
          <cell r="I346">
            <v>1029</v>
          </cell>
          <cell r="J346">
            <v>1029</v>
          </cell>
          <cell r="K346">
            <v>1029</v>
          </cell>
          <cell r="L346">
            <v>1029</v>
          </cell>
          <cell r="M346">
            <v>1029</v>
          </cell>
          <cell r="N346">
            <v>1029</v>
          </cell>
          <cell r="O346">
            <v>1029</v>
          </cell>
        </row>
        <row r="347">
          <cell r="A347" t="str">
            <v>Total Other Assets</v>
          </cell>
          <cell r="D347">
            <v>0</v>
          </cell>
          <cell r="E347">
            <v>0</v>
          </cell>
          <cell r="F347">
            <v>2387</v>
          </cell>
          <cell r="H347">
            <v>2115</v>
          </cell>
          <cell r="I347">
            <v>1306</v>
          </cell>
          <cell r="J347">
            <v>1034</v>
          </cell>
          <cell r="K347">
            <v>1029</v>
          </cell>
          <cell r="L347">
            <v>1029</v>
          </cell>
          <cell r="M347">
            <v>1029</v>
          </cell>
          <cell r="N347">
            <v>1029</v>
          </cell>
          <cell r="O347">
            <v>1029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</row>
        <row r="349">
          <cell r="A349" t="str">
            <v>TOTAL ASSETS</v>
          </cell>
          <cell r="D349">
            <v>0</v>
          </cell>
          <cell r="E349">
            <v>0</v>
          </cell>
          <cell r="F349">
            <v>1587550</v>
          </cell>
          <cell r="H349">
            <v>1772234</v>
          </cell>
          <cell r="I349">
            <v>2039011</v>
          </cell>
          <cell r="J349">
            <v>2439275</v>
          </cell>
          <cell r="K349">
            <v>3008533</v>
          </cell>
          <cell r="L349">
            <v>3764078</v>
          </cell>
          <cell r="M349">
            <v>4723449</v>
          </cell>
          <cell r="N349">
            <v>5888267</v>
          </cell>
          <cell r="O349">
            <v>7486778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</row>
        <row r="352">
          <cell r="A352" t="str">
            <v>LIABILITIES AND STOCKHOLDERS' EQUITY</v>
          </cell>
        </row>
        <row r="354">
          <cell r="A354" t="str">
            <v>CURRENT LIABILITIES</v>
          </cell>
        </row>
        <row r="355">
          <cell r="A355" t="str">
            <v>Bank loans</v>
          </cell>
          <cell r="F355">
            <v>569720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</row>
        <row r="356">
          <cell r="A356" t="str">
            <v xml:space="preserve">Promisory Note </v>
          </cell>
          <cell r="F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</row>
        <row r="357">
          <cell r="A357" t="str">
            <v>Account payable trade</v>
          </cell>
          <cell r="F357">
            <v>2346</v>
          </cell>
          <cell r="H357">
            <v>3026</v>
          </cell>
          <cell r="I357">
            <v>3848</v>
          </cell>
          <cell r="J357">
            <v>8226</v>
          </cell>
          <cell r="K357">
            <v>11011</v>
          </cell>
          <cell r="L357">
            <v>12320</v>
          </cell>
          <cell r="M357">
            <v>13151</v>
          </cell>
          <cell r="N357">
            <v>13263</v>
          </cell>
          <cell r="O357">
            <v>13384</v>
          </cell>
        </row>
        <row r="358">
          <cell r="A358" t="str">
            <v>Account payable others</v>
          </cell>
          <cell r="F358">
            <v>664</v>
          </cell>
          <cell r="H358">
            <v>664</v>
          </cell>
          <cell r="I358">
            <v>662</v>
          </cell>
          <cell r="J358">
            <v>664</v>
          </cell>
          <cell r="K358">
            <v>662</v>
          </cell>
          <cell r="L358">
            <v>662</v>
          </cell>
          <cell r="M358">
            <v>663</v>
          </cell>
          <cell r="N358">
            <v>659</v>
          </cell>
          <cell r="O358">
            <v>658</v>
          </cell>
        </row>
        <row r="359">
          <cell r="A359" t="str">
            <v>Advances from customers</v>
          </cell>
          <cell r="F359">
            <v>5746</v>
          </cell>
          <cell r="H359">
            <v>5987</v>
          </cell>
          <cell r="I359">
            <v>6151</v>
          </cell>
          <cell r="J359">
            <v>9561</v>
          </cell>
          <cell r="K359">
            <v>13615</v>
          </cell>
          <cell r="L359">
            <v>15422</v>
          </cell>
          <cell r="M359">
            <v>16610</v>
          </cell>
          <cell r="N359">
            <v>16746</v>
          </cell>
          <cell r="O359">
            <v>16892</v>
          </cell>
        </row>
        <row r="360">
          <cell r="A360" t="str">
            <v>Accrued expenses</v>
          </cell>
          <cell r="F360">
            <v>69123</v>
          </cell>
          <cell r="H360">
            <v>69123</v>
          </cell>
          <cell r="I360">
            <v>69123</v>
          </cell>
          <cell r="J360">
            <v>69123</v>
          </cell>
          <cell r="K360">
            <v>69123</v>
          </cell>
          <cell r="L360">
            <v>69123</v>
          </cell>
          <cell r="M360">
            <v>69123</v>
          </cell>
          <cell r="N360">
            <v>69123</v>
          </cell>
          <cell r="O360">
            <v>69123</v>
          </cell>
        </row>
        <row r="361">
          <cell r="A361" t="str">
            <v>Dividend payable</v>
          </cell>
          <cell r="F361">
            <v>107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</row>
        <row r="362">
          <cell r="A362" t="str">
            <v>Taxes payable</v>
          </cell>
          <cell r="F362">
            <v>7923</v>
          </cell>
          <cell r="H362">
            <v>6537</v>
          </cell>
          <cell r="I362">
            <v>6938</v>
          </cell>
          <cell r="J362">
            <v>8766</v>
          </cell>
          <cell r="K362">
            <v>10933</v>
          </cell>
          <cell r="L362">
            <v>62942</v>
          </cell>
          <cell r="M362">
            <v>89900</v>
          </cell>
          <cell r="N362">
            <v>34883</v>
          </cell>
          <cell r="O362">
            <v>55802</v>
          </cell>
        </row>
        <row r="363">
          <cell r="A363" t="str">
            <v>Current maturities of long term liabilities</v>
          </cell>
          <cell r="F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</row>
        <row r="364">
          <cell r="A364" t="str">
            <v xml:space="preserve">    Lease   liabilities</v>
          </cell>
          <cell r="F364">
            <v>237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</row>
        <row r="365">
          <cell r="A365" t="str">
            <v xml:space="preserve">    Bank loans</v>
          </cell>
          <cell r="F365">
            <v>814474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</row>
        <row r="367">
          <cell r="A367" t="str">
            <v>Total Current Liabilities</v>
          </cell>
          <cell r="D367">
            <v>0</v>
          </cell>
          <cell r="E367">
            <v>0</v>
          </cell>
          <cell r="F367">
            <v>1470340</v>
          </cell>
          <cell r="H367">
            <v>85337</v>
          </cell>
          <cell r="I367">
            <v>86722</v>
          </cell>
          <cell r="J367">
            <v>96340</v>
          </cell>
          <cell r="K367">
            <v>105344</v>
          </cell>
          <cell r="L367">
            <v>160469</v>
          </cell>
          <cell r="M367">
            <v>189447</v>
          </cell>
          <cell r="N367">
            <v>134674</v>
          </cell>
          <cell r="O367">
            <v>155859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</row>
        <row r="371">
          <cell r="A371" t="str">
            <v>LONG TERM LIABILITIES - Net of Current maturities</v>
          </cell>
        </row>
        <row r="372">
          <cell r="A372" t="str">
            <v xml:space="preserve">    Lease liabilities</v>
          </cell>
          <cell r="F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</row>
        <row r="373">
          <cell r="A373" t="str">
            <v xml:space="preserve">    Bank Loans</v>
          </cell>
          <cell r="F373">
            <v>0</v>
          </cell>
          <cell r="H373">
            <v>1545660</v>
          </cell>
          <cell r="I373">
            <v>1759495</v>
          </cell>
          <cell r="J373">
            <v>2041931</v>
          </cell>
          <cell r="K373">
            <v>2413794</v>
          </cell>
          <cell r="L373">
            <v>2902664</v>
          </cell>
          <cell r="M373">
            <v>3527270</v>
          </cell>
          <cell r="N373">
            <v>4331284</v>
          </cell>
          <cell r="O373">
            <v>5373135</v>
          </cell>
        </row>
        <row r="374">
          <cell r="A374" t="str">
            <v xml:space="preserve">    Convertible Bond</v>
          </cell>
          <cell r="F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</row>
        <row r="376">
          <cell r="A376" t="str">
            <v>Total long term liabilitis</v>
          </cell>
          <cell r="D376">
            <v>0</v>
          </cell>
          <cell r="E376">
            <v>0</v>
          </cell>
          <cell r="F376">
            <v>0</v>
          </cell>
          <cell r="H376">
            <v>1545660</v>
          </cell>
          <cell r="I376">
            <v>1759495</v>
          </cell>
          <cell r="J376">
            <v>2041931</v>
          </cell>
          <cell r="K376">
            <v>2413794</v>
          </cell>
          <cell r="L376">
            <v>2902664</v>
          </cell>
          <cell r="M376">
            <v>3527270</v>
          </cell>
          <cell r="N376">
            <v>4331284</v>
          </cell>
          <cell r="O376">
            <v>5373135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</row>
        <row r="378">
          <cell r="A378" t="str">
            <v>MINORITY INTEREST</v>
          </cell>
        </row>
        <row r="380">
          <cell r="A380" t="str">
            <v>STOCKHOLDERS' EQUITY</v>
          </cell>
        </row>
        <row r="381">
          <cell r="A381" t="str">
            <v>Capital Stock</v>
          </cell>
          <cell r="F381">
            <v>280000</v>
          </cell>
          <cell r="H381">
            <v>280000</v>
          </cell>
          <cell r="I381">
            <v>280000</v>
          </cell>
          <cell r="J381">
            <v>280000</v>
          </cell>
          <cell r="K381">
            <v>280000</v>
          </cell>
          <cell r="L381">
            <v>280000</v>
          </cell>
          <cell r="M381">
            <v>280000</v>
          </cell>
          <cell r="N381">
            <v>280000</v>
          </cell>
          <cell r="O381">
            <v>280000</v>
          </cell>
        </row>
        <row r="382">
          <cell r="A382" t="str">
            <v>Share premium account</v>
          </cell>
          <cell r="F382">
            <v>23000</v>
          </cell>
          <cell r="H382">
            <v>23000</v>
          </cell>
          <cell r="I382">
            <v>23000</v>
          </cell>
          <cell r="J382">
            <v>23000</v>
          </cell>
          <cell r="K382">
            <v>23000</v>
          </cell>
          <cell r="L382">
            <v>23000</v>
          </cell>
          <cell r="M382">
            <v>23000</v>
          </cell>
          <cell r="N382">
            <v>23000</v>
          </cell>
          <cell r="O382">
            <v>23000</v>
          </cell>
        </row>
        <row r="383">
          <cell r="A383" t="str">
            <v>Additional paid-in capital from foreign exchange differential</v>
          </cell>
          <cell r="F383">
            <v>455</v>
          </cell>
          <cell r="H383">
            <v>455</v>
          </cell>
          <cell r="I383">
            <v>455</v>
          </cell>
          <cell r="J383">
            <v>455</v>
          </cell>
          <cell r="K383">
            <v>455</v>
          </cell>
          <cell r="L383">
            <v>455</v>
          </cell>
          <cell r="M383">
            <v>455</v>
          </cell>
          <cell r="N383">
            <v>455</v>
          </cell>
          <cell r="O383">
            <v>455</v>
          </cell>
        </row>
        <row r="384">
          <cell r="A384" t="str">
            <v>Subordinate loan</v>
          </cell>
          <cell r="F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</row>
        <row r="385">
          <cell r="F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</row>
        <row r="386">
          <cell r="A386" t="str">
            <v>Revaluation of property, plant and equipment</v>
          </cell>
          <cell r="F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</row>
        <row r="387">
          <cell r="A387" t="str">
            <v>Retained earnings</v>
          </cell>
          <cell r="F387">
            <v>-34697</v>
          </cell>
          <cell r="H387">
            <v>-186246</v>
          </cell>
          <cell r="I387">
            <v>-162220</v>
          </cell>
          <cell r="J387">
            <v>-110662</v>
          </cell>
          <cell r="K387">
            <v>-2449</v>
          </cell>
          <cell r="L387">
            <v>185939</v>
          </cell>
          <cell r="M387">
            <v>397490</v>
          </cell>
          <cell r="N387">
            <v>703276</v>
          </cell>
          <cell r="O387">
            <v>1118851</v>
          </cell>
        </row>
        <row r="388">
          <cell r="A388" t="str">
            <v>Extraordinary Gain in Debt Restructuring</v>
          </cell>
          <cell r="F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</row>
        <row r="389">
          <cell r="A389" t="str">
            <v>Extraordinary Forex Loss in Debt Restructuring</v>
          </cell>
          <cell r="F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</row>
        <row r="390">
          <cell r="A390" t="str">
            <v>Cash dividend / Donation</v>
          </cell>
          <cell r="F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</row>
        <row r="391">
          <cell r="A391" t="str">
            <v>Net income</v>
          </cell>
          <cell r="D391">
            <v>0</v>
          </cell>
          <cell r="E391">
            <v>0</v>
          </cell>
          <cell r="F391">
            <v>-151055</v>
          </cell>
          <cell r="H391">
            <v>24026</v>
          </cell>
          <cell r="I391">
            <v>51938.325000000012</v>
          </cell>
          <cell r="J391">
            <v>112281.30125000002</v>
          </cell>
          <cell r="K391">
            <v>201936.7406875001</v>
          </cell>
          <cell r="L391">
            <v>234704.98062812514</v>
          </cell>
          <cell r="M391">
            <v>339809.88086875016</v>
          </cell>
          <cell r="N391">
            <v>458507.98038625764</v>
          </cell>
          <cell r="O391">
            <v>587896.15500571765</v>
          </cell>
          <cell r="Y391">
            <v>34763</v>
          </cell>
          <cell r="Z391">
            <v>31069</v>
          </cell>
          <cell r="AA391">
            <v>32209</v>
          </cell>
          <cell r="AB391">
            <v>30969</v>
          </cell>
          <cell r="AC391">
            <v>31498</v>
          </cell>
          <cell r="AD391">
            <v>31360</v>
          </cell>
          <cell r="AE391">
            <v>0</v>
          </cell>
          <cell r="AF391">
            <v>31262</v>
          </cell>
          <cell r="AG391">
            <v>31678</v>
          </cell>
          <cell r="AH391">
            <v>31658</v>
          </cell>
          <cell r="AI391">
            <v>30967</v>
          </cell>
          <cell r="AJ391">
            <v>-325851</v>
          </cell>
          <cell r="AK391">
            <v>0</v>
          </cell>
          <cell r="AL391">
            <v>369000</v>
          </cell>
        </row>
        <row r="393">
          <cell r="A393" t="str">
            <v>TOTAL STOCKHOLDERS' EQUITY</v>
          </cell>
          <cell r="D393">
            <v>0</v>
          </cell>
          <cell r="E393">
            <v>0</v>
          </cell>
          <cell r="F393">
            <v>117703</v>
          </cell>
          <cell r="H393">
            <v>141235</v>
          </cell>
          <cell r="I393">
            <v>193173.32500000001</v>
          </cell>
          <cell r="J393">
            <v>305074.30125000002</v>
          </cell>
          <cell r="K393">
            <v>502942.7406875001</v>
          </cell>
          <cell r="L393">
            <v>724098.98062812514</v>
          </cell>
          <cell r="M393">
            <v>1040754.8808687502</v>
          </cell>
          <cell r="N393">
            <v>1465238.9803862576</v>
          </cell>
          <cell r="O393">
            <v>2010202.1550057177</v>
          </cell>
          <cell r="Y393">
            <v>34763</v>
          </cell>
          <cell r="Z393">
            <v>31069</v>
          </cell>
          <cell r="AA393">
            <v>32209</v>
          </cell>
          <cell r="AB393">
            <v>30969</v>
          </cell>
          <cell r="AC393">
            <v>31498</v>
          </cell>
          <cell r="AD393">
            <v>31360</v>
          </cell>
          <cell r="AE393">
            <v>0</v>
          </cell>
          <cell r="AF393">
            <v>31262</v>
          </cell>
          <cell r="AG393">
            <v>31678</v>
          </cell>
          <cell r="AH393">
            <v>31658</v>
          </cell>
          <cell r="AI393">
            <v>30967</v>
          </cell>
          <cell r="AJ393">
            <v>-325851</v>
          </cell>
          <cell r="AK393">
            <v>0</v>
          </cell>
          <cell r="AL393">
            <v>369000</v>
          </cell>
        </row>
        <row r="396">
          <cell r="A396" t="str">
            <v>TOTAL LIABILITIES AND STOCKHOLDERS' EQUITY</v>
          </cell>
          <cell r="D396">
            <v>0</v>
          </cell>
          <cell r="E396">
            <v>0</v>
          </cell>
          <cell r="F396">
            <v>1588043</v>
          </cell>
          <cell r="H396">
            <v>1772232</v>
          </cell>
          <cell r="I396">
            <v>2039390.325</v>
          </cell>
          <cell r="J396">
            <v>2443345.30125</v>
          </cell>
          <cell r="K396">
            <v>3022080.7406875002</v>
          </cell>
          <cell r="L396">
            <v>3787231.9806281254</v>
          </cell>
          <cell r="M396">
            <v>4757471.8808687497</v>
          </cell>
          <cell r="N396">
            <v>5931196.9803862572</v>
          </cell>
          <cell r="O396">
            <v>7539196.1550057177</v>
          </cell>
          <cell r="Y396">
            <v>34763</v>
          </cell>
          <cell r="Z396">
            <v>31069</v>
          </cell>
          <cell r="AA396">
            <v>32209</v>
          </cell>
          <cell r="AB396">
            <v>30969</v>
          </cell>
          <cell r="AC396">
            <v>31498</v>
          </cell>
          <cell r="AD396">
            <v>31360</v>
          </cell>
          <cell r="AE396">
            <v>0</v>
          </cell>
          <cell r="AF396">
            <v>31262</v>
          </cell>
          <cell r="AG396">
            <v>31678</v>
          </cell>
          <cell r="AH396">
            <v>31658</v>
          </cell>
          <cell r="AI396">
            <v>30967</v>
          </cell>
          <cell r="AJ396">
            <v>-325851</v>
          </cell>
          <cell r="AK396">
            <v>0</v>
          </cell>
          <cell r="AL396">
            <v>369000</v>
          </cell>
        </row>
        <row r="397">
          <cell r="D397" t="str">
            <v/>
          </cell>
          <cell r="E397" t="str">
            <v/>
          </cell>
          <cell r="F397">
            <v>-493</v>
          </cell>
          <cell r="G397" t="str">
            <v/>
          </cell>
          <cell r="H397">
            <v>2</v>
          </cell>
          <cell r="I397">
            <v>-379.32499999995343</v>
          </cell>
          <cell r="J397">
            <v>-4070.3012500000186</v>
          </cell>
          <cell r="K397">
            <v>-13547.74068750022</v>
          </cell>
          <cell r="L397">
            <v>-23153.98062812537</v>
          </cell>
          <cell r="M397">
            <v>-34022.880868749693</v>
          </cell>
          <cell r="N397">
            <v>-42929.980386257172</v>
          </cell>
          <cell r="O397">
            <v>-52418.15500571765</v>
          </cell>
          <cell r="V397" t="str">
            <v/>
          </cell>
          <cell r="W397" t="str">
            <v/>
          </cell>
          <cell r="X397" t="str">
            <v/>
          </cell>
          <cell r="Y397">
            <v>-34763</v>
          </cell>
          <cell r="Z397">
            <v>-31069</v>
          </cell>
          <cell r="AA397">
            <v>-32209</v>
          </cell>
          <cell r="AB397">
            <v>-30969</v>
          </cell>
          <cell r="AC397">
            <v>-31498</v>
          </cell>
          <cell r="AD397">
            <v>-31360</v>
          </cell>
          <cell r="AE397" t="str">
            <v/>
          </cell>
          <cell r="AF397">
            <v>-31262</v>
          </cell>
          <cell r="AG397">
            <v>-31678</v>
          </cell>
          <cell r="AH397">
            <v>-31658</v>
          </cell>
          <cell r="AI397">
            <v>-30967</v>
          </cell>
          <cell r="AJ397">
            <v>325851</v>
          </cell>
          <cell r="AK397" t="str">
            <v/>
          </cell>
          <cell r="AL397">
            <v>-369000</v>
          </cell>
        </row>
        <row r="400">
          <cell r="A400" t="str">
            <v>Trade Receivables % of Sales</v>
          </cell>
          <cell r="D400">
            <v>0</v>
          </cell>
          <cell r="E400">
            <v>0</v>
          </cell>
          <cell r="F400">
            <v>0.16812113453098593</v>
          </cell>
          <cell r="H400">
            <v>0.2500013913391918</v>
          </cell>
          <cell r="I400">
            <v>0.24390243902439024</v>
          </cell>
          <cell r="J400">
            <v>0.23228803716608593</v>
          </cell>
          <cell r="K400">
            <v>0.2212275144973482</v>
          </cell>
          <cell r="L400">
            <v>0.21069141412003428</v>
          </cell>
          <cell r="M400">
            <v>0.20065914019314196</v>
          </cell>
          <cell r="N400">
            <v>0.19110422834281746</v>
          </cell>
          <cell r="O400">
            <v>0.18192321537169728</v>
          </cell>
        </row>
        <row r="401">
          <cell r="A401" t="str">
            <v>Other Receivables % of Sales</v>
          </cell>
          <cell r="D401">
            <v>0</v>
          </cell>
          <cell r="E401">
            <v>0</v>
          </cell>
          <cell r="F401">
            <v>0.17741437827830916</v>
          </cell>
          <cell r="H401">
            <v>0.2143942387426746</v>
          </cell>
          <cell r="I401">
            <v>0.15275823727867244</v>
          </cell>
          <cell r="J401">
            <v>9.3594541845825177E-2</v>
          </cell>
          <cell r="K401">
            <v>6.2594821492176669E-2</v>
          </cell>
          <cell r="L401">
            <v>5.2628794691683238E-2</v>
          </cell>
          <cell r="M401">
            <v>4.6537061465469869E-2</v>
          </cell>
          <cell r="N401">
            <v>4.3962714163852175E-2</v>
          </cell>
          <cell r="O401">
            <v>4.1506873320287213E-2</v>
          </cell>
        </row>
        <row r="402">
          <cell r="A402" t="str">
            <v>Inventories % of COGS</v>
          </cell>
          <cell r="D402">
            <v>0</v>
          </cell>
          <cell r="E402">
            <v>0</v>
          </cell>
          <cell r="F402">
            <v>0.47766280805212769</v>
          </cell>
          <cell r="H402">
            <v>0.50833232368847137</v>
          </cell>
          <cell r="I402">
            <v>0.3794059070371219</v>
          </cell>
          <cell r="J402">
            <v>0.30971738288811462</v>
          </cell>
          <cell r="K402">
            <v>0.29496826635600193</v>
          </cell>
          <cell r="L402">
            <v>0.28092336634212633</v>
          </cell>
          <cell r="M402">
            <v>0.26754552025752254</v>
          </cell>
          <cell r="N402">
            <v>0.25480477710376448</v>
          </cell>
          <cell r="O402">
            <v>0.2426716737029683</v>
          </cell>
        </row>
        <row r="403">
          <cell r="A403" t="str">
            <v>Prepaid Exps % of Sales</v>
          </cell>
          <cell r="D403">
            <v>0</v>
          </cell>
          <cell r="E403">
            <v>0</v>
          </cell>
          <cell r="F403">
            <v>8.1465550986198291E-3</v>
          </cell>
          <cell r="H403">
            <v>8.9212668978144848E-3</v>
          </cell>
          <cell r="I403">
            <v>4.3817421330875853E-3</v>
          </cell>
          <cell r="J403">
            <v>2.6847507590373508E-3</v>
          </cell>
          <cell r="K403">
            <v>1.7954800443593492E-3</v>
          </cell>
          <cell r="L403">
            <v>1.5096129100617807E-3</v>
          </cell>
          <cell r="M403">
            <v>1.3348766430273916E-3</v>
          </cell>
          <cell r="N403">
            <v>1.2610336461609077E-3</v>
          </cell>
          <cell r="O403">
            <v>1.1905899078191566E-3</v>
          </cell>
        </row>
        <row r="404">
          <cell r="A404" t="str">
            <v>AP &amp; Accrd Exps% of Sales</v>
          </cell>
          <cell r="D404">
            <v>0</v>
          </cell>
          <cell r="E404">
            <v>0</v>
          </cell>
          <cell r="F404">
            <v>0.33218510962619791</v>
          </cell>
          <cell r="H404">
            <v>0.40523032228981037</v>
          </cell>
          <cell r="I404">
            <v>0.29198264116347344</v>
          </cell>
          <cell r="J404">
            <v>0.18954340358803698</v>
          </cell>
          <cell r="K404">
            <v>0.13128290105344614</v>
          </cell>
          <cell r="L404">
            <v>0.11216902079694345</v>
          </cell>
          <cell r="M404">
            <v>0.10019064628304324</v>
          </cell>
          <cell r="N404">
            <v>9.4771528638400535E-2</v>
          </cell>
          <cell r="O404">
            <v>8.9606705596181141E-2</v>
          </cell>
        </row>
        <row r="405">
          <cell r="A405" t="str">
            <v>Customer Deposits % of Sales</v>
          </cell>
          <cell r="D405">
            <v>0</v>
          </cell>
          <cell r="E405">
            <v>0</v>
          </cell>
          <cell r="F405">
            <v>2.6461337250802453E-2</v>
          </cell>
          <cell r="H405">
            <v>3.3319790965199825E-2</v>
          </cell>
          <cell r="I405">
            <v>2.4391036977938225E-2</v>
          </cell>
          <cell r="J405">
            <v>2.322977557208698E-2</v>
          </cell>
          <cell r="K405">
            <v>2.2122588962852976E-2</v>
          </cell>
          <cell r="L405">
            <v>2.1069004795450482E-2</v>
          </cell>
          <cell r="M405">
            <v>2.006543080604975E-2</v>
          </cell>
          <cell r="N405">
            <v>1.9110651075665668E-2</v>
          </cell>
          <cell r="O405">
            <v>1.8200402464145875E-2</v>
          </cell>
        </row>
        <row r="415">
          <cell r="G415" t="str">
            <v>CASH FLOW STATEMENT</v>
          </cell>
          <cell r="AF415" t="str">
            <v>CASH FLOW STATEMENT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</row>
        <row r="416">
          <cell r="G416" t="str">
            <v xml:space="preserve">         (Rp millions)</v>
          </cell>
          <cell r="AF416" t="str">
            <v xml:space="preserve">         (Rp millions)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</row>
        <row r="418">
          <cell r="D418" t="str">
            <v>Historical</v>
          </cell>
          <cell r="H418" t="str">
            <v xml:space="preserve">Projected </v>
          </cell>
          <cell r="Y418" t="str">
            <v>Projected</v>
          </cell>
        </row>
        <row r="419">
          <cell r="D419" t="str">
            <v>FY  '96</v>
          </cell>
          <cell r="E419" t="str">
            <v>FY  '97</v>
          </cell>
          <cell r="F419" t="str">
            <v>FY  '1998</v>
          </cell>
          <cell r="H419" t="str">
            <v>FY  '1999</v>
          </cell>
          <cell r="I419" t="str">
            <v>FY  '2000</v>
          </cell>
          <cell r="J419" t="str">
            <v>FY  '2001</v>
          </cell>
          <cell r="K419" t="str">
            <v>FY  '2002</v>
          </cell>
          <cell r="L419" t="str">
            <v>FY  '2003</v>
          </cell>
          <cell r="M419" t="str">
            <v>FY  '2004</v>
          </cell>
          <cell r="N419" t="str">
            <v>FY  '2005</v>
          </cell>
          <cell r="O419" t="str">
            <v>FY  '2006</v>
          </cell>
          <cell r="Y419" t="str">
            <v>Jan '99</v>
          </cell>
          <cell r="Z419" t="str">
            <v>Febr '99</v>
          </cell>
          <cell r="AA419" t="str">
            <v>March '99</v>
          </cell>
          <cell r="AB419" t="str">
            <v>April '93</v>
          </cell>
          <cell r="AC419" t="str">
            <v>May '93</v>
          </cell>
          <cell r="AD419" t="str">
            <v>June '93</v>
          </cell>
          <cell r="AE419" t="str">
            <v>July '93</v>
          </cell>
          <cell r="AF419" t="str">
            <v>Aug '93</v>
          </cell>
          <cell r="AG419" t="str">
            <v>Sep '93</v>
          </cell>
          <cell r="AH419" t="str">
            <v>Oct. '99</v>
          </cell>
          <cell r="AI419" t="str">
            <v>Nov. '99</v>
          </cell>
          <cell r="AJ419" t="str">
            <v>Dec. '99</v>
          </cell>
          <cell r="AK419">
            <v>0</v>
          </cell>
          <cell r="AL419">
            <v>0</v>
          </cell>
        </row>
        <row r="421">
          <cell r="A421" t="str">
            <v>EBIT</v>
          </cell>
          <cell r="D421">
            <v>0</v>
          </cell>
          <cell r="E421">
            <v>0</v>
          </cell>
          <cell r="F421">
            <v>105330</v>
          </cell>
          <cell r="H421">
            <v>196513</v>
          </cell>
          <cell r="I421">
            <v>281317.32500000001</v>
          </cell>
          <cell r="J421">
            <v>414431.30125000002</v>
          </cell>
          <cell r="K421">
            <v>598461.7406875001</v>
          </cell>
          <cell r="L421">
            <v>803567.98062812514</v>
          </cell>
          <cell r="M421">
            <v>1072997.8808687502</v>
          </cell>
          <cell r="N421">
            <v>1401703.9803862576</v>
          </cell>
          <cell r="O421">
            <v>1810484.1550057177</v>
          </cell>
          <cell r="V421" t="str">
            <v>EBIT</v>
          </cell>
          <cell r="Y421">
            <v>65832</v>
          </cell>
          <cell r="Z421">
            <v>98041</v>
          </cell>
          <cell r="AA421">
            <v>129010</v>
          </cell>
          <cell r="AB421">
            <v>160508</v>
          </cell>
          <cell r="AC421">
            <v>191868</v>
          </cell>
          <cell r="AD421">
            <v>224312</v>
          </cell>
          <cell r="AE421">
            <v>255574</v>
          </cell>
          <cell r="AF421">
            <v>287252</v>
          </cell>
          <cell r="AG421">
            <v>318910</v>
          </cell>
          <cell r="AH421">
            <v>349877</v>
          </cell>
          <cell r="AI421">
            <v>196513</v>
          </cell>
          <cell r="AJ421">
            <v>196513</v>
          </cell>
          <cell r="AK421">
            <v>0</v>
          </cell>
          <cell r="AL421">
            <v>0</v>
          </cell>
        </row>
        <row r="422">
          <cell r="A422" t="str">
            <v xml:space="preserve">Amortization </v>
          </cell>
          <cell r="F422">
            <v>1786</v>
          </cell>
          <cell r="H422">
            <v>1019</v>
          </cell>
          <cell r="I422">
            <v>312</v>
          </cell>
          <cell r="J422">
            <v>272</v>
          </cell>
          <cell r="K422">
            <v>5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V422" t="str">
            <v xml:space="preserve">Amortization </v>
          </cell>
          <cell r="Y422">
            <v>2792354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1019</v>
          </cell>
          <cell r="AK422">
            <v>0</v>
          </cell>
          <cell r="AL422">
            <v>0</v>
          </cell>
        </row>
        <row r="423">
          <cell r="A423" t="str">
            <v>Depreciation</v>
          </cell>
          <cell r="F423">
            <v>36191</v>
          </cell>
          <cell r="H423">
            <v>33272</v>
          </cell>
          <cell r="I423">
            <v>33028</v>
          </cell>
          <cell r="J423">
            <v>32309</v>
          </cell>
          <cell r="K423">
            <v>32309</v>
          </cell>
          <cell r="L423">
            <v>32309</v>
          </cell>
          <cell r="M423">
            <v>32309</v>
          </cell>
          <cell r="N423">
            <v>32309</v>
          </cell>
          <cell r="O423">
            <v>32309</v>
          </cell>
          <cell r="V423" t="str">
            <v>Depreciation</v>
          </cell>
          <cell r="Y423">
            <v>2773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33272</v>
          </cell>
          <cell r="AK423">
            <v>0</v>
          </cell>
          <cell r="AL423">
            <v>0</v>
          </cell>
        </row>
        <row r="427">
          <cell r="A427" t="str">
            <v>EBITDA</v>
          </cell>
          <cell r="D427">
            <v>0</v>
          </cell>
          <cell r="E427">
            <v>0</v>
          </cell>
          <cell r="F427">
            <v>143307</v>
          </cell>
          <cell r="H427">
            <v>230804</v>
          </cell>
          <cell r="I427">
            <v>314657.32500000001</v>
          </cell>
          <cell r="J427">
            <v>447012.30125000002</v>
          </cell>
          <cell r="K427">
            <v>630775.7406875001</v>
          </cell>
          <cell r="L427">
            <v>835876.98062812514</v>
          </cell>
          <cell r="M427">
            <v>1105306.8808687502</v>
          </cell>
          <cell r="N427">
            <v>1434012.9803862576</v>
          </cell>
          <cell r="O427">
            <v>1842793.1550057177</v>
          </cell>
          <cell r="V427" t="str">
            <v>EBITDA</v>
          </cell>
          <cell r="Y427">
            <v>2860959</v>
          </cell>
          <cell r="Z427">
            <v>98041</v>
          </cell>
          <cell r="AA427">
            <v>129010</v>
          </cell>
          <cell r="AB427">
            <v>160508</v>
          </cell>
          <cell r="AC427">
            <v>191868</v>
          </cell>
          <cell r="AD427">
            <v>224312</v>
          </cell>
          <cell r="AE427">
            <v>255574</v>
          </cell>
          <cell r="AF427">
            <v>287252</v>
          </cell>
          <cell r="AG427">
            <v>318910</v>
          </cell>
          <cell r="AH427">
            <v>349877</v>
          </cell>
          <cell r="AI427">
            <v>196513</v>
          </cell>
          <cell r="AJ427">
            <v>230804</v>
          </cell>
          <cell r="AK427">
            <v>0</v>
          </cell>
          <cell r="AL427">
            <v>0</v>
          </cell>
        </row>
        <row r="430">
          <cell r="A430" t="str">
            <v>Adjusments to reconcile net income to net cash provided</v>
          </cell>
          <cell r="V430" t="str">
            <v>Adjusments to reconcile net income to net cash provided</v>
          </cell>
        </row>
        <row r="431">
          <cell r="B431" t="str">
            <v>by (used in) operating activities :</v>
          </cell>
          <cell r="W431" t="str">
            <v>by (used in) operating activities :</v>
          </cell>
        </row>
        <row r="432">
          <cell r="B432" t="str">
            <v>Hair cut of  A/R others POE</v>
          </cell>
          <cell r="F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W432" t="str">
            <v>Hair cut of  A/R others POE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</row>
        <row r="433">
          <cell r="B433" t="str">
            <v>Loss (gain) on sale of property and equipment - net</v>
          </cell>
          <cell r="F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W433" t="str">
            <v>Loss (gain) on sale of property and equipment - net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</row>
        <row r="434">
          <cell r="B434" t="str">
            <v>Loss on foreign exchange on bank loans</v>
          </cell>
          <cell r="F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W434" t="str">
            <v>Loss on foreign exchange on bank loans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</row>
        <row r="435">
          <cell r="B435" t="str">
            <v>Currency contract</v>
          </cell>
          <cell r="F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W435" t="str">
            <v>Currency contract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</row>
        <row r="436">
          <cell r="B436" t="str">
            <v>Provision for decline in value of marketable securities</v>
          </cell>
          <cell r="F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W436" t="str">
            <v>Provision for decline in value of marketable securities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</row>
        <row r="437">
          <cell r="B437" t="str">
            <v>Donation for poverty alleviation</v>
          </cell>
          <cell r="F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W437" t="str">
            <v>Donation for poverty alleviation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</row>
        <row r="438">
          <cell r="B438" t="str">
            <v>Translation adjusment</v>
          </cell>
          <cell r="F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W438" t="str">
            <v>Translation adjusment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</row>
        <row r="439">
          <cell r="B439" t="str">
            <v>Adjusment on beginning balance of retained earnings</v>
          </cell>
          <cell r="F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W439" t="str">
            <v>Adjusment on beginning balance of retained earnings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</row>
        <row r="440">
          <cell r="B440" t="str">
            <v>Increase/decrease in:</v>
          </cell>
          <cell r="W440" t="str">
            <v>Increase/decrease in:</v>
          </cell>
        </row>
        <row r="441">
          <cell r="C441" t="str">
            <v>Accounts receivable</v>
          </cell>
          <cell r="F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X441" t="str">
            <v>Accounts receivable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</row>
        <row r="442">
          <cell r="C442" t="str">
            <v xml:space="preserve">    Trade</v>
          </cell>
          <cell r="F442">
            <v>35845</v>
          </cell>
          <cell r="H442">
            <v>-8414</v>
          </cell>
          <cell r="I442">
            <v>-16588</v>
          </cell>
          <cell r="J442">
            <v>-34098</v>
          </cell>
          <cell r="K442">
            <v>-40546</v>
          </cell>
          <cell r="L442">
            <v>-18071</v>
          </cell>
          <cell r="M442">
            <v>-11882</v>
          </cell>
          <cell r="N442">
            <v>-1354</v>
          </cell>
          <cell r="O442">
            <v>-1387</v>
          </cell>
          <cell r="X442" t="str">
            <v xml:space="preserve">    Trade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-8414</v>
          </cell>
          <cell r="AK442">
            <v>0</v>
          </cell>
          <cell r="AL442">
            <v>0</v>
          </cell>
        </row>
        <row r="443">
          <cell r="C443" t="str">
            <v xml:space="preserve">    Related parties</v>
          </cell>
          <cell r="F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X443" t="str">
            <v xml:space="preserve">    Related parties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</row>
        <row r="444">
          <cell r="C444" t="str">
            <v xml:space="preserve">    Others</v>
          </cell>
          <cell r="F444">
            <v>82259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X444" t="str">
            <v xml:space="preserve">    Others</v>
          </cell>
          <cell r="Y444">
            <v>104975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</row>
        <row r="445">
          <cell r="C445" t="str">
            <v>Inventories</v>
          </cell>
          <cell r="F445">
            <v>16503</v>
          </cell>
          <cell r="H445">
            <v>12670</v>
          </cell>
          <cell r="I445">
            <v>2526</v>
          </cell>
          <cell r="J445">
            <v>-19902</v>
          </cell>
          <cell r="K445">
            <v>-37129</v>
          </cell>
          <cell r="L445">
            <v>-17451</v>
          </cell>
          <cell r="M445">
            <v>-11090</v>
          </cell>
          <cell r="N445">
            <v>-1492</v>
          </cell>
          <cell r="O445">
            <v>-1611</v>
          </cell>
          <cell r="X445" t="str">
            <v>Inventories</v>
          </cell>
          <cell r="Y445">
            <v>7678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12670</v>
          </cell>
          <cell r="AK445">
            <v>0</v>
          </cell>
          <cell r="AL445">
            <v>0</v>
          </cell>
        </row>
        <row r="446">
          <cell r="C446" t="str">
            <v>Advances</v>
          </cell>
          <cell r="F446">
            <v>-7019</v>
          </cell>
          <cell r="H446">
            <v>-1024</v>
          </cell>
          <cell r="I446">
            <v>-3103</v>
          </cell>
          <cell r="J446">
            <v>2775</v>
          </cell>
          <cell r="K446">
            <v>-3549</v>
          </cell>
          <cell r="L446">
            <v>-1596</v>
          </cell>
          <cell r="M446">
            <v>-972</v>
          </cell>
          <cell r="N446">
            <v>-48</v>
          </cell>
          <cell r="O446">
            <v>-52</v>
          </cell>
          <cell r="X446" t="str">
            <v>Advances</v>
          </cell>
          <cell r="Y446">
            <v>823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-1024</v>
          </cell>
          <cell r="AK446">
            <v>0</v>
          </cell>
          <cell r="AL446">
            <v>0</v>
          </cell>
        </row>
        <row r="447">
          <cell r="C447" t="str">
            <v>Prepaid taxes</v>
          </cell>
          <cell r="F447">
            <v>-3396</v>
          </cell>
          <cell r="H447">
            <v>9877</v>
          </cell>
          <cell r="I447">
            <v>2966</v>
          </cell>
          <cell r="J447">
            <v>-2557</v>
          </cell>
          <cell r="K447">
            <v>-2786</v>
          </cell>
          <cell r="L447">
            <v>-1268</v>
          </cell>
          <cell r="M447">
            <v>-722</v>
          </cell>
          <cell r="N447">
            <v>2</v>
          </cell>
          <cell r="O447">
            <v>2</v>
          </cell>
          <cell r="X447" t="str">
            <v>Prepaid taxes</v>
          </cell>
          <cell r="Y447">
            <v>14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9877</v>
          </cell>
          <cell r="AK447">
            <v>0</v>
          </cell>
          <cell r="AL447">
            <v>0</v>
          </cell>
        </row>
        <row r="448">
          <cell r="C448" t="str">
            <v>Prepaid expenses</v>
          </cell>
          <cell r="F448">
            <v>-313</v>
          </cell>
          <cell r="H448">
            <v>-581</v>
          </cell>
          <cell r="I448">
            <v>498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X448" t="str">
            <v>Prepaid expenses</v>
          </cell>
          <cell r="Y448">
            <v>-1211237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-581</v>
          </cell>
          <cell r="AK448">
            <v>0</v>
          </cell>
          <cell r="AL448">
            <v>0</v>
          </cell>
        </row>
        <row r="449">
          <cell r="C449" t="str">
            <v>Bank guarantee</v>
          </cell>
          <cell r="F449">
            <v>-30565</v>
          </cell>
          <cell r="H449">
            <v>22705</v>
          </cell>
          <cell r="I449">
            <v>-1952</v>
          </cell>
          <cell r="J449">
            <v>-5607</v>
          </cell>
          <cell r="K449">
            <v>-6668</v>
          </cell>
          <cell r="L449">
            <v>-2972</v>
          </cell>
          <cell r="M449">
            <v>-1954</v>
          </cell>
          <cell r="N449">
            <v>-223</v>
          </cell>
          <cell r="O449">
            <v>-240</v>
          </cell>
          <cell r="X449" t="str">
            <v>Bank guarantee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22705</v>
          </cell>
          <cell r="AK449">
            <v>0</v>
          </cell>
          <cell r="AL449">
            <v>0</v>
          </cell>
        </row>
        <row r="450">
          <cell r="C450" t="str">
            <v>Suspended bank</v>
          </cell>
          <cell r="F450">
            <v>-6680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V450" t="str">
            <v>Suspended bank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</row>
        <row r="451">
          <cell r="C451" t="str">
            <v>Accounts payable</v>
          </cell>
          <cell r="F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X451" t="str">
            <v>Accounts payable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</row>
        <row r="452">
          <cell r="C452" t="str">
            <v xml:space="preserve">    Trade</v>
          </cell>
          <cell r="F452">
            <v>-9626</v>
          </cell>
          <cell r="H452">
            <v>681</v>
          </cell>
          <cell r="I452">
            <v>821</v>
          </cell>
          <cell r="J452">
            <v>4378</v>
          </cell>
          <cell r="K452">
            <v>2785</v>
          </cell>
          <cell r="L452">
            <v>1309</v>
          </cell>
          <cell r="M452">
            <v>831</v>
          </cell>
          <cell r="N452">
            <v>114</v>
          </cell>
          <cell r="O452">
            <v>121</v>
          </cell>
          <cell r="X452" t="str">
            <v xml:space="preserve">    Trade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681</v>
          </cell>
          <cell r="AK452">
            <v>0</v>
          </cell>
          <cell r="AL452">
            <v>0</v>
          </cell>
        </row>
        <row r="453">
          <cell r="C453" t="str">
            <v xml:space="preserve">    Related parties</v>
          </cell>
          <cell r="F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X453" t="str">
            <v xml:space="preserve">    Related parties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</row>
        <row r="454">
          <cell r="C454" t="str">
            <v xml:space="preserve">    Others</v>
          </cell>
          <cell r="F454">
            <v>-6379</v>
          </cell>
          <cell r="H454">
            <v>-109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X454" t="str">
            <v xml:space="preserve">    Others</v>
          </cell>
          <cell r="Y454">
            <v>126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-109</v>
          </cell>
          <cell r="AK454">
            <v>0</v>
          </cell>
          <cell r="AL454">
            <v>0</v>
          </cell>
        </row>
        <row r="455">
          <cell r="C455" t="str">
            <v>Accrued expenses</v>
          </cell>
          <cell r="F455">
            <v>61213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V455" t="str">
            <v>Accrued expenses</v>
          </cell>
          <cell r="Y455">
            <v>-9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  <row r="456">
          <cell r="C456" t="str">
            <v>Taxes payable</v>
          </cell>
          <cell r="F456">
            <v>7393</v>
          </cell>
          <cell r="H456">
            <v>-1386</v>
          </cell>
          <cell r="I456">
            <v>401</v>
          </cell>
          <cell r="J456">
            <v>1828</v>
          </cell>
          <cell r="K456">
            <v>2167</v>
          </cell>
          <cell r="L456">
            <v>52009</v>
          </cell>
          <cell r="M456">
            <v>26958</v>
          </cell>
          <cell r="N456">
            <v>-55017</v>
          </cell>
          <cell r="O456">
            <v>20920</v>
          </cell>
          <cell r="X456" t="str">
            <v>Taxes payable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-1386</v>
          </cell>
          <cell r="AK456">
            <v>0</v>
          </cell>
          <cell r="AL456">
            <v>0</v>
          </cell>
        </row>
        <row r="457">
          <cell r="C457" t="str">
            <v>Advances from customers</v>
          </cell>
          <cell r="F457">
            <v>316</v>
          </cell>
          <cell r="H457">
            <v>244</v>
          </cell>
          <cell r="I457">
            <v>161</v>
          </cell>
          <cell r="J457">
            <v>3410</v>
          </cell>
          <cell r="K457">
            <v>4054</v>
          </cell>
          <cell r="L457">
            <v>1807</v>
          </cell>
          <cell r="M457">
            <v>1188</v>
          </cell>
          <cell r="N457">
            <v>135</v>
          </cell>
          <cell r="O457">
            <v>146</v>
          </cell>
          <cell r="X457" t="str">
            <v>Advances from customers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244</v>
          </cell>
          <cell r="AK457">
            <v>0</v>
          </cell>
          <cell r="AL457">
            <v>0</v>
          </cell>
        </row>
        <row r="459">
          <cell r="A459" t="str">
            <v>Net Cash Provided by (Used in) Operating activities</v>
          </cell>
          <cell r="F459">
            <v>139551</v>
          </cell>
          <cell r="H459">
            <v>34663</v>
          </cell>
          <cell r="I459">
            <v>-14270</v>
          </cell>
          <cell r="J459">
            <v>-49773</v>
          </cell>
          <cell r="K459">
            <v>-81672</v>
          </cell>
          <cell r="L459">
            <v>13767</v>
          </cell>
          <cell r="M459">
            <v>2357</v>
          </cell>
          <cell r="N459">
            <v>-57883</v>
          </cell>
          <cell r="O459">
            <v>17899</v>
          </cell>
          <cell r="V459" t="str">
            <v>Net Cash Provided by (Used in) Operating activities</v>
          </cell>
          <cell r="Y459">
            <v>-1097630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34663</v>
          </cell>
          <cell r="AK459">
            <v>0</v>
          </cell>
          <cell r="AL459">
            <v>0</v>
          </cell>
        </row>
        <row r="462">
          <cell r="A462" t="str">
            <v>TAXES</v>
          </cell>
          <cell r="D462">
            <v>0</v>
          </cell>
          <cell r="E462">
            <v>0</v>
          </cell>
          <cell r="F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-49432</v>
          </cell>
          <cell r="M462">
            <v>-75097</v>
          </cell>
          <cell r="N462">
            <v>-102495</v>
          </cell>
          <cell r="O462">
            <v>-140540</v>
          </cell>
          <cell r="V462" t="str">
            <v>TAXES</v>
          </cell>
        </row>
        <row r="465">
          <cell r="A465" t="str">
            <v>CASH FLOWS FROM INVESTING ACTIVITIES</v>
          </cell>
          <cell r="V465" t="str">
            <v>CASH FLOWS FROM INVESTING ACTIVITIES</v>
          </cell>
        </row>
        <row r="466">
          <cell r="A466" t="str">
            <v>Decrease (Increase) in short-term investments</v>
          </cell>
          <cell r="F466">
            <v>853</v>
          </cell>
          <cell r="H466">
            <v>1153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V466" t="str">
            <v>Decrease (Increase) in short-term investments</v>
          </cell>
          <cell r="Y466">
            <v>525568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1153</v>
          </cell>
          <cell r="AK466">
            <v>0</v>
          </cell>
          <cell r="AL466">
            <v>0</v>
          </cell>
        </row>
        <row r="467">
          <cell r="A467" t="str">
            <v xml:space="preserve">Additions to property, plant and equipment </v>
          </cell>
          <cell r="F467">
            <v>-2281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V467" t="str">
            <v xml:space="preserve">Additions to property, plant and equipment </v>
          </cell>
          <cell r="Y467" t="e">
            <v>#REF!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</row>
        <row r="468">
          <cell r="A468" t="str">
            <v xml:space="preserve">Proceeds from sale of property and equipment </v>
          </cell>
          <cell r="F468">
            <v>12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V468" t="str">
            <v xml:space="preserve">Proceeds from sale of property and equipment 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</row>
        <row r="469">
          <cell r="A469" t="str">
            <v>Decrease (Increase) in notes receivables</v>
          </cell>
          <cell r="F469">
            <v>224649</v>
          </cell>
          <cell r="H469">
            <v>-181482</v>
          </cell>
          <cell r="I469">
            <v>-243854</v>
          </cell>
          <cell r="J469">
            <v>-327956</v>
          </cell>
          <cell r="K469">
            <v>-441064</v>
          </cell>
          <cell r="L469">
            <v>-593182</v>
          </cell>
          <cell r="M469">
            <v>-797764</v>
          </cell>
          <cell r="N469">
            <v>-1072905</v>
          </cell>
          <cell r="O469">
            <v>-1442937</v>
          </cell>
          <cell r="V469" t="str">
            <v>Decrease (Increase) in notes receivables</v>
          </cell>
          <cell r="Y469">
            <v>-6192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-181482</v>
          </cell>
          <cell r="AK469">
            <v>0</v>
          </cell>
          <cell r="AL469">
            <v>0</v>
          </cell>
        </row>
        <row r="470">
          <cell r="A470" t="str">
            <v>Advances for purchase of property and equipment</v>
          </cell>
          <cell r="F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V470" t="str">
            <v>Advances for purchase of property and equipment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</row>
        <row r="471">
          <cell r="A471" t="str">
            <v xml:space="preserve">Decrease (Increase) in refundable deposits </v>
          </cell>
          <cell r="F471">
            <v>-24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V471" t="str">
            <v xml:space="preserve">Decrease (Increase) in refundable deposits </v>
          </cell>
          <cell r="Y471">
            <v>23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</row>
        <row r="472">
          <cell r="A472" t="str">
            <v>Decrease in advance for purchase of</v>
          </cell>
          <cell r="V472" t="str">
            <v>Decrease in advance for purchase of</v>
          </cell>
        </row>
        <row r="473">
          <cell r="B473" t="str">
            <v>Property and equipment</v>
          </cell>
          <cell r="F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W473" t="str">
            <v>Property and equipment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</row>
        <row r="474">
          <cell r="A474" t="str">
            <v>Increase in deffered emission cost</v>
          </cell>
          <cell r="F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V474" t="str">
            <v>Increase in deffered emission cost</v>
          </cell>
          <cell r="Y474">
            <v>-1579225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</row>
        <row r="475">
          <cell r="A475" t="str">
            <v xml:space="preserve">Minority interest in subsidiaries </v>
          </cell>
          <cell r="F475">
            <v>34793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V475" t="str">
            <v xml:space="preserve">Minority interest in subsidiaries 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</row>
        <row r="476">
          <cell r="A476" t="str">
            <v>Increase in pre-operating expenses of subsidiary</v>
          </cell>
          <cell r="F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V476" t="str">
            <v>Increase in pre-operating expenses of subsidiary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</row>
        <row r="478">
          <cell r="A478" t="str">
            <v>Net Cash Provided (Used in) Investing Activities</v>
          </cell>
          <cell r="D478">
            <v>0</v>
          </cell>
          <cell r="E478">
            <v>0</v>
          </cell>
          <cell r="F478">
            <v>258002</v>
          </cell>
          <cell r="H478">
            <v>-180329</v>
          </cell>
          <cell r="I478">
            <v>-243854</v>
          </cell>
          <cell r="J478">
            <v>-327956</v>
          </cell>
          <cell r="K478">
            <v>-441064</v>
          </cell>
          <cell r="L478">
            <v>-593182</v>
          </cell>
          <cell r="M478">
            <v>-797764</v>
          </cell>
          <cell r="N478">
            <v>-1072905</v>
          </cell>
          <cell r="O478">
            <v>-1442937</v>
          </cell>
          <cell r="V478" t="str">
            <v>Net Cash Provided (Used in) Investing Activities</v>
          </cell>
          <cell r="Y478" t="e">
            <v>#REF!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-180329</v>
          </cell>
          <cell r="AK478">
            <v>0</v>
          </cell>
          <cell r="AL478">
            <v>0</v>
          </cell>
        </row>
        <row r="481">
          <cell r="A481" t="str">
            <v>Pre-Debt Service Cash Flow</v>
          </cell>
          <cell r="D481">
            <v>0</v>
          </cell>
          <cell r="E481">
            <v>0</v>
          </cell>
          <cell r="F481">
            <v>540860</v>
          </cell>
          <cell r="H481">
            <v>85138</v>
          </cell>
          <cell r="I481">
            <v>56533.325000000012</v>
          </cell>
          <cell r="J481">
            <v>69283.301250000019</v>
          </cell>
          <cell r="K481">
            <v>108039.7406875001</v>
          </cell>
          <cell r="L481">
            <v>207029.98062812514</v>
          </cell>
          <cell r="M481">
            <v>234802.88086875016</v>
          </cell>
          <cell r="N481">
            <v>200729.98038625764</v>
          </cell>
          <cell r="O481">
            <v>277215.15500571765</v>
          </cell>
          <cell r="V481" t="str">
            <v>Pre-Debt Service Cash Flow</v>
          </cell>
          <cell r="Y481" t="e">
            <v>#REF!</v>
          </cell>
          <cell r="Z481">
            <v>98041</v>
          </cell>
          <cell r="AA481">
            <v>129010</v>
          </cell>
          <cell r="AB481">
            <v>160508</v>
          </cell>
          <cell r="AC481">
            <v>191868</v>
          </cell>
          <cell r="AD481">
            <v>224312</v>
          </cell>
          <cell r="AE481">
            <v>255574</v>
          </cell>
          <cell r="AF481">
            <v>287252</v>
          </cell>
          <cell r="AG481">
            <v>318910</v>
          </cell>
          <cell r="AH481">
            <v>349877</v>
          </cell>
          <cell r="AI481">
            <v>196513</v>
          </cell>
          <cell r="AJ481">
            <v>85138</v>
          </cell>
          <cell r="AK481">
            <v>0</v>
          </cell>
          <cell r="AL481">
            <v>0</v>
          </cell>
        </row>
        <row r="484">
          <cell r="A484" t="str">
            <v>Interest Expenses :</v>
          </cell>
          <cell r="V484" t="str">
            <v>Interest Expenses :</v>
          </cell>
        </row>
        <row r="485">
          <cell r="A485" t="str">
            <v>Leased vehicles</v>
          </cell>
          <cell r="F485">
            <v>-77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V485" t="str">
            <v>Leased vehicles</v>
          </cell>
          <cell r="Y485">
            <v>-9</v>
          </cell>
          <cell r="Z485">
            <v>-9</v>
          </cell>
          <cell r="AA485">
            <v>-9</v>
          </cell>
          <cell r="AB485">
            <v>-9</v>
          </cell>
          <cell r="AC485">
            <v>-9</v>
          </cell>
          <cell r="AD485">
            <v>-9</v>
          </cell>
          <cell r="AE485">
            <v>-9</v>
          </cell>
          <cell r="AF485">
            <v>-9</v>
          </cell>
          <cell r="AG485">
            <v>-9</v>
          </cell>
          <cell r="AH485">
            <v>-9</v>
          </cell>
          <cell r="AI485">
            <v>-9</v>
          </cell>
          <cell r="AJ485">
            <v>-9</v>
          </cell>
          <cell r="AK485">
            <v>0</v>
          </cell>
          <cell r="AL485">
            <v>0</v>
          </cell>
        </row>
        <row r="486">
          <cell r="A486" t="str">
            <v>Promissory notes</v>
          </cell>
          <cell r="F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V486" t="str">
            <v>Promissory notes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</row>
        <row r="487">
          <cell r="A487" t="str">
            <v>Bank loan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V487" t="str">
            <v>Bank loan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</row>
        <row r="488">
          <cell r="A488" t="str">
            <v>Long-term bank loan</v>
          </cell>
          <cell r="D488">
            <v>0</v>
          </cell>
          <cell r="E488">
            <v>0</v>
          </cell>
          <cell r="F488">
            <v>-256308</v>
          </cell>
          <cell r="H488">
            <v>-172487</v>
          </cell>
          <cell r="I488">
            <v>-229379</v>
          </cell>
          <cell r="J488">
            <v>-302150</v>
          </cell>
          <cell r="K488">
            <v>-396525</v>
          </cell>
          <cell r="L488">
            <v>-519431</v>
          </cell>
          <cell r="M488">
            <v>-658091</v>
          </cell>
          <cell r="N488">
            <v>-840701</v>
          </cell>
          <cell r="O488">
            <v>-1082048</v>
          </cell>
          <cell r="V488" t="str">
            <v>Long-term bank loan</v>
          </cell>
          <cell r="Y488">
            <v>9</v>
          </cell>
          <cell r="Z488">
            <v>9</v>
          </cell>
          <cell r="AA488">
            <v>9</v>
          </cell>
          <cell r="AB488">
            <v>9</v>
          </cell>
          <cell r="AC488">
            <v>9</v>
          </cell>
          <cell r="AD488">
            <v>9</v>
          </cell>
          <cell r="AE488">
            <v>9</v>
          </cell>
          <cell r="AF488">
            <v>9</v>
          </cell>
          <cell r="AG488">
            <v>9</v>
          </cell>
          <cell r="AH488">
            <v>9</v>
          </cell>
          <cell r="AI488">
            <v>9</v>
          </cell>
          <cell r="AJ488">
            <v>-172478</v>
          </cell>
          <cell r="AK488">
            <v>0</v>
          </cell>
          <cell r="AL488">
            <v>0</v>
          </cell>
        </row>
        <row r="490">
          <cell r="A490" t="str">
            <v>Total Cash Interest</v>
          </cell>
          <cell r="D490">
            <v>0</v>
          </cell>
          <cell r="E490">
            <v>0</v>
          </cell>
          <cell r="F490">
            <v>-256385</v>
          </cell>
          <cell r="H490">
            <v>-172487</v>
          </cell>
          <cell r="I490">
            <v>-229379</v>
          </cell>
          <cell r="J490">
            <v>-302150</v>
          </cell>
          <cell r="K490">
            <v>-396525</v>
          </cell>
          <cell r="L490">
            <v>-519431</v>
          </cell>
          <cell r="M490">
            <v>-658091</v>
          </cell>
          <cell r="N490">
            <v>-840701</v>
          </cell>
          <cell r="O490">
            <v>-1082048</v>
          </cell>
          <cell r="V490" t="str">
            <v>Total Cash Interest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-172487</v>
          </cell>
          <cell r="AK490">
            <v>0</v>
          </cell>
          <cell r="AL490">
            <v>0</v>
          </cell>
        </row>
        <row r="493">
          <cell r="A493" t="str">
            <v>CASH FLOWS FROM FINANCING ACTIVITIES</v>
          </cell>
          <cell r="V493" t="str">
            <v>CASH FLOWS FROM FINANCING ACTIVITIES</v>
          </cell>
        </row>
        <row r="494">
          <cell r="A494" t="str">
            <v>Proceeds from bank loans</v>
          </cell>
          <cell r="F494">
            <v>62447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V494" t="str">
            <v>Proceeds from bank loans</v>
          </cell>
          <cell r="Y494" t="str">
            <v>????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</row>
        <row r="495">
          <cell r="A495" t="str">
            <v>Proceeds from promissory notes</v>
          </cell>
          <cell r="F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V495" t="str">
            <v>Proceeds from promissory notes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</row>
        <row r="496">
          <cell r="A496" t="str">
            <v>Payment of bank loans</v>
          </cell>
          <cell r="F496">
            <v>-303477</v>
          </cell>
          <cell r="H496">
            <v>-569720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V496" t="str">
            <v>Payment of bank loans</v>
          </cell>
          <cell r="Y496" t="e">
            <v>#VALUE!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-569720</v>
          </cell>
          <cell r="AK496">
            <v>0</v>
          </cell>
          <cell r="AL496">
            <v>0</v>
          </cell>
        </row>
        <row r="497">
          <cell r="A497" t="str">
            <v>Payment from promissory notes</v>
          </cell>
          <cell r="F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V497" t="str">
            <v>Payment from promissory notes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</row>
        <row r="498">
          <cell r="A498" t="str">
            <v>Proceeds from long-term bank loans</v>
          </cell>
          <cell r="F498">
            <v>23934</v>
          </cell>
          <cell r="H498">
            <v>734493</v>
          </cell>
          <cell r="I498">
            <v>213835</v>
          </cell>
          <cell r="J498">
            <v>282436</v>
          </cell>
          <cell r="K498">
            <v>371863</v>
          </cell>
          <cell r="L498">
            <v>488869</v>
          </cell>
          <cell r="M498">
            <v>624606</v>
          </cell>
          <cell r="N498">
            <v>804013</v>
          </cell>
          <cell r="O498">
            <v>1041851</v>
          </cell>
          <cell r="V498" t="str">
            <v>Proceeds from long-term bank loans</v>
          </cell>
          <cell r="Y498">
            <v>-240187500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734493</v>
          </cell>
          <cell r="AK498">
            <v>0</v>
          </cell>
          <cell r="AL498">
            <v>0</v>
          </cell>
        </row>
        <row r="499">
          <cell r="A499" t="str">
            <v>Payment of long-term bank loans</v>
          </cell>
          <cell r="F499">
            <v>-40246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V499" t="str">
            <v>Payment of long-term bank loans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</row>
        <row r="500">
          <cell r="A500" t="str">
            <v>Payment of lease liabilities</v>
          </cell>
          <cell r="F500">
            <v>-216</v>
          </cell>
          <cell r="H500">
            <v>-237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V500" t="str">
            <v>Payment of lease liabilities</v>
          </cell>
          <cell r="Y500">
            <v>-814474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-237</v>
          </cell>
          <cell r="AK500">
            <v>0</v>
          </cell>
          <cell r="AL500">
            <v>0</v>
          </cell>
        </row>
        <row r="501">
          <cell r="A501" t="str">
            <v>Increasing (Decreasing) Convertible Bond</v>
          </cell>
          <cell r="F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V501" t="str">
            <v>Increasing (Decreasing) Convertible Bond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</row>
        <row r="502">
          <cell r="A502" t="str">
            <v>Increasing capital stock</v>
          </cell>
          <cell r="F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V502" t="str">
            <v>Increasing capital stock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</row>
        <row r="503">
          <cell r="A503" t="str">
            <v>Payment of cash dividends</v>
          </cell>
          <cell r="F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V503" t="str">
            <v>Payment of cash dividends</v>
          </cell>
          <cell r="Y503">
            <v>186311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</row>
        <row r="505">
          <cell r="A505" t="str">
            <v>Net cash Provided By Financing Activities</v>
          </cell>
          <cell r="D505">
            <v>0</v>
          </cell>
          <cell r="E505">
            <v>0</v>
          </cell>
          <cell r="F505">
            <v>-257558</v>
          </cell>
          <cell r="H505">
            <v>164536</v>
          </cell>
          <cell r="I505">
            <v>213835</v>
          </cell>
          <cell r="J505">
            <v>282436</v>
          </cell>
          <cell r="K505">
            <v>371863</v>
          </cell>
          <cell r="L505">
            <v>488869</v>
          </cell>
          <cell r="M505">
            <v>624606</v>
          </cell>
          <cell r="N505">
            <v>804013</v>
          </cell>
          <cell r="O505">
            <v>1041851</v>
          </cell>
          <cell r="V505" t="str">
            <v>Net cash Provided By Financing Activities</v>
          </cell>
          <cell r="Y505" t="e">
            <v>#VALUE!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164536</v>
          </cell>
          <cell r="AK505">
            <v>0</v>
          </cell>
          <cell r="AL505">
            <v>0</v>
          </cell>
        </row>
        <row r="508">
          <cell r="A508" t="str">
            <v xml:space="preserve">CASH AND CASH EQUIVALENTS AT BEGINNING </v>
          </cell>
          <cell r="V508" t="str">
            <v xml:space="preserve">CASH AND CASH EQUIVALENTS AT BEGINNING </v>
          </cell>
        </row>
        <row r="509">
          <cell r="B509" t="str">
            <v>OF YEAR</v>
          </cell>
          <cell r="D509">
            <v>0</v>
          </cell>
          <cell r="E509">
            <v>0</v>
          </cell>
          <cell r="F509">
            <v>34511</v>
          </cell>
          <cell r="H509">
            <v>61428</v>
          </cell>
          <cell r="I509">
            <v>138615</v>
          </cell>
          <cell r="J509">
            <v>179604.32500000001</v>
          </cell>
          <cell r="K509">
            <v>229173.62625000003</v>
          </cell>
          <cell r="L509">
            <v>312551.36693750013</v>
          </cell>
          <cell r="M509">
            <v>489019.34756562527</v>
          </cell>
          <cell r="N509">
            <v>690337.22843437549</v>
          </cell>
          <cell r="O509">
            <v>854379.20882063312</v>
          </cell>
          <cell r="W509" t="str">
            <v>OF YEAR</v>
          </cell>
          <cell r="Y509">
            <v>61428</v>
          </cell>
          <cell r="Z509">
            <v>61428</v>
          </cell>
          <cell r="AA509">
            <v>61428</v>
          </cell>
          <cell r="AB509">
            <v>61428</v>
          </cell>
          <cell r="AC509">
            <v>61428</v>
          </cell>
          <cell r="AD509">
            <v>61428</v>
          </cell>
          <cell r="AE509">
            <v>61428</v>
          </cell>
          <cell r="AF509">
            <v>61428</v>
          </cell>
          <cell r="AG509">
            <v>61428</v>
          </cell>
          <cell r="AH509">
            <v>61428</v>
          </cell>
          <cell r="AI509">
            <v>61428</v>
          </cell>
          <cell r="AJ509">
            <v>61428</v>
          </cell>
          <cell r="AK509">
            <v>0</v>
          </cell>
          <cell r="AL509">
            <v>0</v>
          </cell>
        </row>
        <row r="511">
          <cell r="A511" t="str">
            <v>CASH AND CASH EQUIVALENTS AT END OF YEAR</v>
          </cell>
          <cell r="D511">
            <v>0</v>
          </cell>
          <cell r="E511">
            <v>34511</v>
          </cell>
          <cell r="F511">
            <v>61428</v>
          </cell>
          <cell r="H511">
            <v>138615</v>
          </cell>
          <cell r="I511">
            <v>179604.32500000001</v>
          </cell>
          <cell r="J511">
            <v>229173.62625000003</v>
          </cell>
          <cell r="K511">
            <v>312551.36693750013</v>
          </cell>
          <cell r="L511">
            <v>489019.34756562527</v>
          </cell>
          <cell r="M511">
            <v>690337.22843437549</v>
          </cell>
          <cell r="N511">
            <v>854379.20882063312</v>
          </cell>
          <cell r="O511">
            <v>1091397.3638263508</v>
          </cell>
          <cell r="V511" t="str">
            <v>CASH AND CASH EQUIVALENTS AT END OF YEAR</v>
          </cell>
          <cell r="Y511" t="e">
            <v>#REF!</v>
          </cell>
          <cell r="Z511">
            <v>159469</v>
          </cell>
          <cell r="AA511">
            <v>190438</v>
          </cell>
          <cell r="AB511">
            <v>221936</v>
          </cell>
          <cell r="AC511">
            <v>253296</v>
          </cell>
          <cell r="AD511">
            <v>285740</v>
          </cell>
          <cell r="AE511">
            <v>317002</v>
          </cell>
          <cell r="AF511">
            <v>348680</v>
          </cell>
          <cell r="AG511">
            <v>380338</v>
          </cell>
          <cell r="AH511">
            <v>411305</v>
          </cell>
          <cell r="AI511">
            <v>257941</v>
          </cell>
          <cell r="AJ511">
            <v>138615</v>
          </cell>
          <cell r="AK511">
            <v>0</v>
          </cell>
          <cell r="AL511">
            <v>0</v>
          </cell>
        </row>
        <row r="512">
          <cell r="F512">
            <v>492</v>
          </cell>
          <cell r="H512">
            <v>492</v>
          </cell>
          <cell r="I512">
            <v>871.32500000001164</v>
          </cell>
          <cell r="J512">
            <v>4940.6262500000303</v>
          </cell>
          <cell r="K512">
            <v>18489.366937500134</v>
          </cell>
          <cell r="L512">
            <v>41643.34756562527</v>
          </cell>
          <cell r="M512">
            <v>75667.228434375487</v>
          </cell>
          <cell r="N512">
            <v>118600.20882063312</v>
          </cell>
          <cell r="O512">
            <v>171023.36382635077</v>
          </cell>
          <cell r="Y512" t="e">
            <v>#REF!</v>
          </cell>
          <cell r="Z512">
            <v>159469</v>
          </cell>
          <cell r="AA512">
            <v>190438</v>
          </cell>
          <cell r="AB512">
            <v>221936</v>
          </cell>
          <cell r="AC512">
            <v>253296</v>
          </cell>
          <cell r="AD512">
            <v>285740</v>
          </cell>
          <cell r="AE512">
            <v>317002</v>
          </cell>
          <cell r="AF512">
            <v>348680</v>
          </cell>
          <cell r="AG512">
            <v>380338</v>
          </cell>
          <cell r="AH512">
            <v>411305</v>
          </cell>
          <cell r="AI512">
            <v>257941</v>
          </cell>
          <cell r="AJ512">
            <v>138615</v>
          </cell>
          <cell r="AK512">
            <v>0</v>
          </cell>
          <cell r="AL512">
            <v>0</v>
          </cell>
        </row>
        <row r="516">
          <cell r="G516" t="str">
            <v>CREDIT STATISTICS</v>
          </cell>
        </row>
        <row r="517">
          <cell r="G517" t="str">
            <v xml:space="preserve">         (Rp millions)</v>
          </cell>
        </row>
        <row r="519">
          <cell r="D519" t="str">
            <v>Historical</v>
          </cell>
          <cell r="H519" t="str">
            <v xml:space="preserve">Projected </v>
          </cell>
        </row>
        <row r="520">
          <cell r="D520" t="str">
            <v>FY  '96</v>
          </cell>
          <cell r="E520" t="str">
            <v>FY  '97</v>
          </cell>
          <cell r="F520" t="str">
            <v>FY  '1998</v>
          </cell>
          <cell r="H520" t="str">
            <v>FY  '1999</v>
          </cell>
          <cell r="I520" t="str">
            <v>FY  '2000</v>
          </cell>
          <cell r="J520" t="str">
            <v>FY  '2001</v>
          </cell>
          <cell r="K520" t="str">
            <v>FY  '2002</v>
          </cell>
          <cell r="L520" t="str">
            <v>FY  '2003</v>
          </cell>
          <cell r="M520" t="str">
            <v>FY  '2004</v>
          </cell>
          <cell r="N520" t="str">
            <v>FY  '2005</v>
          </cell>
          <cell r="O520" t="str">
            <v>FY  '2006</v>
          </cell>
        </row>
        <row r="522">
          <cell r="A522" t="str">
            <v>Operating Statistics</v>
          </cell>
        </row>
        <row r="524">
          <cell r="A524" t="str">
            <v>EBIT</v>
          </cell>
          <cell r="D524">
            <v>0</v>
          </cell>
          <cell r="E524">
            <v>0</v>
          </cell>
          <cell r="F524">
            <v>105330</v>
          </cell>
          <cell r="H524">
            <v>196513</v>
          </cell>
          <cell r="I524">
            <v>281317.32500000001</v>
          </cell>
          <cell r="J524">
            <v>414431.30125000002</v>
          </cell>
          <cell r="K524">
            <v>598461.7406875001</v>
          </cell>
          <cell r="L524">
            <v>803567.98062812514</v>
          </cell>
          <cell r="M524">
            <v>1072997.8808687502</v>
          </cell>
          <cell r="N524">
            <v>1401703.9803862576</v>
          </cell>
          <cell r="O524">
            <v>1810484.1550057177</v>
          </cell>
        </row>
        <row r="525">
          <cell r="A525" t="str">
            <v>EBITDA</v>
          </cell>
          <cell r="D525">
            <v>0</v>
          </cell>
          <cell r="E525">
            <v>0</v>
          </cell>
          <cell r="F525">
            <v>143307</v>
          </cell>
          <cell r="H525">
            <v>230804</v>
          </cell>
          <cell r="I525">
            <v>314657.32500000001</v>
          </cell>
          <cell r="J525">
            <v>447012.30125000002</v>
          </cell>
          <cell r="K525">
            <v>630775.7406875001</v>
          </cell>
          <cell r="L525">
            <v>835876.98062812514</v>
          </cell>
          <cell r="M525">
            <v>1105306.8808687502</v>
          </cell>
          <cell r="N525">
            <v>1434012.9803862576</v>
          </cell>
          <cell r="O525">
            <v>1842793.1550057177</v>
          </cell>
        </row>
        <row r="526">
          <cell r="A526" t="str">
            <v>EBITDA - Cap Ex</v>
          </cell>
          <cell r="D526">
            <v>0</v>
          </cell>
          <cell r="E526">
            <v>0</v>
          </cell>
          <cell r="F526">
            <v>141038</v>
          </cell>
          <cell r="H526">
            <v>230804</v>
          </cell>
          <cell r="I526">
            <v>314657.32500000001</v>
          </cell>
          <cell r="J526">
            <v>447012.30125000002</v>
          </cell>
          <cell r="K526">
            <v>630775.7406875001</v>
          </cell>
          <cell r="L526">
            <v>835876.98062812514</v>
          </cell>
          <cell r="M526">
            <v>1105306.8808687502</v>
          </cell>
          <cell r="N526">
            <v>1434012.9803862576</v>
          </cell>
          <cell r="O526">
            <v>1842793.1550057177</v>
          </cell>
        </row>
        <row r="527">
          <cell r="A527" t="str">
            <v>Net Cash Provided (Used in) Investing Activities</v>
          </cell>
          <cell r="D527">
            <v>0</v>
          </cell>
          <cell r="E527">
            <v>0</v>
          </cell>
          <cell r="F527">
            <v>258002</v>
          </cell>
          <cell r="H527">
            <v>-180329</v>
          </cell>
          <cell r="I527">
            <v>-243854</v>
          </cell>
          <cell r="J527">
            <v>-327956</v>
          </cell>
          <cell r="K527">
            <v>-441064</v>
          </cell>
          <cell r="L527">
            <v>-593182</v>
          </cell>
          <cell r="M527">
            <v>-797764</v>
          </cell>
          <cell r="N527">
            <v>-1072905</v>
          </cell>
          <cell r="O527">
            <v>-1442937</v>
          </cell>
        </row>
        <row r="530">
          <cell r="A530" t="str">
            <v>Leverage</v>
          </cell>
        </row>
        <row r="532">
          <cell r="A532" t="str">
            <v>Bank Loan (exc. Notes &amp; bond)</v>
          </cell>
          <cell r="D532">
            <v>0</v>
          </cell>
          <cell r="E532">
            <v>0</v>
          </cell>
          <cell r="F532">
            <v>1384194</v>
          </cell>
          <cell r="H532">
            <v>1545660</v>
          </cell>
          <cell r="I532">
            <v>1759495</v>
          </cell>
          <cell r="J532">
            <v>2041931</v>
          </cell>
          <cell r="K532">
            <v>2413794</v>
          </cell>
          <cell r="L532">
            <v>2902664</v>
          </cell>
          <cell r="M532">
            <v>3527270</v>
          </cell>
          <cell r="N532">
            <v>4331284</v>
          </cell>
          <cell r="O532">
            <v>5373135</v>
          </cell>
        </row>
        <row r="533">
          <cell r="A533" t="str">
            <v>Total Liabilities</v>
          </cell>
          <cell r="D533">
            <v>0</v>
          </cell>
          <cell r="E533">
            <v>0</v>
          </cell>
          <cell r="F533">
            <v>1470340</v>
          </cell>
          <cell r="H533">
            <v>1630997</v>
          </cell>
          <cell r="I533">
            <v>1846217</v>
          </cell>
          <cell r="J533">
            <v>2138271</v>
          </cell>
          <cell r="K533">
            <v>2519138</v>
          </cell>
          <cell r="L533">
            <v>3063133</v>
          </cell>
          <cell r="M533">
            <v>3716717</v>
          </cell>
          <cell r="N533">
            <v>4465958</v>
          </cell>
          <cell r="O533">
            <v>5528994</v>
          </cell>
        </row>
        <row r="534">
          <cell r="A534" t="str">
            <v xml:space="preserve">Total Capitalization </v>
          </cell>
          <cell r="D534">
            <v>0</v>
          </cell>
          <cell r="E534">
            <v>0</v>
          </cell>
          <cell r="F534">
            <v>1588043</v>
          </cell>
          <cell r="H534">
            <v>1772232</v>
          </cell>
          <cell r="I534">
            <v>2039390.325</v>
          </cell>
          <cell r="J534">
            <v>2443345.30125</v>
          </cell>
          <cell r="K534">
            <v>3022080.7406875002</v>
          </cell>
          <cell r="L534">
            <v>3787231.9806281254</v>
          </cell>
          <cell r="M534">
            <v>4757471.8808687497</v>
          </cell>
          <cell r="N534">
            <v>5931196.9803862572</v>
          </cell>
          <cell r="O534">
            <v>7539196.1550057177</v>
          </cell>
        </row>
        <row r="536">
          <cell r="A536" t="str">
            <v>Bank loan/Total Liabilities</v>
          </cell>
          <cell r="D536">
            <v>0</v>
          </cell>
          <cell r="E536">
            <v>0</v>
          </cell>
          <cell r="F536">
            <v>0.94141083014812899</v>
          </cell>
          <cell r="H536">
            <v>0.94767801534889395</v>
          </cell>
          <cell r="I536">
            <v>0.9530271901948687</v>
          </cell>
          <cell r="J536">
            <v>0.95494490642205787</v>
          </cell>
          <cell r="K536">
            <v>0.9581825211639855</v>
          </cell>
          <cell r="L536">
            <v>0.94761278729980059</v>
          </cell>
          <cell r="M536">
            <v>0.94902840329247562</v>
          </cell>
          <cell r="N536">
            <v>0.96984432007645394</v>
          </cell>
          <cell r="O536">
            <v>0.97181060424373766</v>
          </cell>
        </row>
        <row r="537">
          <cell r="A537" t="str">
            <v>Bank Loan/Total Capitalization</v>
          </cell>
          <cell r="D537">
            <v>0</v>
          </cell>
          <cell r="E537">
            <v>0</v>
          </cell>
          <cell r="F537">
            <v>0.87163508796676159</v>
          </cell>
          <cell r="H537">
            <v>0.87215443576236074</v>
          </cell>
          <cell r="I537">
            <v>0.86275539234991716</v>
          </cell>
          <cell r="J537">
            <v>0.83571118619843088</v>
          </cell>
          <cell r="K537">
            <v>0.79871922927210748</v>
          </cell>
          <cell r="L537">
            <v>0.76643417008708914</v>
          </cell>
          <cell r="M537">
            <v>0.74141688870179812</v>
          </cell>
          <cell r="N537">
            <v>0.73025462049617074</v>
          </cell>
          <cell r="O537">
            <v>0.71269335477263829</v>
          </cell>
        </row>
        <row r="538">
          <cell r="A538" t="str">
            <v>Total Liabilities/Total Capitalization</v>
          </cell>
          <cell r="D538">
            <v>0</v>
          </cell>
          <cell r="E538">
            <v>0</v>
          </cell>
          <cell r="F538">
            <v>0.92588172990277973</v>
          </cell>
          <cell r="H538">
            <v>0.92030670927959768</v>
          </cell>
          <cell r="I538">
            <v>0.90527888524723688</v>
          </cell>
          <cell r="J538">
            <v>0.87514073385619051</v>
          </cell>
          <cell r="K538">
            <v>0.83357733169859494</v>
          </cell>
          <cell r="L538">
            <v>0.80880522124550946</v>
          </cell>
          <cell r="M538">
            <v>0.7812378282141943</v>
          </cell>
          <cell r="N538">
            <v>0.75296066119003913</v>
          </cell>
          <cell r="O538">
            <v>0.73336651366060746</v>
          </cell>
        </row>
        <row r="540">
          <cell r="A540" t="str">
            <v>Coverage Ratios</v>
          </cell>
        </row>
        <row r="542">
          <cell r="A542" t="str">
            <v xml:space="preserve">EBIT/Total Interest </v>
          </cell>
          <cell r="D542">
            <v>0</v>
          </cell>
          <cell r="E542">
            <v>0</v>
          </cell>
          <cell r="F542">
            <v>-0.41082746650545077</v>
          </cell>
          <cell r="H542">
            <v>-1.1392916567625386</v>
          </cell>
          <cell r="I542">
            <v>-1.2264301657954739</v>
          </cell>
          <cell r="J542">
            <v>-1.3716078148270727</v>
          </cell>
          <cell r="K542">
            <v>-1.5092661009709352</v>
          </cell>
          <cell r="L542">
            <v>-1.5470158319933256</v>
          </cell>
          <cell r="M542">
            <v>-1.6304703769976343</v>
          </cell>
          <cell r="N542">
            <v>-1.6673038100183748</v>
          </cell>
          <cell r="O542">
            <v>-1.6732013321088506</v>
          </cell>
        </row>
        <row r="543">
          <cell r="A543" t="str">
            <v xml:space="preserve">EBIT/Total Cash Interest </v>
          </cell>
          <cell r="D543">
            <v>0</v>
          </cell>
          <cell r="E543">
            <v>0</v>
          </cell>
          <cell r="F543">
            <v>0.41082746650545077</v>
          </cell>
          <cell r="H543">
            <v>1.1392916567625386</v>
          </cell>
          <cell r="I543">
            <v>1.2264301657954739</v>
          </cell>
          <cell r="J543">
            <v>1.3716078148270727</v>
          </cell>
          <cell r="K543">
            <v>1.5092661009709352</v>
          </cell>
          <cell r="L543">
            <v>1.5470158319933256</v>
          </cell>
          <cell r="M543">
            <v>1.6304703769976343</v>
          </cell>
          <cell r="N543">
            <v>1.6673038100183748</v>
          </cell>
          <cell r="O543">
            <v>1.6732013321088506</v>
          </cell>
        </row>
        <row r="545">
          <cell r="A545" t="str">
            <v>EBITDA/Total Interest</v>
          </cell>
          <cell r="D545">
            <v>0</v>
          </cell>
          <cell r="E545">
            <v>0</v>
          </cell>
          <cell r="F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</row>
        <row r="546">
          <cell r="A546" t="str">
            <v>EBITDA/Total Cash Interest</v>
          </cell>
          <cell r="D546">
            <v>0</v>
          </cell>
          <cell r="E546">
            <v>0</v>
          </cell>
          <cell r="F546">
            <v>0.5589523568071455</v>
          </cell>
          <cell r="H546">
            <v>1.3380950448439592</v>
          </cell>
          <cell r="I546">
            <v>1.3717791297372472</v>
          </cell>
          <cell r="J546">
            <v>1.4794383625682608</v>
          </cell>
          <cell r="K546">
            <v>1.5907590711493602</v>
          </cell>
          <cell r="L546">
            <v>1.6092165862802281</v>
          </cell>
          <cell r="M546">
            <v>1.6795654109671005</v>
          </cell>
          <cell r="N546">
            <v>1.7057348336522231</v>
          </cell>
          <cell r="O546">
            <v>1.7030604511128136</v>
          </cell>
        </row>
        <row r="548">
          <cell r="A548" t="str">
            <v>(EBITDA - Cap Ex) /Total Interest</v>
          </cell>
          <cell r="D548">
            <v>0</v>
          </cell>
          <cell r="E548">
            <v>0</v>
          </cell>
          <cell r="F548">
            <v>-0.55010238508493081</v>
          </cell>
          <cell r="H548">
            <v>-1.3380950448439592</v>
          </cell>
          <cell r="I548">
            <v>-1.3717791297372472</v>
          </cell>
          <cell r="J548">
            <v>-1.4794383625682608</v>
          </cell>
          <cell r="K548">
            <v>-1.5907590711493602</v>
          </cell>
          <cell r="L548">
            <v>-1.6092165862802281</v>
          </cell>
          <cell r="M548">
            <v>-1.6795654109671005</v>
          </cell>
          <cell r="N548">
            <v>-1.7057348336522231</v>
          </cell>
          <cell r="O548">
            <v>-1.7030604511128136</v>
          </cell>
        </row>
        <row r="549">
          <cell r="A549" t="str">
            <v>(EBITDA - Cap Ex)/Total Cash Interest</v>
          </cell>
          <cell r="D549">
            <v>0</v>
          </cell>
          <cell r="E549">
            <v>0</v>
          </cell>
          <cell r="F549">
            <v>0.55010238508493081</v>
          </cell>
          <cell r="H549">
            <v>1.3380950448439592</v>
          </cell>
          <cell r="I549">
            <v>1.3717791297372472</v>
          </cell>
          <cell r="J549">
            <v>1.4794383625682608</v>
          </cell>
          <cell r="K549">
            <v>1.5907590711493602</v>
          </cell>
          <cell r="L549">
            <v>1.6092165862802281</v>
          </cell>
          <cell r="M549">
            <v>1.6795654109671005</v>
          </cell>
          <cell r="N549">
            <v>1.7057348336522231</v>
          </cell>
          <cell r="O549">
            <v>1.7030604511128136</v>
          </cell>
        </row>
        <row r="551">
          <cell r="A551" t="str">
            <v>Investing Activities CF/Cash Interest</v>
          </cell>
          <cell r="D551">
            <v>0</v>
          </cell>
          <cell r="E551">
            <v>0</v>
          </cell>
          <cell r="F551">
            <v>-1.0063069212317413</v>
          </cell>
          <cell r="H551">
            <v>1.0454642958599778</v>
          </cell>
          <cell r="I551">
            <v>1.0631051665584033</v>
          </cell>
          <cell r="J551">
            <v>1.0854079099784875</v>
          </cell>
          <cell r="K551">
            <v>1.1123233087447197</v>
          </cell>
          <cell r="L551">
            <v>1.1419842096447843</v>
          </cell>
          <cell r="M551">
            <v>1.2122396446692023</v>
          </cell>
          <cell r="N551">
            <v>1.2762028354908583</v>
          </cell>
          <cell r="O551">
            <v>1.3335240211155144</v>
          </cell>
        </row>
        <row r="552">
          <cell r="A552" t="str">
            <v>Investing Activities CF/(Cash Interest + Fin. Activities)</v>
          </cell>
          <cell r="D552">
            <v>0</v>
          </cell>
          <cell r="E552">
            <v>0</v>
          </cell>
          <cell r="F552">
            <v>0.50200508616714301</v>
          </cell>
          <cell r="H552">
            <v>-22.680040246509872</v>
          </cell>
          <cell r="I552">
            <v>-15.687982501286671</v>
          </cell>
          <cell r="J552">
            <v>-16.635690372324238</v>
          </cell>
          <cell r="K552">
            <v>-17.884356499878354</v>
          </cell>
          <cell r="L552">
            <v>-19.409135527779597</v>
          </cell>
          <cell r="M552">
            <v>-23.824518441093026</v>
          </cell>
          <cell r="N552">
            <v>-29.244030745747928</v>
          </cell>
          <cell r="O552">
            <v>-35.896634077169935</v>
          </cell>
        </row>
        <row r="554">
          <cell r="A554" t="str">
            <v>Total Current Liabilities/EBITDA</v>
          </cell>
          <cell r="D554">
            <v>0</v>
          </cell>
          <cell r="E554">
            <v>0</v>
          </cell>
          <cell r="F554">
            <v>10.26007103630667</v>
          </cell>
          <cell r="H554">
            <v>0.36973795948077154</v>
          </cell>
          <cell r="I554">
            <v>0.27560775837651325</v>
          </cell>
          <cell r="J554">
            <v>0.21551979605617172</v>
          </cell>
          <cell r="K554">
            <v>0.16700705687441725</v>
          </cell>
          <cell r="L554">
            <v>0.19197681443436154</v>
          </cell>
          <cell r="M554">
            <v>0.17139764827221401</v>
          </cell>
          <cell r="N554">
            <v>9.3914073193204273E-2</v>
          </cell>
          <cell r="O554">
            <v>8.457758787340211E-2</v>
          </cell>
        </row>
        <row r="555">
          <cell r="A555" t="str">
            <v>Net Liabilities/EBITDA</v>
          </cell>
          <cell r="D555">
            <v>0</v>
          </cell>
          <cell r="E555">
            <v>0</v>
          </cell>
          <cell r="F555">
            <v>10.26007103630667</v>
          </cell>
          <cell r="H555">
            <v>7.0665889672622662</v>
          </cell>
          <cell r="I555">
            <v>5.8673892304906614</v>
          </cell>
          <cell r="J555">
            <v>4.7834723877187706</v>
          </cell>
          <cell r="K555">
            <v>3.9937141483188956</v>
          </cell>
          <cell r="L555">
            <v>3.6645739396940793</v>
          </cell>
          <cell r="M555">
            <v>3.3626109312544323</v>
          </cell>
          <cell r="N555">
            <v>3.1143079324129093</v>
          </cell>
          <cell r="O555">
            <v>3.0003334801744721</v>
          </cell>
        </row>
        <row r="562">
          <cell r="G562" t="str">
            <v>VALUATION</v>
          </cell>
        </row>
        <row r="563">
          <cell r="G563" t="str">
            <v xml:space="preserve">  ($ millions)</v>
          </cell>
        </row>
        <row r="566">
          <cell r="A566" t="str">
            <v>Discounted Cash Flow</v>
          </cell>
        </row>
        <row r="568">
          <cell r="E568" t="str">
            <v>Terminal Multiple of  EBITDA:</v>
          </cell>
        </row>
        <row r="570">
          <cell r="E570">
            <v>6</v>
          </cell>
          <cell r="F570">
            <v>7</v>
          </cell>
          <cell r="G570">
            <v>8</v>
          </cell>
          <cell r="H570">
            <v>9</v>
          </cell>
        </row>
        <row r="573">
          <cell r="C573" t="str">
            <v>Discount</v>
          </cell>
          <cell r="D573">
            <v>0.12</v>
          </cell>
          <cell r="E573" t="e">
            <v>#REF!</v>
          </cell>
          <cell r="F573" t="e">
            <v>#REF!</v>
          </cell>
          <cell r="G573" t="e">
            <v>#REF!</v>
          </cell>
          <cell r="H573" t="e">
            <v>#REF!</v>
          </cell>
          <cell r="L573" t="str">
            <v>Present Value of Unlevered Cash Flows</v>
          </cell>
        </row>
        <row r="574">
          <cell r="C574" t="str">
            <v>Rates</v>
          </cell>
          <cell r="E574" t="e">
            <v>#REF!</v>
          </cell>
          <cell r="F574" t="e">
            <v>#REF!</v>
          </cell>
          <cell r="G574" t="e">
            <v>#REF!</v>
          </cell>
          <cell r="H574" t="e">
            <v>#REF!</v>
          </cell>
          <cell r="L574" t="str">
            <v>Present Value of Terminal Value</v>
          </cell>
        </row>
        <row r="575">
          <cell r="E575" t="e">
            <v>#REF!</v>
          </cell>
          <cell r="F575" t="e">
            <v>#REF!</v>
          </cell>
          <cell r="G575" t="e">
            <v>#REF!</v>
          </cell>
          <cell r="H575" t="e">
            <v>#REF!</v>
          </cell>
        </row>
        <row r="577">
          <cell r="D577">
            <v>0.13</v>
          </cell>
          <cell r="E577" t="e">
            <v>#REF!</v>
          </cell>
          <cell r="F577" t="e">
            <v>#REF!</v>
          </cell>
          <cell r="G577" t="e">
            <v>#REF!</v>
          </cell>
          <cell r="H577" t="e">
            <v>#REF!</v>
          </cell>
          <cell r="L577" t="str">
            <v>Present Value of Unlevered Cash Flows</v>
          </cell>
        </row>
        <row r="578">
          <cell r="E578" t="e">
            <v>#REF!</v>
          </cell>
          <cell r="F578" t="e">
            <v>#REF!</v>
          </cell>
          <cell r="G578" t="e">
            <v>#REF!</v>
          </cell>
          <cell r="H578" t="e">
            <v>#REF!</v>
          </cell>
          <cell r="L578" t="str">
            <v>Present Value of Terminal Value</v>
          </cell>
        </row>
        <row r="579">
          <cell r="E579" t="e">
            <v>#REF!</v>
          </cell>
          <cell r="F579" t="e">
            <v>#REF!</v>
          </cell>
          <cell r="G579" t="e">
            <v>#REF!</v>
          </cell>
          <cell r="H579" t="e">
            <v>#REF!</v>
          </cell>
        </row>
        <row r="581">
          <cell r="D581">
            <v>0.14000000000000001</v>
          </cell>
          <cell r="E581" t="e">
            <v>#REF!</v>
          </cell>
          <cell r="F581" t="e">
            <v>#REF!</v>
          </cell>
          <cell r="G581" t="e">
            <v>#REF!</v>
          </cell>
          <cell r="H581" t="e">
            <v>#REF!</v>
          </cell>
          <cell r="L581" t="str">
            <v>Present Value of Unlevered Cash Flows</v>
          </cell>
        </row>
        <row r="582">
          <cell r="E582" t="e">
            <v>#REF!</v>
          </cell>
          <cell r="F582" t="e">
            <v>#REF!</v>
          </cell>
          <cell r="G582" t="e">
            <v>#REF!</v>
          </cell>
          <cell r="H582" t="e">
            <v>#REF!</v>
          </cell>
          <cell r="L582" t="str">
            <v>Present Value of Terminal Value</v>
          </cell>
        </row>
        <row r="583">
          <cell r="E583" t="e">
            <v>#REF!</v>
          </cell>
          <cell r="F583" t="e">
            <v>#REF!</v>
          </cell>
          <cell r="G583" t="e">
            <v>#REF!</v>
          </cell>
          <cell r="H583" t="e">
            <v>#REF!</v>
          </cell>
        </row>
        <row r="585">
          <cell r="D585">
            <v>0.15000000000000002</v>
          </cell>
          <cell r="E585" t="e">
            <v>#REF!</v>
          </cell>
          <cell r="F585" t="e">
            <v>#REF!</v>
          </cell>
          <cell r="G585" t="e">
            <v>#REF!</v>
          </cell>
          <cell r="H585" t="e">
            <v>#REF!</v>
          </cell>
          <cell r="L585" t="str">
            <v>Present Value of Unlevered Cash Flows</v>
          </cell>
        </row>
        <row r="586">
          <cell r="E586" t="e">
            <v>#REF!</v>
          </cell>
          <cell r="F586" t="e">
            <v>#REF!</v>
          </cell>
          <cell r="G586" t="e">
            <v>#REF!</v>
          </cell>
          <cell r="H586" t="e">
            <v>#REF!</v>
          </cell>
          <cell r="L586" t="str">
            <v>Present Value of Terminal Value</v>
          </cell>
        </row>
        <row r="587">
          <cell r="E587" t="e">
            <v>#REF!</v>
          </cell>
          <cell r="F587" t="e">
            <v>#REF!</v>
          </cell>
          <cell r="G587" t="e">
            <v>#REF!</v>
          </cell>
          <cell r="H587" t="e">
            <v>#REF!</v>
          </cell>
        </row>
        <row r="592">
          <cell r="G592" t="str">
            <v>VALUATION -2</v>
          </cell>
        </row>
        <row r="593">
          <cell r="G593" t="str">
            <v xml:space="preserve">  ($ millions)</v>
          </cell>
        </row>
        <row r="596">
          <cell r="A596" t="str">
            <v>Discounted Cash Flow</v>
          </cell>
        </row>
        <row r="598">
          <cell r="E598" t="str">
            <v>Growth Rate of Terminal Unlevered Cash Flow</v>
          </cell>
        </row>
        <row r="600">
          <cell r="E600">
            <v>0</v>
          </cell>
          <cell r="F600">
            <v>0.01</v>
          </cell>
          <cell r="G600">
            <v>0.02</v>
          </cell>
          <cell r="H600">
            <v>0.03</v>
          </cell>
        </row>
        <row r="603">
          <cell r="C603" t="str">
            <v>Discount</v>
          </cell>
          <cell r="D603">
            <v>0.12</v>
          </cell>
          <cell r="E603" t="e">
            <v>#REF!</v>
          </cell>
          <cell r="F603" t="e">
            <v>#REF!</v>
          </cell>
          <cell r="G603" t="e">
            <v>#REF!</v>
          </cell>
          <cell r="H603" t="e">
            <v>#REF!</v>
          </cell>
          <cell r="L603" t="str">
            <v>Present Value of Unlevered Cash Flows</v>
          </cell>
        </row>
        <row r="604">
          <cell r="C604" t="str">
            <v>Rates</v>
          </cell>
          <cell r="E604" t="e">
            <v>#REF!</v>
          </cell>
          <cell r="F604" t="e">
            <v>#REF!</v>
          </cell>
          <cell r="G604" t="e">
            <v>#REF!</v>
          </cell>
          <cell r="H604" t="e">
            <v>#REF!</v>
          </cell>
          <cell r="L604" t="str">
            <v>Present Value of Terminal Value</v>
          </cell>
        </row>
        <row r="605">
          <cell r="E605" t="e">
            <v>#REF!</v>
          </cell>
          <cell r="F605" t="e">
            <v>#REF!</v>
          </cell>
          <cell r="G605" t="e">
            <v>#REF!</v>
          </cell>
          <cell r="H605" t="e">
            <v>#REF!</v>
          </cell>
        </row>
        <row r="607">
          <cell r="D607">
            <v>0.13</v>
          </cell>
          <cell r="E607" t="e">
            <v>#REF!</v>
          </cell>
          <cell r="F607" t="e">
            <v>#REF!</v>
          </cell>
          <cell r="G607" t="e">
            <v>#REF!</v>
          </cell>
          <cell r="H607" t="e">
            <v>#REF!</v>
          </cell>
          <cell r="L607" t="str">
            <v>Present Value of Unlevered Cash Flows</v>
          </cell>
        </row>
        <row r="608">
          <cell r="E608" t="e">
            <v>#REF!</v>
          </cell>
          <cell r="F608" t="e">
            <v>#REF!</v>
          </cell>
          <cell r="G608" t="e">
            <v>#REF!</v>
          </cell>
          <cell r="H608" t="e">
            <v>#REF!</v>
          </cell>
          <cell r="L608" t="str">
            <v>Present Value of Terminal Value</v>
          </cell>
        </row>
        <row r="609">
          <cell r="E609" t="e">
            <v>#REF!</v>
          </cell>
          <cell r="F609" t="e">
            <v>#REF!</v>
          </cell>
          <cell r="G609" t="e">
            <v>#REF!</v>
          </cell>
          <cell r="H609" t="e">
            <v>#REF!</v>
          </cell>
        </row>
        <row r="611">
          <cell r="D611">
            <v>0.14000000000000001</v>
          </cell>
          <cell r="E611" t="e">
            <v>#REF!</v>
          </cell>
          <cell r="F611" t="e">
            <v>#REF!</v>
          </cell>
          <cell r="G611" t="e">
            <v>#REF!</v>
          </cell>
          <cell r="H611" t="e">
            <v>#REF!</v>
          </cell>
          <cell r="L611" t="str">
            <v>Present Value of Unlevered Cash Flows</v>
          </cell>
        </row>
        <row r="612">
          <cell r="E612" t="e">
            <v>#REF!</v>
          </cell>
          <cell r="F612" t="e">
            <v>#REF!</v>
          </cell>
          <cell r="G612" t="e">
            <v>#REF!</v>
          </cell>
          <cell r="H612" t="e">
            <v>#REF!</v>
          </cell>
          <cell r="L612" t="str">
            <v>Present Value of Terminal Value</v>
          </cell>
        </row>
        <row r="613">
          <cell r="E613" t="e">
            <v>#REF!</v>
          </cell>
          <cell r="F613" t="e">
            <v>#REF!</v>
          </cell>
          <cell r="G613" t="e">
            <v>#REF!</v>
          </cell>
          <cell r="H613" t="e">
            <v>#REF!</v>
          </cell>
        </row>
        <row r="615">
          <cell r="D615">
            <v>0.15000000000000002</v>
          </cell>
          <cell r="E615" t="e">
            <v>#REF!</v>
          </cell>
          <cell r="F615" t="e">
            <v>#REF!</v>
          </cell>
          <cell r="G615" t="e">
            <v>#REF!</v>
          </cell>
          <cell r="H615" t="e">
            <v>#REF!</v>
          </cell>
          <cell r="L615" t="str">
            <v>Present Value of Unlevered Cash Flows</v>
          </cell>
        </row>
        <row r="616">
          <cell r="E616" t="e">
            <v>#REF!</v>
          </cell>
          <cell r="F616" t="e">
            <v>#REF!</v>
          </cell>
          <cell r="G616" t="e">
            <v>#REF!</v>
          </cell>
          <cell r="H616" t="e">
            <v>#REF!</v>
          </cell>
          <cell r="L616" t="str">
            <v>Present Value of Terminal Value</v>
          </cell>
        </row>
        <row r="617">
          <cell r="E617" t="e">
            <v>#REF!</v>
          </cell>
          <cell r="F617" t="e">
            <v>#REF!</v>
          </cell>
          <cell r="G617" t="e">
            <v>#REF!</v>
          </cell>
          <cell r="H617" t="e">
            <v>#REF!</v>
          </cell>
        </row>
        <row r="625">
          <cell r="G625" t="str">
            <v>VALUATION</v>
          </cell>
        </row>
        <row r="626">
          <cell r="G626" t="str">
            <v xml:space="preserve">  ($ millions)</v>
          </cell>
        </row>
        <row r="629">
          <cell r="H629" t="str">
            <v>Projected</v>
          </cell>
        </row>
        <row r="630">
          <cell r="H630" t="str">
            <v>FY  '94</v>
          </cell>
          <cell r="L630" t="str">
            <v>FY  '95</v>
          </cell>
          <cell r="M630" t="str">
            <v>FY  '96</v>
          </cell>
          <cell r="N630" t="str">
            <v>FY  '97</v>
          </cell>
          <cell r="O630" t="str">
            <v>FY  '98</v>
          </cell>
        </row>
        <row r="631">
          <cell r="A631" t="str">
            <v>EBIT</v>
          </cell>
          <cell r="H631" t="e">
            <v>#REF!</v>
          </cell>
          <cell r="L631" t="e">
            <v>#REF!</v>
          </cell>
          <cell r="M631" t="e">
            <v>#REF!</v>
          </cell>
          <cell r="N631" t="e">
            <v>#REF!</v>
          </cell>
          <cell r="O631" t="e">
            <v>#REF!</v>
          </cell>
        </row>
        <row r="632">
          <cell r="A632" t="str">
            <v xml:space="preserve"> Inc/(Dec) in Accrd Salaries</v>
          </cell>
          <cell r="H632" t="e">
            <v>#REF!</v>
          </cell>
          <cell r="L632" t="e">
            <v>#REF!</v>
          </cell>
          <cell r="M632" t="e">
            <v>#REF!</v>
          </cell>
          <cell r="N632" t="e">
            <v>#REF!</v>
          </cell>
          <cell r="O632" t="e">
            <v>#REF!</v>
          </cell>
        </row>
        <row r="633">
          <cell r="A633" t="str">
            <v xml:space="preserve"> Depreciation &amp; Amortization</v>
          </cell>
          <cell r="H633" t="e">
            <v>#REF!</v>
          </cell>
          <cell r="L633" t="e">
            <v>#REF!</v>
          </cell>
          <cell r="M633" t="e">
            <v>#REF!</v>
          </cell>
          <cell r="N633" t="e">
            <v>#REF!</v>
          </cell>
          <cell r="O633" t="e">
            <v>#REF!</v>
          </cell>
        </row>
        <row r="634">
          <cell r="A634" t="str">
            <v>Other Adjustments</v>
          </cell>
          <cell r="H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</row>
        <row r="635">
          <cell r="A635" t="str">
            <v>EBITDA</v>
          </cell>
          <cell r="H635" t="e">
            <v>#REF!</v>
          </cell>
          <cell r="L635" t="e">
            <v>#REF!</v>
          </cell>
          <cell r="M635" t="e">
            <v>#REF!</v>
          </cell>
          <cell r="N635" t="e">
            <v>#REF!</v>
          </cell>
          <cell r="O635" t="e">
            <v>#REF!</v>
          </cell>
        </row>
        <row r="638">
          <cell r="A638" t="str">
            <v>Other</v>
          </cell>
          <cell r="H638" t="e">
            <v>#REF!</v>
          </cell>
          <cell r="L638" t="e">
            <v>#REF!</v>
          </cell>
          <cell r="M638" t="e">
            <v>#REF!</v>
          </cell>
          <cell r="N638" t="e">
            <v>#REF!</v>
          </cell>
          <cell r="O638" t="e">
            <v>#REF!</v>
          </cell>
        </row>
        <row r="639">
          <cell r="A639" t="str">
            <v>Dec/(Inc) in Working Capital</v>
          </cell>
          <cell r="H639" t="e">
            <v>#REF!</v>
          </cell>
          <cell r="L639" t="e">
            <v>#REF!</v>
          </cell>
          <cell r="M639" t="e">
            <v>#REF!</v>
          </cell>
          <cell r="N639" t="e">
            <v>#REF!</v>
          </cell>
          <cell r="O639" t="e">
            <v>#REF!</v>
          </cell>
        </row>
        <row r="640">
          <cell r="A640" t="str">
            <v>Inc/(Dec) in Customer Deposits</v>
          </cell>
          <cell r="H640" t="e">
            <v>#REF!</v>
          </cell>
          <cell r="L640" t="e">
            <v>#REF!</v>
          </cell>
          <cell r="M640" t="e">
            <v>#REF!</v>
          </cell>
          <cell r="N640" t="e">
            <v>#REF!</v>
          </cell>
          <cell r="O640" t="e">
            <v>#REF!</v>
          </cell>
        </row>
        <row r="641">
          <cell r="A641" t="str">
            <v>Capital Expenditure</v>
          </cell>
          <cell r="H641" t="e">
            <v>#REF!</v>
          </cell>
          <cell r="L641" t="e">
            <v>#REF!</v>
          </cell>
          <cell r="M641" t="e">
            <v>#REF!</v>
          </cell>
          <cell r="N641" t="e">
            <v>#REF!</v>
          </cell>
          <cell r="O641" t="e">
            <v>#REF!</v>
          </cell>
        </row>
        <row r="642">
          <cell r="A642" t="str">
            <v>Income Tax Provision</v>
          </cell>
          <cell r="H642" t="e">
            <v>#REF!</v>
          </cell>
          <cell r="L642" t="e">
            <v>#REF!</v>
          </cell>
          <cell r="M642" t="e">
            <v>#REF!</v>
          </cell>
          <cell r="N642" t="e">
            <v>#REF!</v>
          </cell>
          <cell r="O642" t="e">
            <v>#REF!</v>
          </cell>
        </row>
        <row r="643">
          <cell r="A643" t="str">
            <v>Unlevered Cash Flow</v>
          </cell>
          <cell r="H643" t="e">
            <v>#REF!</v>
          </cell>
          <cell r="L643" t="e">
            <v>#REF!</v>
          </cell>
          <cell r="M643" t="e">
            <v>#REF!</v>
          </cell>
          <cell r="N643" t="e">
            <v>#REF!</v>
          </cell>
          <cell r="O643" t="e">
            <v>#REF!</v>
          </cell>
        </row>
        <row r="651">
          <cell r="A651" t="str">
            <v>EBIT</v>
          </cell>
          <cell r="H651" t="e">
            <v>#REF!</v>
          </cell>
          <cell r="L651" t="e">
            <v>#REF!</v>
          </cell>
          <cell r="M651" t="e">
            <v>#REF!</v>
          </cell>
          <cell r="N651" t="e">
            <v>#REF!</v>
          </cell>
          <cell r="O651" t="e">
            <v>#REF!</v>
          </cell>
        </row>
        <row r="652">
          <cell r="A652" t="str">
            <v>Taxes @</v>
          </cell>
          <cell r="B652">
            <v>0</v>
          </cell>
          <cell r="H652" t="e">
            <v>#REF!</v>
          </cell>
          <cell r="L652" t="e">
            <v>#REF!</v>
          </cell>
          <cell r="M652" t="e">
            <v>#REF!</v>
          </cell>
          <cell r="N652" t="e">
            <v>#REF!</v>
          </cell>
          <cell r="O652" t="e">
            <v>#REF!</v>
          </cell>
        </row>
        <row r="656">
          <cell r="M656" t="str">
            <v>DEBT SERVICE WORKSHEET</v>
          </cell>
          <cell r="AF656" t="str">
            <v>DEBT SERVICE WORKSHEET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</row>
        <row r="657">
          <cell r="M657" t="str">
            <v xml:space="preserve">               ($  millions)</v>
          </cell>
          <cell r="AF657" t="str">
            <v>($  millions)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</row>
        <row r="659">
          <cell r="D659" t="str">
            <v>Historical</v>
          </cell>
          <cell r="H659" t="str">
            <v xml:space="preserve">Projected </v>
          </cell>
          <cell r="Y659" t="str">
            <v>Projected</v>
          </cell>
          <cell r="AL659" t="str">
            <v>Total</v>
          </cell>
        </row>
        <row r="660">
          <cell r="D660" t="str">
            <v>FY  '96</v>
          </cell>
          <cell r="E660" t="str">
            <v>FY  '97</v>
          </cell>
          <cell r="F660" t="str">
            <v>FY  '1998</v>
          </cell>
          <cell r="H660" t="str">
            <v>FY  '1999</v>
          </cell>
          <cell r="L660" t="str">
            <v>FY  '2003</v>
          </cell>
          <cell r="M660" t="str">
            <v>FY  '2004</v>
          </cell>
          <cell r="N660" t="str">
            <v>FY  '2005</v>
          </cell>
          <cell r="O660" t="str">
            <v>FY  '2006</v>
          </cell>
          <cell r="Y660" t="str">
            <v>Jan '99</v>
          </cell>
          <cell r="Z660" t="str">
            <v>Febr '99</v>
          </cell>
          <cell r="AA660" t="str">
            <v>March '99</v>
          </cell>
          <cell r="AB660" t="str">
            <v>April '93</v>
          </cell>
          <cell r="AC660" t="str">
            <v>May '93</v>
          </cell>
          <cell r="AD660" t="str">
            <v>June '93</v>
          </cell>
          <cell r="AE660" t="str">
            <v>July '93</v>
          </cell>
          <cell r="AF660" t="str">
            <v>Aug '93</v>
          </cell>
          <cell r="AG660" t="str">
            <v>Sep '93</v>
          </cell>
          <cell r="AH660" t="str">
            <v>Oct. '99</v>
          </cell>
          <cell r="AI660" t="str">
            <v>Nov. '99</v>
          </cell>
          <cell r="AJ660" t="str">
            <v>Dec. '99</v>
          </cell>
          <cell r="AK660">
            <v>0</v>
          </cell>
          <cell r="AL660" t="str">
            <v>FY  '99</v>
          </cell>
        </row>
        <row r="662">
          <cell r="D662" t="str">
            <v xml:space="preserve">Short Term Notes </v>
          </cell>
          <cell r="V662" t="str">
            <v xml:space="preserve">Short Term Notes </v>
          </cell>
        </row>
        <row r="663">
          <cell r="D663" t="str">
            <v>Beginning Balance</v>
          </cell>
          <cell r="H663">
            <v>16.899999999999999</v>
          </cell>
          <cell r="L663" t="e">
            <v>#REF!</v>
          </cell>
          <cell r="M663" t="e">
            <v>#REF!</v>
          </cell>
          <cell r="N663" t="e">
            <v>#REF!</v>
          </cell>
          <cell r="O663" t="e">
            <v>#REF!</v>
          </cell>
          <cell r="P663" t="e">
            <v>#REF!</v>
          </cell>
          <cell r="Q663" t="e">
            <v>#REF!</v>
          </cell>
          <cell r="R663" t="e">
            <v>#REF!</v>
          </cell>
          <cell r="V663" t="str">
            <v>Beginning Balance</v>
          </cell>
          <cell r="Y663">
            <v>16.899999999999999</v>
          </cell>
          <cell r="Z663">
            <v>16.7</v>
          </cell>
          <cell r="AA663">
            <v>16.7</v>
          </cell>
          <cell r="AB663">
            <v>16.7</v>
          </cell>
          <cell r="AC663">
            <v>16.7</v>
          </cell>
          <cell r="AD663">
            <v>16.7</v>
          </cell>
          <cell r="AF663">
            <v>16.7</v>
          </cell>
          <cell r="AG663">
            <v>16.7</v>
          </cell>
          <cell r="AH663">
            <v>16.7</v>
          </cell>
          <cell r="AI663">
            <v>16.7</v>
          </cell>
          <cell r="AJ663">
            <v>16.7</v>
          </cell>
          <cell r="AK663">
            <v>0</v>
          </cell>
          <cell r="AL663">
            <v>16.899999999999999</v>
          </cell>
        </row>
        <row r="664">
          <cell r="D664" t="str">
            <v>Principal Amortization</v>
          </cell>
          <cell r="H664">
            <v>0.2</v>
          </cell>
          <cell r="L664">
            <v>0</v>
          </cell>
          <cell r="M664">
            <v>2</v>
          </cell>
          <cell r="N664">
            <v>2</v>
          </cell>
          <cell r="O664">
            <v>2</v>
          </cell>
          <cell r="P664">
            <v>10.7</v>
          </cell>
          <cell r="Q664">
            <v>0</v>
          </cell>
          <cell r="R664">
            <v>0</v>
          </cell>
          <cell r="V664" t="str">
            <v>Principal Amortization</v>
          </cell>
          <cell r="Y664">
            <v>0.2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L664">
            <v>0.2</v>
          </cell>
        </row>
        <row r="665">
          <cell r="D665" t="str">
            <v>Cash Interest Rate</v>
          </cell>
          <cell r="H665">
            <v>7.1423611111111091E-2</v>
          </cell>
          <cell r="L665">
            <v>8.4999999999999992E-2</v>
          </cell>
          <cell r="M665">
            <v>8.4999999999999992E-2</v>
          </cell>
          <cell r="N665">
            <v>8.4999999999999992E-2</v>
          </cell>
          <cell r="O665">
            <v>8.4999999999999992E-2</v>
          </cell>
          <cell r="P665">
            <v>8.4999999999999992E-2</v>
          </cell>
          <cell r="Q665">
            <v>8.4999999999999992E-2</v>
          </cell>
          <cell r="R665">
            <v>8.4999999999999992E-2</v>
          </cell>
          <cell r="V665" t="str">
            <v>Cash Interest Rate</v>
          </cell>
          <cell r="Y665">
            <v>7.1817129629629618E-3</v>
          </cell>
          <cell r="Z665">
            <v>7.1817129629629618E-3</v>
          </cell>
          <cell r="AA665">
            <v>7.1817129629629618E-3</v>
          </cell>
          <cell r="AB665">
            <v>7.1817129629629618E-3</v>
          </cell>
          <cell r="AC665">
            <v>7.1817129629629618E-3</v>
          </cell>
          <cell r="AD665">
            <v>7.1817129629629618E-3</v>
          </cell>
          <cell r="AG665">
            <v>7.083333333333333E-3</v>
          </cell>
          <cell r="AH665">
            <v>7.083333333333333E-3</v>
          </cell>
          <cell r="AI665">
            <v>7.083333333333333E-3</v>
          </cell>
          <cell r="AJ665">
            <v>7.083333333333333E-3</v>
          </cell>
          <cell r="AL665">
            <v>7.1423611111111091E-2</v>
          </cell>
        </row>
        <row r="666">
          <cell r="D666" t="str">
            <v>Cash Interest Expense</v>
          </cell>
          <cell r="H666">
            <v>1.1934924768518518</v>
          </cell>
          <cell r="L666" t="e">
            <v>#REF!</v>
          </cell>
          <cell r="M666" t="e">
            <v>#REF!</v>
          </cell>
          <cell r="N666" t="e">
            <v>#REF!</v>
          </cell>
          <cell r="O666" t="e">
            <v>#REF!</v>
          </cell>
          <cell r="P666" t="e">
            <v>#REF!</v>
          </cell>
          <cell r="Q666" t="e">
            <v>#REF!</v>
          </cell>
          <cell r="R666" t="e">
            <v>#REF!</v>
          </cell>
          <cell r="V666" t="str">
            <v>Cash Interest Expense</v>
          </cell>
          <cell r="Y666">
            <v>0.12065277777777773</v>
          </cell>
          <cell r="Z666">
            <v>0.11993460648148145</v>
          </cell>
          <cell r="AA666">
            <v>0.11993460648148145</v>
          </cell>
          <cell r="AB666">
            <v>0.11993460648148145</v>
          </cell>
          <cell r="AC666">
            <v>0.11993460648148145</v>
          </cell>
          <cell r="AD666">
            <v>0.11993460648148145</v>
          </cell>
          <cell r="AG666">
            <v>0.11829166666666666</v>
          </cell>
          <cell r="AH666">
            <v>0.11829166666666666</v>
          </cell>
          <cell r="AI666">
            <v>0.11829166666666666</v>
          </cell>
          <cell r="AJ666">
            <v>0.11829166666666666</v>
          </cell>
          <cell r="AL666">
            <v>1.1934924768518518</v>
          </cell>
        </row>
        <row r="667">
          <cell r="D667" t="str">
            <v>Non-Cash Interest Rate</v>
          </cell>
          <cell r="H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V667" t="str">
            <v>Non-Cash Interest Rate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L667">
            <v>0</v>
          </cell>
        </row>
        <row r="668">
          <cell r="D668" t="str">
            <v>Non-Cash Interest Expense</v>
          </cell>
          <cell r="V668" t="str">
            <v>Non-Cash Interest Expense</v>
          </cell>
        </row>
        <row r="669">
          <cell r="D669" t="str">
            <v>Ending Balance</v>
          </cell>
          <cell r="F669">
            <v>16.899999999999999</v>
          </cell>
          <cell r="H669" t="e">
            <v>#REF!</v>
          </cell>
          <cell r="L669" t="e">
            <v>#REF!</v>
          </cell>
          <cell r="M669" t="e">
            <v>#REF!</v>
          </cell>
          <cell r="N669" t="e">
            <v>#REF!</v>
          </cell>
          <cell r="O669" t="e">
            <v>#REF!</v>
          </cell>
          <cell r="P669" t="e">
            <v>#REF!</v>
          </cell>
          <cell r="Q669" t="e">
            <v>#REF!</v>
          </cell>
          <cell r="R669" t="e">
            <v>#REF!</v>
          </cell>
          <cell r="V669" t="str">
            <v>Ending Balance</v>
          </cell>
          <cell r="Y669">
            <v>16.7</v>
          </cell>
          <cell r="Z669">
            <v>16.7</v>
          </cell>
          <cell r="AA669">
            <v>16.7</v>
          </cell>
          <cell r="AB669">
            <v>16.7</v>
          </cell>
          <cell r="AC669">
            <v>16.7</v>
          </cell>
          <cell r="AD669">
            <v>16.7</v>
          </cell>
          <cell r="AF669">
            <v>16.7</v>
          </cell>
          <cell r="AG669">
            <v>16.7</v>
          </cell>
          <cell r="AH669">
            <v>16.7</v>
          </cell>
          <cell r="AI669">
            <v>16.7</v>
          </cell>
          <cell r="AJ669">
            <v>16.7</v>
          </cell>
          <cell r="AK669">
            <v>0</v>
          </cell>
          <cell r="AL669" t="e">
            <v>#REF!</v>
          </cell>
        </row>
        <row r="672">
          <cell r="D672" t="str">
            <v xml:space="preserve">Revolver </v>
          </cell>
          <cell r="V672" t="str">
            <v xml:space="preserve">Revolver </v>
          </cell>
        </row>
        <row r="673">
          <cell r="D673" t="str">
            <v>Beginning Balance</v>
          </cell>
          <cell r="H673">
            <v>20</v>
          </cell>
          <cell r="L673" t="e">
            <v>#REF!</v>
          </cell>
          <cell r="M673" t="e">
            <v>#REF!</v>
          </cell>
          <cell r="N673" t="e">
            <v>#REF!</v>
          </cell>
          <cell r="O673" t="e">
            <v>#REF!</v>
          </cell>
          <cell r="P673" t="e">
            <v>#REF!</v>
          </cell>
          <cell r="Q673" t="e">
            <v>#REF!</v>
          </cell>
          <cell r="R673" t="e">
            <v>#REF!</v>
          </cell>
          <cell r="V673" t="str">
            <v>Beginning Balance</v>
          </cell>
          <cell r="Y673">
            <v>20</v>
          </cell>
          <cell r="Z673">
            <v>20</v>
          </cell>
          <cell r="AA673">
            <v>20</v>
          </cell>
          <cell r="AB673">
            <v>20</v>
          </cell>
          <cell r="AC673">
            <v>20</v>
          </cell>
          <cell r="AD673">
            <v>20</v>
          </cell>
          <cell r="AF673">
            <v>20</v>
          </cell>
          <cell r="AG673">
            <v>20</v>
          </cell>
          <cell r="AH673">
            <v>20</v>
          </cell>
          <cell r="AI673">
            <v>20</v>
          </cell>
          <cell r="AJ673">
            <v>20</v>
          </cell>
          <cell r="AK673">
            <v>0</v>
          </cell>
          <cell r="AL673">
            <v>20</v>
          </cell>
        </row>
        <row r="674">
          <cell r="D674" t="str">
            <v>Principal Amortization</v>
          </cell>
          <cell r="H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20</v>
          </cell>
          <cell r="Q674">
            <v>0</v>
          </cell>
          <cell r="R674">
            <v>0</v>
          </cell>
          <cell r="V674" t="str">
            <v>Principal Amortization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L674">
            <v>0</v>
          </cell>
        </row>
        <row r="675">
          <cell r="D675" t="str">
            <v>Cash Interest Rate</v>
          </cell>
          <cell r="H675">
            <v>6.3020833333333331E-2</v>
          </cell>
          <cell r="L675">
            <v>7.4999999999999997E-2</v>
          </cell>
          <cell r="M675">
            <v>7.4999999999999997E-2</v>
          </cell>
          <cell r="N675">
            <v>7.4999999999999997E-2</v>
          </cell>
          <cell r="O675">
            <v>7.4999999999999997E-2</v>
          </cell>
          <cell r="P675">
            <v>7.4999999999999997E-2</v>
          </cell>
          <cell r="Q675">
            <v>7.4999999999999997E-2</v>
          </cell>
          <cell r="R675">
            <v>7.4999999999999997E-2</v>
          </cell>
          <cell r="V675" t="str">
            <v>Cash Interest Rate</v>
          </cell>
          <cell r="Y675">
            <v>6.3368055555555547E-3</v>
          </cell>
          <cell r="Z675">
            <v>6.3368055555555547E-3</v>
          </cell>
          <cell r="AA675">
            <v>6.3368055555555547E-3</v>
          </cell>
          <cell r="AB675">
            <v>6.3368055555555547E-3</v>
          </cell>
          <cell r="AC675">
            <v>6.3368055555555547E-3</v>
          </cell>
          <cell r="AD675">
            <v>6.3368055555555547E-3</v>
          </cell>
          <cell r="AG675">
            <v>6.2499999999999995E-3</v>
          </cell>
          <cell r="AH675">
            <v>6.2499999999999995E-3</v>
          </cell>
          <cell r="AI675">
            <v>6.2499999999999995E-3</v>
          </cell>
          <cell r="AJ675">
            <v>6.2499999999999995E-3</v>
          </cell>
          <cell r="AL675">
            <v>6.3020833333333331E-2</v>
          </cell>
        </row>
        <row r="676">
          <cell r="D676" t="str">
            <v>Cash Interest Expense</v>
          </cell>
          <cell r="H676">
            <v>1.2604166666666667</v>
          </cell>
          <cell r="L676" t="e">
            <v>#REF!</v>
          </cell>
          <cell r="M676" t="e">
            <v>#REF!</v>
          </cell>
          <cell r="N676" t="e">
            <v>#REF!</v>
          </cell>
          <cell r="O676" t="e">
            <v>#REF!</v>
          </cell>
          <cell r="P676" t="e">
            <v>#REF!</v>
          </cell>
          <cell r="Q676" t="e">
            <v>#REF!</v>
          </cell>
          <cell r="R676" t="e">
            <v>#REF!</v>
          </cell>
          <cell r="V676" t="str">
            <v>Cash Interest Expense</v>
          </cell>
          <cell r="Y676">
            <v>0.1267361111111111</v>
          </cell>
          <cell r="Z676">
            <v>0.1267361111111111</v>
          </cell>
          <cell r="AA676">
            <v>0.1267361111111111</v>
          </cell>
          <cell r="AB676">
            <v>0.1267361111111111</v>
          </cell>
          <cell r="AC676">
            <v>0.1267361111111111</v>
          </cell>
          <cell r="AD676">
            <v>0.1267361111111111</v>
          </cell>
          <cell r="AG676">
            <v>0.12499999999999999</v>
          </cell>
          <cell r="AH676">
            <v>0.12499999999999999</v>
          </cell>
          <cell r="AI676">
            <v>0.12499999999999999</v>
          </cell>
          <cell r="AJ676">
            <v>0.12499999999999999</v>
          </cell>
          <cell r="AL676">
            <v>1.2604166666666667</v>
          </cell>
        </row>
        <row r="677">
          <cell r="D677" t="str">
            <v>Non-Cash Interest Rate</v>
          </cell>
          <cell r="H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V677" t="str">
            <v>Non-Cash Interest Rate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L677">
            <v>0</v>
          </cell>
        </row>
        <row r="678">
          <cell r="D678" t="str">
            <v>Non-Cash Interest Expense</v>
          </cell>
          <cell r="H678">
            <v>0</v>
          </cell>
          <cell r="V678" t="str">
            <v>Non-Cash Interest Expense</v>
          </cell>
        </row>
        <row r="679">
          <cell r="D679" t="str">
            <v>Ending Balance</v>
          </cell>
          <cell r="F679">
            <v>20</v>
          </cell>
          <cell r="H679" t="e">
            <v>#REF!</v>
          </cell>
          <cell r="L679" t="e">
            <v>#REF!</v>
          </cell>
          <cell r="M679" t="e">
            <v>#REF!</v>
          </cell>
          <cell r="N679" t="e">
            <v>#REF!</v>
          </cell>
          <cell r="O679" t="e">
            <v>#REF!</v>
          </cell>
          <cell r="P679" t="e">
            <v>#REF!</v>
          </cell>
          <cell r="Q679" t="e">
            <v>#REF!</v>
          </cell>
          <cell r="R679" t="e">
            <v>#REF!</v>
          </cell>
          <cell r="V679" t="str">
            <v>Ending Balance</v>
          </cell>
          <cell r="Y679">
            <v>20</v>
          </cell>
          <cell r="Z679">
            <v>20</v>
          </cell>
          <cell r="AA679">
            <v>20</v>
          </cell>
          <cell r="AB679">
            <v>20</v>
          </cell>
          <cell r="AC679">
            <v>20</v>
          </cell>
          <cell r="AD679">
            <v>20</v>
          </cell>
          <cell r="AF679">
            <v>20</v>
          </cell>
          <cell r="AG679">
            <v>20</v>
          </cell>
          <cell r="AH679">
            <v>20</v>
          </cell>
          <cell r="AI679">
            <v>20</v>
          </cell>
          <cell r="AJ679">
            <v>20</v>
          </cell>
          <cell r="AK679">
            <v>0</v>
          </cell>
          <cell r="AL679" t="e">
            <v>#REF!</v>
          </cell>
        </row>
        <row r="682">
          <cell r="D682" t="str">
            <v>Other Long Term Debt</v>
          </cell>
          <cell r="V682" t="str">
            <v>Other Long Term Debt</v>
          </cell>
        </row>
        <row r="683">
          <cell r="D683" t="str">
            <v>Beginning Balance</v>
          </cell>
          <cell r="H683">
            <v>1.2480389999999999</v>
          </cell>
          <cell r="L683" t="e">
            <v>#REF!</v>
          </cell>
          <cell r="M683" t="e">
            <v>#REF!</v>
          </cell>
          <cell r="N683" t="e">
            <v>#REF!</v>
          </cell>
          <cell r="O683" t="e">
            <v>#REF!</v>
          </cell>
          <cell r="P683" t="e">
            <v>#REF!</v>
          </cell>
          <cell r="Q683" t="e">
            <v>#REF!</v>
          </cell>
          <cell r="R683" t="e">
            <v>#REF!</v>
          </cell>
          <cell r="V683" t="str">
            <v>Beginning Balance</v>
          </cell>
          <cell r="Y683">
            <v>1.2480389999999999</v>
          </cell>
          <cell r="Z683">
            <v>1.2220389999999999</v>
          </cell>
          <cell r="AA683">
            <v>1.1700389999999998</v>
          </cell>
          <cell r="AB683">
            <v>1.1670389999999999</v>
          </cell>
          <cell r="AC683">
            <v>1.138039</v>
          </cell>
          <cell r="AD683">
            <v>1.090039</v>
          </cell>
          <cell r="AG683">
            <v>1.0870390000000001</v>
          </cell>
          <cell r="AH683">
            <v>1.0600390000000002</v>
          </cell>
          <cell r="AI683">
            <v>1.0110390000000002</v>
          </cell>
          <cell r="AJ683">
            <v>0.98903900000000022</v>
          </cell>
          <cell r="AL683">
            <v>1.2480389999999999</v>
          </cell>
        </row>
        <row r="684">
          <cell r="D684" t="str">
            <v>Principal Amortization</v>
          </cell>
          <cell r="H684">
            <v>0.27600000000000002</v>
          </cell>
          <cell r="L684">
            <v>0.28999999999999998</v>
          </cell>
          <cell r="M684">
            <v>0.20699999999999999</v>
          </cell>
          <cell r="N684">
            <v>0.32500000000000001</v>
          </cell>
          <cell r="O684">
            <v>3.2000000000000001E-2</v>
          </cell>
          <cell r="P684">
            <v>0</v>
          </cell>
          <cell r="Q684">
            <v>0</v>
          </cell>
          <cell r="R684">
            <v>0</v>
          </cell>
          <cell r="V684" t="str">
            <v>Principal Amortization</v>
          </cell>
          <cell r="Y684">
            <v>2.5999999999999999E-2</v>
          </cell>
          <cell r="Z684">
            <v>5.1999999999999998E-2</v>
          </cell>
          <cell r="AA684">
            <v>3.0000000000000001E-3</v>
          </cell>
          <cell r="AB684">
            <v>2.9000000000000001E-2</v>
          </cell>
          <cell r="AC684">
            <v>4.8000000000000001E-2</v>
          </cell>
          <cell r="AD684">
            <v>3.0000000000000001E-3</v>
          </cell>
          <cell r="AG684">
            <v>2.7E-2</v>
          </cell>
          <cell r="AH684">
            <v>4.9000000000000002E-2</v>
          </cell>
          <cell r="AI684">
            <v>2.1999999999999999E-2</v>
          </cell>
          <cell r="AJ684">
            <v>1.7000000000000001E-2</v>
          </cell>
          <cell r="AL684">
            <v>0.27600000000000002</v>
          </cell>
        </row>
        <row r="685">
          <cell r="D685" t="str">
            <v>Cash Interest Rate</v>
          </cell>
          <cell r="H685">
            <v>8.3333333333333329E-2</v>
          </cell>
          <cell r="L685">
            <v>0.1</v>
          </cell>
          <cell r="M685">
            <v>0.1</v>
          </cell>
          <cell r="N685">
            <v>0.1</v>
          </cell>
          <cell r="O685">
            <v>0.1</v>
          </cell>
          <cell r="P685">
            <v>0.1</v>
          </cell>
          <cell r="Q685">
            <v>0.1</v>
          </cell>
          <cell r="R685">
            <v>0.1</v>
          </cell>
          <cell r="V685" t="str">
            <v>Cash Interest Rate</v>
          </cell>
          <cell r="Y685">
            <v>8.3333333333333332E-3</v>
          </cell>
          <cell r="Z685">
            <v>8.3333333333333332E-3</v>
          </cell>
          <cell r="AA685">
            <v>8.3333333333333332E-3</v>
          </cell>
          <cell r="AB685">
            <v>8.3333333333333332E-3</v>
          </cell>
          <cell r="AC685">
            <v>8.3333333333333332E-3</v>
          </cell>
          <cell r="AD685">
            <v>8.3333333333333332E-3</v>
          </cell>
          <cell r="AG685">
            <v>8.3333333333333332E-3</v>
          </cell>
          <cell r="AH685">
            <v>8.3333333333333332E-3</v>
          </cell>
          <cell r="AI685">
            <v>8.3333333333333332E-3</v>
          </cell>
          <cell r="AJ685">
            <v>8.3333333333333332E-3</v>
          </cell>
          <cell r="AL685">
            <v>8.3333333333333329E-2</v>
          </cell>
        </row>
        <row r="686">
          <cell r="D686" t="str">
            <v>Cash Interest Expense</v>
          </cell>
          <cell r="H686">
            <v>9.2036583333333352E-2</v>
          </cell>
          <cell r="L686" t="e">
            <v>#REF!</v>
          </cell>
          <cell r="M686" t="e">
            <v>#REF!</v>
          </cell>
          <cell r="N686" t="e">
            <v>#REF!</v>
          </cell>
          <cell r="O686" t="e">
            <v>#REF!</v>
          </cell>
          <cell r="P686" t="e">
            <v>#REF!</v>
          </cell>
          <cell r="Q686" t="e">
            <v>#REF!</v>
          </cell>
          <cell r="R686" t="e">
            <v>#REF!</v>
          </cell>
          <cell r="V686" t="str">
            <v>Cash Interest Expense</v>
          </cell>
          <cell r="Y686">
            <v>1.0291991666666667E-2</v>
          </cell>
          <cell r="Z686">
            <v>9.966991666666666E-3</v>
          </cell>
          <cell r="AA686">
            <v>9.7378250000000003E-3</v>
          </cell>
          <cell r="AB686">
            <v>9.604491666666666E-3</v>
          </cell>
          <cell r="AC686">
            <v>9.2836583333333333E-3</v>
          </cell>
          <cell r="AD686">
            <v>9.0711583333333325E-3</v>
          </cell>
          <cell r="AG686">
            <v>8.9461583333333358E-3</v>
          </cell>
          <cell r="AH686">
            <v>8.6294916666666676E-3</v>
          </cell>
          <cell r="AI686">
            <v>8.3336583333333339E-3</v>
          </cell>
          <cell r="AJ686">
            <v>8.1711583333333362E-3</v>
          </cell>
          <cell r="AL686">
            <v>9.2036583333333352E-2</v>
          </cell>
        </row>
        <row r="687">
          <cell r="D687" t="str">
            <v>Non-Cash Interest Rate</v>
          </cell>
          <cell r="H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V687" t="str">
            <v>Non-Cash Interest Rate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L687">
            <v>0</v>
          </cell>
        </row>
        <row r="688">
          <cell r="D688" t="str">
            <v>Non-Cash Interest Expense</v>
          </cell>
          <cell r="V688" t="str">
            <v>Non-Cash Interest Expense</v>
          </cell>
        </row>
        <row r="689">
          <cell r="D689" t="str">
            <v>Ending Balance</v>
          </cell>
          <cell r="F689">
            <v>1.2480389999999999</v>
          </cell>
          <cell r="H689" t="e">
            <v>#REF!</v>
          </cell>
          <cell r="L689" t="e">
            <v>#REF!</v>
          </cell>
          <cell r="M689" t="e">
            <v>#REF!</v>
          </cell>
          <cell r="N689" t="e">
            <v>#REF!</v>
          </cell>
          <cell r="O689" t="e">
            <v>#REF!</v>
          </cell>
          <cell r="P689" t="e">
            <v>#REF!</v>
          </cell>
          <cell r="Q689" t="e">
            <v>#REF!</v>
          </cell>
          <cell r="R689" t="e">
            <v>#REF!</v>
          </cell>
          <cell r="V689" t="str">
            <v>Ending Balance</v>
          </cell>
          <cell r="Y689">
            <v>1.2220389999999999</v>
          </cell>
          <cell r="Z689">
            <v>1.1700389999999998</v>
          </cell>
          <cell r="AA689">
            <v>1.1670389999999999</v>
          </cell>
          <cell r="AB689">
            <v>1.138039</v>
          </cell>
          <cell r="AC689">
            <v>1.090039</v>
          </cell>
          <cell r="AD689">
            <v>1.0870390000000001</v>
          </cell>
          <cell r="AG689">
            <v>1.0600390000000002</v>
          </cell>
          <cell r="AH689">
            <v>1.0110390000000002</v>
          </cell>
          <cell r="AI689">
            <v>0.98903900000000022</v>
          </cell>
          <cell r="AJ689">
            <v>0.97203900000000021</v>
          </cell>
          <cell r="AL689" t="e">
            <v>#REF!</v>
          </cell>
        </row>
        <row r="692">
          <cell r="D692" t="str">
            <v>Senior Subordinated Notes</v>
          </cell>
          <cell r="V692" t="str">
            <v>Senior Subordinated Notes</v>
          </cell>
        </row>
        <row r="693">
          <cell r="D693" t="str">
            <v>Beginning Balance</v>
          </cell>
          <cell r="H693">
            <v>85</v>
          </cell>
          <cell r="L693" t="e">
            <v>#REF!</v>
          </cell>
          <cell r="M693" t="e">
            <v>#REF!</v>
          </cell>
          <cell r="N693" t="e">
            <v>#REF!</v>
          </cell>
          <cell r="O693" t="e">
            <v>#REF!</v>
          </cell>
          <cell r="P693" t="e">
            <v>#REF!</v>
          </cell>
          <cell r="Q693" t="e">
            <v>#REF!</v>
          </cell>
          <cell r="R693" t="e">
            <v>#REF!</v>
          </cell>
          <cell r="V693" t="str">
            <v>Beginning Balance</v>
          </cell>
          <cell r="Y693">
            <v>85</v>
          </cell>
          <cell r="Z693">
            <v>85</v>
          </cell>
          <cell r="AA693">
            <v>85</v>
          </cell>
          <cell r="AB693">
            <v>85</v>
          </cell>
          <cell r="AC693">
            <v>85</v>
          </cell>
          <cell r="AD693">
            <v>85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85</v>
          </cell>
        </row>
        <row r="694">
          <cell r="D694" t="str">
            <v>Principal Amortization</v>
          </cell>
          <cell r="H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V694" t="str">
            <v>Principal Amortization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-85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L694">
            <v>0</v>
          </cell>
        </row>
        <row r="695">
          <cell r="D695" t="str">
            <v>Cash Interest Rate</v>
          </cell>
          <cell r="H695">
            <v>0</v>
          </cell>
          <cell r="L695">
            <v>0.11625000000000001</v>
          </cell>
          <cell r="M695">
            <v>0.11625000000000001</v>
          </cell>
          <cell r="N695">
            <v>0.11625000000000001</v>
          </cell>
          <cell r="O695">
            <v>0.11625000000000001</v>
          </cell>
          <cell r="P695">
            <v>0.11625000000000001</v>
          </cell>
          <cell r="Q695">
            <v>0.11625000000000001</v>
          </cell>
          <cell r="R695">
            <v>0.11625000000000001</v>
          </cell>
          <cell r="V695" t="str">
            <v>Cash Interest Rate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L695">
            <v>0</v>
          </cell>
        </row>
        <row r="696">
          <cell r="D696" t="str">
            <v>Cash Interest Expense</v>
          </cell>
          <cell r="H696">
            <v>0</v>
          </cell>
          <cell r="L696" t="e">
            <v>#REF!</v>
          </cell>
          <cell r="M696" t="e">
            <v>#REF!</v>
          </cell>
          <cell r="N696" t="e">
            <v>#REF!</v>
          </cell>
          <cell r="O696" t="e">
            <v>#REF!</v>
          </cell>
          <cell r="P696" t="e">
            <v>#REF!</v>
          </cell>
          <cell r="Q696" t="e">
            <v>#REF!</v>
          </cell>
          <cell r="R696" t="e">
            <v>#REF!</v>
          </cell>
          <cell r="V696" t="str">
            <v>Cash Interest Expense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L696">
            <v>0</v>
          </cell>
        </row>
        <row r="697">
          <cell r="D697" t="str">
            <v>Non-Cash Interest Rate</v>
          </cell>
          <cell r="H697">
            <v>5.8125000000000003E-2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V697" t="str">
            <v>Non-Cash Interest Rate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5.8125000000000003E-2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L697">
            <v>5.8125000000000003E-2</v>
          </cell>
        </row>
        <row r="698">
          <cell r="D698" t="str">
            <v>Non-Cash Interest Expense</v>
          </cell>
          <cell r="H698">
            <v>0</v>
          </cell>
          <cell r="V698" t="str">
            <v>Non-Cash Interest Expense</v>
          </cell>
        </row>
        <row r="699">
          <cell r="D699" t="str">
            <v>Ending Balance</v>
          </cell>
          <cell r="F699">
            <v>85</v>
          </cell>
          <cell r="H699" t="e">
            <v>#REF!</v>
          </cell>
          <cell r="L699" t="e">
            <v>#REF!</v>
          </cell>
          <cell r="M699" t="e">
            <v>#REF!</v>
          </cell>
          <cell r="N699" t="e">
            <v>#REF!</v>
          </cell>
          <cell r="O699" t="e">
            <v>#REF!</v>
          </cell>
          <cell r="P699" t="e">
            <v>#REF!</v>
          </cell>
          <cell r="Q699" t="e">
            <v>#REF!</v>
          </cell>
          <cell r="R699" t="e">
            <v>#REF!</v>
          </cell>
          <cell r="V699" t="str">
            <v>Ending Balance</v>
          </cell>
          <cell r="Y699">
            <v>85</v>
          </cell>
          <cell r="Z699">
            <v>85</v>
          </cell>
          <cell r="AA699">
            <v>85</v>
          </cell>
          <cell r="AB699">
            <v>85</v>
          </cell>
          <cell r="AC699">
            <v>85</v>
          </cell>
          <cell r="AD699">
            <v>85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 t="e">
            <v>#REF!</v>
          </cell>
        </row>
        <row r="704">
          <cell r="M704" t="str">
            <v>DEBT SERVICE WORKSHEET</v>
          </cell>
          <cell r="AF704" t="str">
            <v>DEBT SERVICE WORKSHEET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</row>
        <row r="705">
          <cell r="M705" t="str">
            <v xml:space="preserve">               ($  millions)</v>
          </cell>
          <cell r="AF705" t="str">
            <v>($  millions)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</row>
        <row r="707">
          <cell r="F707" t="str">
            <v>Historical</v>
          </cell>
          <cell r="H707" t="str">
            <v>Projected</v>
          </cell>
          <cell r="Y707" t="str">
            <v>Projected</v>
          </cell>
        </row>
        <row r="708">
          <cell r="F708" t="str">
            <v>FY  '93</v>
          </cell>
          <cell r="H708" t="str">
            <v>FY  '94</v>
          </cell>
          <cell r="L708" t="str">
            <v>FY  '95</v>
          </cell>
          <cell r="M708" t="str">
            <v>FY  '96</v>
          </cell>
          <cell r="N708" t="str">
            <v>FY  '97</v>
          </cell>
          <cell r="O708" t="str">
            <v>FY  '98</v>
          </cell>
          <cell r="P708" t="str">
            <v>FY  '99</v>
          </cell>
          <cell r="Q708" t="str">
            <v>FY  '00</v>
          </cell>
          <cell r="R708" t="str">
            <v>FY  '01</v>
          </cell>
          <cell r="Y708" t="str">
            <v>April '93</v>
          </cell>
          <cell r="Z708" t="str">
            <v>May '93</v>
          </cell>
          <cell r="AA708" t="str">
            <v>June '93</v>
          </cell>
          <cell r="AB708" t="str">
            <v>July '93</v>
          </cell>
          <cell r="AC708" t="str">
            <v>Aug '93</v>
          </cell>
          <cell r="AD708" t="str">
            <v>Sep '93</v>
          </cell>
          <cell r="AG708" t="str">
            <v>Oct. '93</v>
          </cell>
          <cell r="AH708" t="str">
            <v>Nov. '93</v>
          </cell>
          <cell r="AI708" t="str">
            <v>Dec. '93</v>
          </cell>
          <cell r="AJ708" t="str">
            <v>Jan. '94</v>
          </cell>
          <cell r="AL708" t="str">
            <v>FY  '94</v>
          </cell>
        </row>
        <row r="710">
          <cell r="D710" t="str">
            <v>New Security A</v>
          </cell>
          <cell r="V710" t="str">
            <v>New Security A</v>
          </cell>
        </row>
        <row r="711">
          <cell r="D711" t="str">
            <v>Beginning Balance</v>
          </cell>
          <cell r="H711">
            <v>0</v>
          </cell>
          <cell r="L711">
            <v>35.161000000000001</v>
          </cell>
          <cell r="M711">
            <v>35.161000000000001</v>
          </cell>
          <cell r="N711">
            <v>35.161000000000001</v>
          </cell>
          <cell r="O711">
            <v>35.161000000000001</v>
          </cell>
          <cell r="P711">
            <v>35.161000000000001</v>
          </cell>
          <cell r="Q711">
            <v>35.161000000000001</v>
          </cell>
          <cell r="R711">
            <v>35.161000000000001</v>
          </cell>
          <cell r="V711" t="str">
            <v>Beginning Balance</v>
          </cell>
          <cell r="AG711">
            <v>35.161000000000001</v>
          </cell>
          <cell r="AH711">
            <v>35.161000000000001</v>
          </cell>
          <cell r="AI711">
            <v>35.161000000000001</v>
          </cell>
          <cell r="AJ711">
            <v>35.161000000000001</v>
          </cell>
          <cell r="AL711">
            <v>0</v>
          </cell>
        </row>
        <row r="712">
          <cell r="D712" t="str">
            <v>Principal Amortization</v>
          </cell>
          <cell r="H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35.161000000000001</v>
          </cell>
          <cell r="V712" t="str">
            <v>Principal Amortization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L712">
            <v>0</v>
          </cell>
        </row>
        <row r="713">
          <cell r="D713" t="str">
            <v>Cash Interest Rate</v>
          </cell>
          <cell r="H713">
            <v>0.11625000000000001</v>
          </cell>
          <cell r="L713">
            <v>0.11625000000000001</v>
          </cell>
          <cell r="M713">
            <v>0.11625000000000001</v>
          </cell>
          <cell r="N713">
            <v>0.11625000000000001</v>
          </cell>
          <cell r="O713">
            <v>0.11625000000000001</v>
          </cell>
          <cell r="P713">
            <v>0.11625000000000001</v>
          </cell>
          <cell r="Q713">
            <v>0.11625000000000001</v>
          </cell>
          <cell r="R713">
            <v>0.11625000000000001</v>
          </cell>
          <cell r="V713" t="str">
            <v>Cash Interest Rate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L713">
            <v>0.11625000000000001</v>
          </cell>
        </row>
        <row r="714">
          <cell r="D714" t="str">
            <v>Cash Interest Expense</v>
          </cell>
          <cell r="H714">
            <v>2.0437331250000002</v>
          </cell>
          <cell r="L714">
            <v>4.0874662500000003</v>
          </cell>
          <cell r="M714">
            <v>4.0874662500000003</v>
          </cell>
          <cell r="N714">
            <v>4.0874662500000003</v>
          </cell>
          <cell r="O714">
            <v>4.0874662500000003</v>
          </cell>
          <cell r="P714">
            <v>4.0874662500000003</v>
          </cell>
          <cell r="Q714">
            <v>4.0874662500000003</v>
          </cell>
          <cell r="R714">
            <v>2.0437331250000002</v>
          </cell>
          <cell r="V714" t="str">
            <v>Cash Interest Expense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L714">
            <v>2.0437331250000002</v>
          </cell>
        </row>
        <row r="715">
          <cell r="D715" t="str">
            <v>Non-Cash Interest Rate</v>
          </cell>
          <cell r="H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V715" t="str">
            <v>Non-Cash Interest Rate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L715">
            <v>0</v>
          </cell>
        </row>
        <row r="716">
          <cell r="D716" t="str">
            <v>Non-Cash Interest Expense</v>
          </cell>
          <cell r="H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V716" t="str">
            <v>Non-Cash Interest Expense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L716">
            <v>0</v>
          </cell>
        </row>
        <row r="717">
          <cell r="D717" t="str">
            <v>Ending Balance</v>
          </cell>
          <cell r="H717">
            <v>35.161000000000001</v>
          </cell>
          <cell r="L717">
            <v>35.161000000000001</v>
          </cell>
          <cell r="M717">
            <v>35.161000000000001</v>
          </cell>
          <cell r="N717">
            <v>35.161000000000001</v>
          </cell>
          <cell r="O717">
            <v>35.161000000000001</v>
          </cell>
          <cell r="P717">
            <v>35.161000000000001</v>
          </cell>
          <cell r="Q717">
            <v>35.161000000000001</v>
          </cell>
          <cell r="R717">
            <v>0</v>
          </cell>
          <cell r="V717" t="str">
            <v>Ending Balance</v>
          </cell>
          <cell r="AE717">
            <v>35.161000000000001</v>
          </cell>
          <cell r="AF717">
            <v>35.161000000000001</v>
          </cell>
          <cell r="AG717">
            <v>35.161000000000001</v>
          </cell>
          <cell r="AH717">
            <v>35.161000000000001</v>
          </cell>
          <cell r="AI717">
            <v>35.161000000000001</v>
          </cell>
          <cell r="AJ717">
            <v>35.161000000000001</v>
          </cell>
          <cell r="AK717">
            <v>0</v>
          </cell>
          <cell r="AL717">
            <v>35.161000000000001</v>
          </cell>
        </row>
        <row r="720">
          <cell r="D720" t="str">
            <v>New Security B</v>
          </cell>
          <cell r="V720" t="str">
            <v>New Security B</v>
          </cell>
        </row>
        <row r="721">
          <cell r="D721" t="str">
            <v>Beginning Balance</v>
          </cell>
          <cell r="H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V721" t="str">
            <v>Beginning Balance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L721">
            <v>0</v>
          </cell>
        </row>
        <row r="722">
          <cell r="D722" t="str">
            <v>Principal Amortization</v>
          </cell>
          <cell r="H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V722" t="str">
            <v>Principal Amortization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L722">
            <v>0</v>
          </cell>
        </row>
        <row r="723">
          <cell r="D723" t="str">
            <v>Cash Interest Rate</v>
          </cell>
          <cell r="H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V723" t="str">
            <v>Cash Interest Rate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L723">
            <v>0</v>
          </cell>
        </row>
        <row r="724">
          <cell r="D724" t="str">
            <v>Cash Interest Expense</v>
          </cell>
          <cell r="H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V724" t="str">
            <v>Cash Interest Expense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L724">
            <v>0</v>
          </cell>
        </row>
        <row r="725">
          <cell r="D725" t="str">
            <v>Non-Cash Interest Rate</v>
          </cell>
          <cell r="H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V725" t="str">
            <v>Non-Cash Interest Rate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L725">
            <v>0</v>
          </cell>
        </row>
        <row r="726">
          <cell r="D726" t="str">
            <v>Non-Cash Interest Expense</v>
          </cell>
          <cell r="H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V726" t="str">
            <v>Non-Cash Interest Expense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L726">
            <v>0</v>
          </cell>
        </row>
        <row r="727">
          <cell r="D727" t="str">
            <v>Ending Balance</v>
          </cell>
          <cell r="H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V727" t="str">
            <v>Ending Balance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</row>
        <row r="729">
          <cell r="D729" t="str">
            <v xml:space="preserve">Total </v>
          </cell>
          <cell r="V729" t="str">
            <v xml:space="preserve">Total </v>
          </cell>
        </row>
        <row r="730">
          <cell r="D730" t="str">
            <v>Beginning Balance</v>
          </cell>
          <cell r="H730">
            <v>123.14803900000001</v>
          </cell>
          <cell r="L730" t="e">
            <v>#REF!</v>
          </cell>
          <cell r="M730" t="e">
            <v>#REF!</v>
          </cell>
          <cell r="N730" t="e">
            <v>#REF!</v>
          </cell>
          <cell r="O730" t="e">
            <v>#REF!</v>
          </cell>
          <cell r="P730" t="e">
            <v>#REF!</v>
          </cell>
          <cell r="Q730" t="e">
            <v>#REF!</v>
          </cell>
          <cell r="R730" t="e">
            <v>#REF!</v>
          </cell>
          <cell r="V730" t="str">
            <v>Beginning Balance</v>
          </cell>
          <cell r="Y730">
            <v>123.14803900000001</v>
          </cell>
          <cell r="Z730">
            <v>122.922039</v>
          </cell>
          <cell r="AA730">
            <v>122.87003900000001</v>
          </cell>
          <cell r="AB730">
            <v>122.86703900000001</v>
          </cell>
          <cell r="AC730">
            <v>122.83803900000001</v>
          </cell>
          <cell r="AD730">
            <v>122.79003900000001</v>
          </cell>
          <cell r="AG730">
            <v>72.948038999999994</v>
          </cell>
          <cell r="AH730">
            <v>72.921039000000007</v>
          </cell>
          <cell r="AI730">
            <v>72.872039000000001</v>
          </cell>
          <cell r="AJ730">
            <v>72.850038999999995</v>
          </cell>
          <cell r="AL730">
            <v>123.14803900000001</v>
          </cell>
        </row>
        <row r="731">
          <cell r="D731" t="str">
            <v>Principal Amortization</v>
          </cell>
          <cell r="H731">
            <v>0.47600000000000003</v>
          </cell>
          <cell r="L731">
            <v>0.28999999999999998</v>
          </cell>
          <cell r="M731">
            <v>2.2069999999999999</v>
          </cell>
          <cell r="N731">
            <v>2.3250000000000002</v>
          </cell>
          <cell r="O731">
            <v>2.032</v>
          </cell>
          <cell r="P731">
            <v>30.7</v>
          </cell>
          <cell r="Q731">
            <v>0</v>
          </cell>
          <cell r="R731">
            <v>35.161000000000001</v>
          </cell>
          <cell r="V731" t="str">
            <v>Principal Amortization</v>
          </cell>
          <cell r="Y731">
            <v>0.22600000000000001</v>
          </cell>
          <cell r="Z731">
            <v>5.1999999999999998E-2</v>
          </cell>
          <cell r="AA731">
            <v>3.0000000000000001E-3</v>
          </cell>
          <cell r="AB731">
            <v>2.9000000000000001E-2</v>
          </cell>
          <cell r="AC731">
            <v>4.8000000000000001E-2</v>
          </cell>
          <cell r="AD731">
            <v>3.0000000000000001E-3</v>
          </cell>
          <cell r="AG731">
            <v>2.7E-2</v>
          </cell>
          <cell r="AH731">
            <v>4.9000000000000002E-2</v>
          </cell>
          <cell r="AI731">
            <v>2.1999999999999999E-2</v>
          </cell>
          <cell r="AJ731">
            <v>1.7000000000000001E-2</v>
          </cell>
          <cell r="AL731">
            <v>0.47600000000000003</v>
          </cell>
        </row>
        <row r="733">
          <cell r="D733" t="str">
            <v>Cash Interest Expense</v>
          </cell>
          <cell r="H733">
            <v>4.5896788518518523</v>
          </cell>
          <cell r="L733" t="e">
            <v>#REF!</v>
          </cell>
          <cell r="M733" t="e">
            <v>#REF!</v>
          </cell>
          <cell r="N733" t="e">
            <v>#REF!</v>
          </cell>
          <cell r="O733" t="e">
            <v>#REF!</v>
          </cell>
          <cell r="P733" t="e">
            <v>#REF!</v>
          </cell>
          <cell r="Q733" t="e">
            <v>#REF!</v>
          </cell>
          <cell r="R733" t="e">
            <v>#REF!</v>
          </cell>
          <cell r="V733" t="str">
            <v>Cash Interest Expense</v>
          </cell>
          <cell r="Y733">
            <v>0.25768088055555549</v>
          </cell>
          <cell r="Z733">
            <v>0.25663770925925922</v>
          </cell>
          <cell r="AA733">
            <v>0.25640854259259255</v>
          </cell>
          <cell r="AB733">
            <v>0.25627520925925923</v>
          </cell>
          <cell r="AC733">
            <v>0.2559543759259259</v>
          </cell>
          <cell r="AD733">
            <v>0.2557418759259259</v>
          </cell>
          <cell r="AG733">
            <v>0.25223782499999997</v>
          </cell>
          <cell r="AH733">
            <v>0.25192115833333328</v>
          </cell>
          <cell r="AI733">
            <v>0.25162532500000001</v>
          </cell>
          <cell r="AJ733">
            <v>0.25146282499999995</v>
          </cell>
          <cell r="AL733">
            <v>2.5459457268518517</v>
          </cell>
        </row>
        <row r="734">
          <cell r="D734" t="str">
            <v>Non-Cash Interest Expense</v>
          </cell>
          <cell r="H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V734" t="str">
            <v>Non-Cash Interest Expense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L734">
            <v>0</v>
          </cell>
        </row>
        <row r="735">
          <cell r="D735" t="str">
            <v>Other Interest Expense</v>
          </cell>
          <cell r="H735">
            <v>0.106</v>
          </cell>
          <cell r="L735">
            <v>0.106</v>
          </cell>
          <cell r="M735">
            <v>0.106</v>
          </cell>
          <cell r="N735">
            <v>0.106</v>
          </cell>
          <cell r="O735">
            <v>0.106</v>
          </cell>
          <cell r="P735">
            <v>0.106</v>
          </cell>
          <cell r="Q735">
            <v>0.106</v>
          </cell>
          <cell r="R735">
            <v>0.106</v>
          </cell>
          <cell r="V735" t="str">
            <v>Other Interest Expense</v>
          </cell>
          <cell r="Y735">
            <v>8.8333333333333337E-3</v>
          </cell>
          <cell r="Z735">
            <v>8.8333333333333337E-3</v>
          </cell>
          <cell r="AA735">
            <v>8.8333333333333337E-3</v>
          </cell>
          <cell r="AB735">
            <v>8.8333333333333337E-3</v>
          </cell>
          <cell r="AC735">
            <v>8.8333333333333337E-3</v>
          </cell>
          <cell r="AD735">
            <v>8.8333333333333337E-3</v>
          </cell>
          <cell r="AG735">
            <v>8.8333333333333337E-3</v>
          </cell>
          <cell r="AH735">
            <v>8.8333333333333337E-3</v>
          </cell>
          <cell r="AI735">
            <v>8.8333333333333337E-3</v>
          </cell>
          <cell r="AJ735">
            <v>8.8333333333333337E-3</v>
          </cell>
          <cell r="AL735">
            <v>8.8333333333333333E-2</v>
          </cell>
        </row>
        <row r="736">
          <cell r="D736" t="str">
            <v>Total Interest Expense</v>
          </cell>
          <cell r="H736">
            <v>4.6956788518518522</v>
          </cell>
          <cell r="L736" t="e">
            <v>#REF!</v>
          </cell>
          <cell r="M736" t="e">
            <v>#REF!</v>
          </cell>
          <cell r="N736" t="e">
            <v>#REF!</v>
          </cell>
          <cell r="O736" t="e">
            <v>#REF!</v>
          </cell>
          <cell r="P736" t="e">
            <v>#REF!</v>
          </cell>
          <cell r="Q736" t="e">
            <v>#REF!</v>
          </cell>
          <cell r="R736" t="e">
            <v>#REF!</v>
          </cell>
          <cell r="V736" t="str">
            <v>Total Interest Expense</v>
          </cell>
          <cell r="Y736">
            <v>0.26651421388888885</v>
          </cell>
          <cell r="Z736">
            <v>0.26547104259259258</v>
          </cell>
          <cell r="AA736">
            <v>0.26524187592592591</v>
          </cell>
          <cell r="AB736">
            <v>0.26510854259259259</v>
          </cell>
          <cell r="AC736">
            <v>0.26478770925925926</v>
          </cell>
          <cell r="AD736">
            <v>0.26457520925925926</v>
          </cell>
          <cell r="AG736">
            <v>0.26107115833333333</v>
          </cell>
          <cell r="AH736">
            <v>0.26075449166666664</v>
          </cell>
          <cell r="AI736">
            <v>0.26045865833333337</v>
          </cell>
          <cell r="AJ736">
            <v>0.26029615833333331</v>
          </cell>
          <cell r="AL736">
            <v>2.6342790601851851</v>
          </cell>
        </row>
        <row r="738">
          <cell r="D738" t="str">
            <v>Ending Balance</v>
          </cell>
          <cell r="H738" t="e">
            <v>#REF!</v>
          </cell>
          <cell r="L738" t="e">
            <v>#REF!</v>
          </cell>
          <cell r="M738" t="e">
            <v>#REF!</v>
          </cell>
          <cell r="N738" t="e">
            <v>#REF!</v>
          </cell>
          <cell r="O738" t="e">
            <v>#REF!</v>
          </cell>
          <cell r="P738" t="e">
            <v>#REF!</v>
          </cell>
          <cell r="Q738" t="e">
            <v>#REF!</v>
          </cell>
          <cell r="R738" t="e">
            <v>#REF!</v>
          </cell>
          <cell r="V738" t="str">
            <v>Ending Balance</v>
          </cell>
          <cell r="Y738">
            <v>122.922039</v>
          </cell>
          <cell r="Z738">
            <v>122.87003900000001</v>
          </cell>
          <cell r="AA738">
            <v>122.86703900000001</v>
          </cell>
          <cell r="AB738">
            <v>122.83803900000001</v>
          </cell>
          <cell r="AC738">
            <v>122.79003900000001</v>
          </cell>
          <cell r="AD738">
            <v>122.78703900000001</v>
          </cell>
          <cell r="AG738">
            <v>72.921039000000007</v>
          </cell>
          <cell r="AH738">
            <v>72.872039000000001</v>
          </cell>
          <cell r="AI738">
            <v>72.850038999999995</v>
          </cell>
          <cell r="AJ738">
            <v>72.833038999999999</v>
          </cell>
          <cell r="AL738" t="e">
            <v>#REF!</v>
          </cell>
        </row>
        <row r="742">
          <cell r="O742" t="str">
            <v xml:space="preserve"> DEBT VALUATION</v>
          </cell>
        </row>
        <row r="743">
          <cell r="D743" t="str">
            <v>THIS SECTION SHOULD NOT AFFECT ANYTHING RIGHT NOW!!!!!</v>
          </cell>
        </row>
        <row r="745">
          <cell r="F745" t="str">
            <v xml:space="preserve">11 5/8% SENIOR SUBORDINATED NOTES </v>
          </cell>
        </row>
        <row r="747">
          <cell r="F747" t="str">
            <v>Beginning Balance</v>
          </cell>
          <cell r="H747">
            <v>0</v>
          </cell>
        </row>
        <row r="748">
          <cell r="F748" t="str">
            <v>Interest Rate</v>
          </cell>
          <cell r="H748">
            <v>0</v>
          </cell>
        </row>
        <row r="749">
          <cell r="F749" t="str">
            <v>Market Yield</v>
          </cell>
          <cell r="H749">
            <v>0</v>
          </cell>
        </row>
        <row r="752">
          <cell r="A752" t="str">
            <v>VVVVVVVVVVVVVVVVVVVVV HAVE TO CHANGED  ---------&gt;</v>
          </cell>
          <cell r="F752" t="str">
            <v>Period 1 - Ending September 30</v>
          </cell>
          <cell r="H752">
            <v>34242</v>
          </cell>
          <cell r="L752">
            <v>34607.25</v>
          </cell>
          <cell r="M752">
            <v>34972.5</v>
          </cell>
          <cell r="N752">
            <v>35337.75</v>
          </cell>
          <cell r="O752">
            <v>35703</v>
          </cell>
          <cell r="P752">
            <v>36068.25</v>
          </cell>
          <cell r="Q752">
            <v>36433.5</v>
          </cell>
          <cell r="R752">
            <v>36798.75</v>
          </cell>
          <cell r="S752">
            <v>37164</v>
          </cell>
          <cell r="T752">
            <v>37529.25</v>
          </cell>
          <cell r="U752">
            <v>37894.5</v>
          </cell>
          <cell r="V752">
            <v>38259.75</v>
          </cell>
        </row>
        <row r="754">
          <cell r="F754" t="str">
            <v>Beginning Balance</v>
          </cell>
          <cell r="H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</row>
        <row r="755">
          <cell r="F755" t="str">
            <v>Total Interest Expense</v>
          </cell>
          <cell r="H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</row>
        <row r="756">
          <cell r="F756" t="str">
            <v>Cash Interest Expense</v>
          </cell>
          <cell r="H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</row>
        <row r="757">
          <cell r="F757" t="str">
            <v>PIK Interest Rate</v>
          </cell>
          <cell r="H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</row>
        <row r="758">
          <cell r="F758" t="str">
            <v>PIK Interest Expense</v>
          </cell>
          <cell r="H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</row>
        <row r="759">
          <cell r="F759" t="str">
            <v>Principal Amortization</v>
          </cell>
          <cell r="H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</row>
        <row r="760">
          <cell r="F760" t="str">
            <v>Ending Balance</v>
          </cell>
          <cell r="H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</row>
        <row r="762">
          <cell r="F762" t="str">
            <v>Semi Annual Cash Flow</v>
          </cell>
          <cell r="H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</row>
        <row r="763">
          <cell r="F763" t="str">
            <v>Net Present Value</v>
          </cell>
          <cell r="H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</row>
        <row r="766">
          <cell r="A766" t="str">
            <v>VVVVVVVVVVVVVVVVVVVVV HAVE TO CHANGED  ---------&gt;</v>
          </cell>
          <cell r="F766" t="str">
            <v>Period 2 - Ending March 31</v>
          </cell>
          <cell r="H766">
            <v>34424</v>
          </cell>
          <cell r="L766">
            <v>34789.25</v>
          </cell>
          <cell r="M766">
            <v>35154.5</v>
          </cell>
          <cell r="N766">
            <v>35519.75</v>
          </cell>
          <cell r="O766">
            <v>35885</v>
          </cell>
          <cell r="P766">
            <v>36250.25</v>
          </cell>
          <cell r="Q766">
            <v>36615.5</v>
          </cell>
          <cell r="R766">
            <v>36980.75</v>
          </cell>
          <cell r="S766">
            <v>37346</v>
          </cell>
          <cell r="T766">
            <v>37711.25</v>
          </cell>
          <cell r="U766">
            <v>38076.5</v>
          </cell>
          <cell r="V766">
            <v>38441.75</v>
          </cell>
        </row>
        <row r="768">
          <cell r="F768" t="str">
            <v>Beginning Balance</v>
          </cell>
          <cell r="H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</row>
        <row r="769">
          <cell r="F769" t="str">
            <v>Interest Expense</v>
          </cell>
          <cell r="H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</row>
        <row r="770">
          <cell r="F770" t="str">
            <v>Cash Interest Expense</v>
          </cell>
          <cell r="H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</row>
        <row r="771">
          <cell r="F771" t="str">
            <v>PIK Interest Rate</v>
          </cell>
          <cell r="H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</row>
        <row r="772">
          <cell r="F772" t="str">
            <v>PIK Interest Expense</v>
          </cell>
          <cell r="H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</row>
        <row r="773">
          <cell r="F773" t="str">
            <v>Principal Amortization</v>
          </cell>
          <cell r="H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</row>
        <row r="774">
          <cell r="F774" t="str">
            <v>Ending Balance</v>
          </cell>
          <cell r="H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</row>
        <row r="776">
          <cell r="F776" t="str">
            <v>Semi Annual Cash Flow</v>
          </cell>
          <cell r="H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</row>
        <row r="777">
          <cell r="F777" t="str">
            <v>Net Present Value</v>
          </cell>
          <cell r="H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</row>
        <row r="781">
          <cell r="F781" t="str">
            <v>Net Present Value @ 0.00%</v>
          </cell>
          <cell r="M781">
            <v>0</v>
          </cell>
        </row>
        <row r="782">
          <cell r="F782" t="str">
            <v>Price (100 = Par)</v>
          </cell>
          <cell r="M782" t="e">
            <v>#DIV/0!</v>
          </cell>
        </row>
        <row r="784">
          <cell r="F784" t="str">
            <v>Period 1 - Discount Rate Exponent</v>
          </cell>
          <cell r="H784">
            <v>1</v>
          </cell>
          <cell r="L784">
            <v>3</v>
          </cell>
          <cell r="M784">
            <v>5</v>
          </cell>
          <cell r="N784">
            <v>7</v>
          </cell>
          <cell r="O784">
            <v>9</v>
          </cell>
          <cell r="P784">
            <v>11</v>
          </cell>
          <cell r="Q784">
            <v>13</v>
          </cell>
          <cell r="R784">
            <v>15</v>
          </cell>
          <cell r="S784">
            <v>17</v>
          </cell>
          <cell r="T784">
            <v>19</v>
          </cell>
          <cell r="U784">
            <v>21</v>
          </cell>
          <cell r="V784">
            <v>23</v>
          </cell>
        </row>
        <row r="785">
          <cell r="F785" t="str">
            <v>Period 2 - Discount Rate Exponent</v>
          </cell>
          <cell r="H785">
            <v>2</v>
          </cell>
          <cell r="L785">
            <v>4</v>
          </cell>
          <cell r="M785">
            <v>6</v>
          </cell>
          <cell r="N785">
            <v>8</v>
          </cell>
          <cell r="O785">
            <v>10</v>
          </cell>
          <cell r="P785">
            <v>12</v>
          </cell>
          <cell r="Q785">
            <v>14</v>
          </cell>
          <cell r="R785">
            <v>16</v>
          </cell>
          <cell r="S785">
            <v>18</v>
          </cell>
          <cell r="T785">
            <v>20</v>
          </cell>
          <cell r="U785">
            <v>22</v>
          </cell>
          <cell r="V785">
            <v>24</v>
          </cell>
        </row>
        <row r="791">
          <cell r="O791" t="str">
            <v xml:space="preserve"> DEBT VALUATION</v>
          </cell>
        </row>
        <row r="794">
          <cell r="F794" t="str">
            <v>NEW SECURITY  A</v>
          </cell>
        </row>
        <row r="796">
          <cell r="F796" t="str">
            <v>Beginning Balance</v>
          </cell>
          <cell r="H796">
            <v>35.161000000000001</v>
          </cell>
        </row>
        <row r="797">
          <cell r="F797" t="str">
            <v>Interest Rate</v>
          </cell>
          <cell r="H797">
            <v>0.11625000000000001</v>
          </cell>
        </row>
        <row r="798">
          <cell r="F798" t="str">
            <v>Market Yield</v>
          </cell>
          <cell r="H798">
            <v>0.11625000000000001</v>
          </cell>
        </row>
        <row r="801">
          <cell r="A801" t="str">
            <v>VVVVVVVVVVVVVVVVVVVVV HAVE TO CHANGED  ---------&gt;</v>
          </cell>
          <cell r="F801" t="str">
            <v>Period 1 - Ending September 30</v>
          </cell>
          <cell r="H801">
            <v>34242</v>
          </cell>
          <cell r="L801">
            <v>34607.25</v>
          </cell>
          <cell r="M801">
            <v>34972.5</v>
          </cell>
          <cell r="N801">
            <v>35337.75</v>
          </cell>
          <cell r="O801">
            <v>35703</v>
          </cell>
          <cell r="P801">
            <v>36068.25</v>
          </cell>
          <cell r="Q801">
            <v>36433.5</v>
          </cell>
          <cell r="R801">
            <v>36798.75</v>
          </cell>
          <cell r="S801">
            <v>37164</v>
          </cell>
          <cell r="T801">
            <v>37529.25</v>
          </cell>
          <cell r="U801">
            <v>37894.5</v>
          </cell>
          <cell r="V801">
            <v>38259.75</v>
          </cell>
        </row>
        <row r="803">
          <cell r="F803" t="str">
            <v>Beginning Balance</v>
          </cell>
          <cell r="H803">
            <v>0</v>
          </cell>
          <cell r="L803">
            <v>35.161000000000001</v>
          </cell>
          <cell r="M803">
            <v>35.161000000000001</v>
          </cell>
          <cell r="N803">
            <v>35.161000000000001</v>
          </cell>
          <cell r="O803">
            <v>35.161000000000001</v>
          </cell>
          <cell r="P803">
            <v>35.161000000000001</v>
          </cell>
          <cell r="Q803">
            <v>35.161000000000001</v>
          </cell>
          <cell r="R803">
            <v>35.161000000000001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</row>
        <row r="804">
          <cell r="F804" t="str">
            <v>Total Interest Expense</v>
          </cell>
          <cell r="H804">
            <v>0</v>
          </cell>
          <cell r="L804">
            <v>2.0437331250000002</v>
          </cell>
          <cell r="M804">
            <v>2.0437331250000002</v>
          </cell>
          <cell r="N804">
            <v>2.0437331250000002</v>
          </cell>
          <cell r="O804">
            <v>2.0437331250000002</v>
          </cell>
          <cell r="P804">
            <v>2.0437331250000002</v>
          </cell>
          <cell r="Q804">
            <v>2.0437331250000002</v>
          </cell>
          <cell r="R804">
            <v>2.0437331250000002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</row>
        <row r="805">
          <cell r="F805" t="str">
            <v>Cash Interest Expense</v>
          </cell>
          <cell r="H805">
            <v>0</v>
          </cell>
          <cell r="L805">
            <v>2.0437331250000002</v>
          </cell>
          <cell r="M805">
            <v>2.0437331250000002</v>
          </cell>
          <cell r="N805">
            <v>2.0437331250000002</v>
          </cell>
          <cell r="O805">
            <v>2.0437331250000002</v>
          </cell>
          <cell r="P805">
            <v>2.0437331250000002</v>
          </cell>
          <cell r="Q805">
            <v>2.0437331250000002</v>
          </cell>
          <cell r="R805">
            <v>2.0437331250000002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</row>
        <row r="806">
          <cell r="F806" t="str">
            <v>PIK Interest Rate</v>
          </cell>
          <cell r="H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</row>
        <row r="807">
          <cell r="F807" t="str">
            <v>PIK Interest Expense</v>
          </cell>
          <cell r="H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</row>
        <row r="808">
          <cell r="F808" t="str">
            <v>Principal Amortization</v>
          </cell>
          <cell r="H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35.161000000000001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</row>
        <row r="809">
          <cell r="F809" t="str">
            <v>Ending Balance</v>
          </cell>
          <cell r="H809">
            <v>0</v>
          </cell>
          <cell r="L809">
            <v>35.161000000000001</v>
          </cell>
          <cell r="M809">
            <v>35.161000000000001</v>
          </cell>
          <cell r="N809">
            <v>35.161000000000001</v>
          </cell>
          <cell r="O809">
            <v>35.161000000000001</v>
          </cell>
          <cell r="P809">
            <v>35.161000000000001</v>
          </cell>
          <cell r="Q809">
            <v>35.161000000000001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</row>
        <row r="811">
          <cell r="F811" t="str">
            <v>Semi Annual Cash Flow</v>
          </cell>
          <cell r="H811">
            <v>0</v>
          </cell>
          <cell r="L811">
            <v>2.0437331250000002</v>
          </cell>
          <cell r="M811">
            <v>2.0437331250000002</v>
          </cell>
          <cell r="N811">
            <v>2.0437331250000002</v>
          </cell>
          <cell r="O811">
            <v>2.0437331250000002</v>
          </cell>
          <cell r="P811">
            <v>2.0437331250000002</v>
          </cell>
          <cell r="Q811">
            <v>2.0437331250000002</v>
          </cell>
          <cell r="R811">
            <v>37.204733125000004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</row>
        <row r="812">
          <cell r="F812" t="str">
            <v>Net Present Value</v>
          </cell>
          <cell r="H812">
            <v>0</v>
          </cell>
          <cell r="L812">
            <v>1.8253671610526514</v>
          </cell>
          <cell r="M812">
            <v>1.6303328609254772</v>
          </cell>
          <cell r="N812">
            <v>1.4561373153446273</v>
          </cell>
          <cell r="O812">
            <v>1.3005539739507088</v>
          </cell>
          <cell r="P812">
            <v>1.1615941857507199</v>
          </cell>
          <cell r="Q812">
            <v>1.0374817803763188</v>
          </cell>
          <cell r="R812">
            <v>16.868658154471458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</row>
        <row r="815">
          <cell r="A815" t="str">
            <v>VVVVVVVVVVVVVVVVVVVVV HAVE TO CHANGED  ---------&gt;</v>
          </cell>
          <cell r="F815" t="str">
            <v>Period 2 - Ending March 31</v>
          </cell>
          <cell r="H815">
            <v>34424</v>
          </cell>
          <cell r="L815">
            <v>34789.25</v>
          </cell>
          <cell r="M815">
            <v>35154.5</v>
          </cell>
          <cell r="N815">
            <v>35519.75</v>
          </cell>
          <cell r="O815">
            <v>35885</v>
          </cell>
          <cell r="P815">
            <v>36250.25</v>
          </cell>
          <cell r="Q815">
            <v>36615.5</v>
          </cell>
          <cell r="R815">
            <v>36980.75</v>
          </cell>
          <cell r="S815">
            <v>37346</v>
          </cell>
          <cell r="T815">
            <v>37711.25</v>
          </cell>
          <cell r="U815">
            <v>38076.5</v>
          </cell>
          <cell r="V815">
            <v>38441.75</v>
          </cell>
        </row>
        <row r="817">
          <cell r="F817" t="str">
            <v>Beginning Balance</v>
          </cell>
          <cell r="H817">
            <v>35.161000000000001</v>
          </cell>
          <cell r="L817">
            <v>35.161000000000001</v>
          </cell>
          <cell r="M817">
            <v>35.161000000000001</v>
          </cell>
          <cell r="N817">
            <v>35.161000000000001</v>
          </cell>
          <cell r="O817">
            <v>35.161000000000001</v>
          </cell>
          <cell r="P817">
            <v>35.161000000000001</v>
          </cell>
          <cell r="Q817">
            <v>35.161000000000001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</row>
        <row r="818">
          <cell r="F818" t="str">
            <v>Interest Expense</v>
          </cell>
          <cell r="H818">
            <v>2.0437331250000002</v>
          </cell>
          <cell r="L818">
            <v>2.0437331250000002</v>
          </cell>
          <cell r="M818">
            <v>2.0437331250000002</v>
          </cell>
          <cell r="N818">
            <v>2.0437331250000002</v>
          </cell>
          <cell r="O818">
            <v>2.0437331250000002</v>
          </cell>
          <cell r="P818">
            <v>2.0437331250000002</v>
          </cell>
          <cell r="Q818">
            <v>2.0437331250000002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</row>
        <row r="819">
          <cell r="F819" t="str">
            <v>Cash Interest Expense</v>
          </cell>
          <cell r="H819">
            <v>2.0437331250000002</v>
          </cell>
          <cell r="L819">
            <v>2.0437331250000002</v>
          </cell>
          <cell r="M819">
            <v>2.0437331250000002</v>
          </cell>
          <cell r="N819">
            <v>2.0437331250000002</v>
          </cell>
          <cell r="O819">
            <v>2.0437331250000002</v>
          </cell>
          <cell r="P819">
            <v>2.0437331250000002</v>
          </cell>
          <cell r="Q819">
            <v>2.0437331250000002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</row>
        <row r="820">
          <cell r="F820" t="str">
            <v>PIK Interest Rate</v>
          </cell>
          <cell r="H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</row>
        <row r="821">
          <cell r="F821" t="str">
            <v>PIK Interest Expense</v>
          </cell>
          <cell r="H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</row>
        <row r="822">
          <cell r="F822" t="str">
            <v>Principal Amortization</v>
          </cell>
          <cell r="H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</row>
        <row r="823">
          <cell r="F823" t="str">
            <v>Ending Balance</v>
          </cell>
          <cell r="H823">
            <v>35.161000000000001</v>
          </cell>
          <cell r="L823">
            <v>35.161000000000001</v>
          </cell>
          <cell r="M823">
            <v>35.161000000000001</v>
          </cell>
          <cell r="N823">
            <v>35.161000000000001</v>
          </cell>
          <cell r="O823">
            <v>35.161000000000001</v>
          </cell>
          <cell r="P823">
            <v>35.161000000000001</v>
          </cell>
          <cell r="Q823">
            <v>35.161000000000001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</row>
        <row r="825">
          <cell r="F825" t="str">
            <v>Semi Annual Cash Flow</v>
          </cell>
          <cell r="H825">
            <v>2.0437331250000002</v>
          </cell>
          <cell r="L825">
            <v>2.0437331250000002</v>
          </cell>
          <cell r="M825">
            <v>2.0437331250000002</v>
          </cell>
          <cell r="N825">
            <v>2.0437331250000002</v>
          </cell>
          <cell r="O825">
            <v>2.0437331250000002</v>
          </cell>
          <cell r="P825">
            <v>2.0437331250000002</v>
          </cell>
          <cell r="Q825">
            <v>2.0437331250000002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</row>
        <row r="826">
          <cell r="F826" t="str">
            <v>Net Present Value</v>
          </cell>
          <cell r="H826">
            <v>1.9314666272888366</v>
          </cell>
          <cell r="L826">
            <v>1.7250959584667704</v>
          </cell>
          <cell r="M826">
            <v>1.5407752967990334</v>
          </cell>
          <cell r="N826">
            <v>1.3761486736865938</v>
          </cell>
          <cell r="O826">
            <v>1.2291118477974803</v>
          </cell>
          <cell r="P826">
            <v>1.0977854088606922</v>
          </cell>
          <cell r="Q826">
            <v>0.98049075522865348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</row>
        <row r="830">
          <cell r="F830" t="str">
            <v>Net Present Value @ 11.63%</v>
          </cell>
          <cell r="M830">
            <v>35.161000000000023</v>
          </cell>
        </row>
        <row r="831">
          <cell r="F831" t="str">
            <v>Price (100 = Par)</v>
          </cell>
          <cell r="M831">
            <v>100.00000000000007</v>
          </cell>
        </row>
        <row r="833">
          <cell r="F833" t="str">
            <v>Period 1 - Discount Rate Exponent</v>
          </cell>
          <cell r="H833">
            <v>0</v>
          </cell>
          <cell r="L833">
            <v>2</v>
          </cell>
          <cell r="M833">
            <v>4</v>
          </cell>
          <cell r="N833">
            <v>6</v>
          </cell>
          <cell r="O833">
            <v>8</v>
          </cell>
          <cell r="P833">
            <v>10</v>
          </cell>
          <cell r="Q833">
            <v>12</v>
          </cell>
          <cell r="R833">
            <v>14</v>
          </cell>
          <cell r="S833">
            <v>16</v>
          </cell>
          <cell r="T833">
            <v>18</v>
          </cell>
          <cell r="U833">
            <v>20</v>
          </cell>
          <cell r="V833">
            <v>22</v>
          </cell>
        </row>
        <row r="834">
          <cell r="F834" t="str">
            <v>Period 2 - Discount Rate Exponent</v>
          </cell>
          <cell r="H834">
            <v>1</v>
          </cell>
          <cell r="L834">
            <v>3</v>
          </cell>
          <cell r="M834">
            <v>5</v>
          </cell>
          <cell r="N834">
            <v>7</v>
          </cell>
          <cell r="O834">
            <v>9</v>
          </cell>
          <cell r="P834">
            <v>11</v>
          </cell>
          <cell r="Q834">
            <v>13</v>
          </cell>
          <cell r="R834">
            <v>15</v>
          </cell>
          <cell r="S834">
            <v>17</v>
          </cell>
          <cell r="T834">
            <v>19</v>
          </cell>
          <cell r="U834">
            <v>21</v>
          </cell>
          <cell r="V834">
            <v>23</v>
          </cell>
        </row>
        <row r="837">
          <cell r="O837" t="str">
            <v xml:space="preserve"> DEBT VALUATION</v>
          </cell>
        </row>
        <row r="840">
          <cell r="F840" t="str">
            <v>NEW SECURITY  B</v>
          </cell>
        </row>
        <row r="842">
          <cell r="F842" t="str">
            <v>Beginning Balance</v>
          </cell>
          <cell r="H842">
            <v>0</v>
          </cell>
        </row>
        <row r="843">
          <cell r="F843" t="str">
            <v>Interest Rate</v>
          </cell>
          <cell r="H843">
            <v>0</v>
          </cell>
        </row>
        <row r="844">
          <cell r="F844" t="str">
            <v>Market Yield</v>
          </cell>
          <cell r="H844">
            <v>0</v>
          </cell>
        </row>
        <row r="847">
          <cell r="A847" t="str">
            <v>VVVVVVVVVVVVVVVVVVVVV HAVE TO CHANGED  ---------&gt;</v>
          </cell>
          <cell r="F847" t="str">
            <v>Period 1 - Ending September 30</v>
          </cell>
          <cell r="H847">
            <v>34242</v>
          </cell>
          <cell r="L847">
            <v>34607.25</v>
          </cell>
          <cell r="M847">
            <v>34972.5</v>
          </cell>
          <cell r="N847">
            <v>35337.75</v>
          </cell>
          <cell r="O847">
            <v>35703</v>
          </cell>
          <cell r="P847">
            <v>36068.25</v>
          </cell>
          <cell r="Q847">
            <v>36433.5</v>
          </cell>
          <cell r="R847">
            <v>36798.75</v>
          </cell>
          <cell r="S847">
            <v>37164</v>
          </cell>
          <cell r="T847">
            <v>37529.25</v>
          </cell>
          <cell r="U847">
            <v>37894.5</v>
          </cell>
          <cell r="V847">
            <v>38259.75</v>
          </cell>
        </row>
        <row r="849">
          <cell r="F849" t="str">
            <v>Beginning Balance</v>
          </cell>
          <cell r="H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</row>
        <row r="850">
          <cell r="F850" t="str">
            <v>Total Interest Expense</v>
          </cell>
          <cell r="H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</row>
        <row r="851">
          <cell r="F851" t="str">
            <v>Cash Interest Expense</v>
          </cell>
          <cell r="H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</row>
        <row r="852">
          <cell r="F852" t="str">
            <v>PIK Interest Rate</v>
          </cell>
          <cell r="H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</row>
        <row r="853">
          <cell r="F853" t="str">
            <v>PIK Interest Expense</v>
          </cell>
          <cell r="H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</row>
        <row r="854">
          <cell r="F854" t="str">
            <v>Principal Amortization</v>
          </cell>
          <cell r="H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</row>
        <row r="855">
          <cell r="F855" t="str">
            <v>Ending Balance</v>
          </cell>
          <cell r="H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</row>
        <row r="857">
          <cell r="F857" t="str">
            <v>Semi Annual Cash Flow</v>
          </cell>
          <cell r="H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</row>
        <row r="858">
          <cell r="F858" t="str">
            <v>Net Present Value</v>
          </cell>
          <cell r="H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</row>
        <row r="861">
          <cell r="A861" t="str">
            <v>VVVVVVVVVVVVVVVVVVVVV HAVE TO CHANGED  ---------&gt;</v>
          </cell>
          <cell r="F861" t="str">
            <v>Period 2 - Ending March 31</v>
          </cell>
          <cell r="H861">
            <v>34424</v>
          </cell>
          <cell r="L861">
            <v>34789.25</v>
          </cell>
          <cell r="M861">
            <v>35154.5</v>
          </cell>
          <cell r="N861">
            <v>35519.75</v>
          </cell>
          <cell r="O861">
            <v>35885</v>
          </cell>
          <cell r="P861">
            <v>36250.25</v>
          </cell>
          <cell r="Q861">
            <v>36615.5</v>
          </cell>
          <cell r="R861">
            <v>36980.75</v>
          </cell>
          <cell r="S861">
            <v>37346</v>
          </cell>
          <cell r="T861">
            <v>37711.25</v>
          </cell>
          <cell r="U861">
            <v>38076.5</v>
          </cell>
          <cell r="V861">
            <v>38441.75</v>
          </cell>
        </row>
        <row r="863">
          <cell r="F863" t="str">
            <v>Beginning Balance</v>
          </cell>
          <cell r="H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</row>
        <row r="864">
          <cell r="F864" t="str">
            <v>Interest Expense</v>
          </cell>
          <cell r="H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</row>
        <row r="865">
          <cell r="F865" t="str">
            <v>Cash Interest Expense</v>
          </cell>
          <cell r="H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</row>
        <row r="866">
          <cell r="F866" t="str">
            <v>PIK Interest Rate</v>
          </cell>
          <cell r="H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</row>
        <row r="867">
          <cell r="F867" t="str">
            <v>PIK Interest Expense</v>
          </cell>
          <cell r="H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</row>
        <row r="868">
          <cell r="F868" t="str">
            <v>Principal Amortization</v>
          </cell>
          <cell r="H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</row>
        <row r="869">
          <cell r="F869" t="str">
            <v>Ending Balance</v>
          </cell>
          <cell r="H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</row>
        <row r="871">
          <cell r="F871" t="str">
            <v>Semi Annual Cash Flow</v>
          </cell>
          <cell r="H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</row>
        <row r="872">
          <cell r="F872" t="str">
            <v>Net Present Value</v>
          </cell>
          <cell r="H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</row>
        <row r="876">
          <cell r="F876" t="str">
            <v>Net Present Value @ 0.00%</v>
          </cell>
          <cell r="M876">
            <v>0</v>
          </cell>
        </row>
        <row r="877">
          <cell r="F877" t="str">
            <v>Price (100 = Par)</v>
          </cell>
          <cell r="M877" t="e">
            <v>#DIV/0!</v>
          </cell>
        </row>
        <row r="879">
          <cell r="F879" t="str">
            <v>Period 1 - Discount Rate Exponent</v>
          </cell>
          <cell r="H879">
            <v>0</v>
          </cell>
          <cell r="L879">
            <v>2</v>
          </cell>
          <cell r="M879">
            <v>4</v>
          </cell>
          <cell r="N879">
            <v>6</v>
          </cell>
          <cell r="O879">
            <v>8</v>
          </cell>
          <cell r="P879">
            <v>10</v>
          </cell>
          <cell r="Q879">
            <v>12</v>
          </cell>
          <cell r="R879">
            <v>14</v>
          </cell>
          <cell r="S879">
            <v>16</v>
          </cell>
          <cell r="T879">
            <v>18</v>
          </cell>
          <cell r="U879">
            <v>20</v>
          </cell>
          <cell r="V879">
            <v>22</v>
          </cell>
        </row>
        <row r="880">
          <cell r="F880" t="str">
            <v>Period 2 - Discount Rate Exponent</v>
          </cell>
          <cell r="H880">
            <v>1</v>
          </cell>
          <cell r="L880">
            <v>3</v>
          </cell>
          <cell r="M880">
            <v>5</v>
          </cell>
          <cell r="N880">
            <v>7</v>
          </cell>
          <cell r="O880">
            <v>9</v>
          </cell>
          <cell r="P880">
            <v>11</v>
          </cell>
          <cell r="Q880">
            <v>13</v>
          </cell>
          <cell r="R880">
            <v>15</v>
          </cell>
          <cell r="S880">
            <v>17</v>
          </cell>
          <cell r="T880">
            <v>19</v>
          </cell>
          <cell r="U880">
            <v>21</v>
          </cell>
          <cell r="V880">
            <v>23</v>
          </cell>
        </row>
        <row r="886">
          <cell r="G886" t="str">
            <v>SUMMARY RESTRUCTURING</v>
          </cell>
        </row>
        <row r="887">
          <cell r="G887" t="str">
            <v>($  millions)</v>
          </cell>
        </row>
        <row r="890">
          <cell r="G890" t="str">
            <v>Consideration</v>
          </cell>
        </row>
        <row r="891">
          <cell r="C891" t="str">
            <v>Face Amount</v>
          </cell>
          <cell r="N891" t="str">
            <v>Total</v>
          </cell>
          <cell r="O891" t="str">
            <v>Total</v>
          </cell>
        </row>
        <row r="892">
          <cell r="C892" t="str">
            <v>at Sept 30, 1993</v>
          </cell>
          <cell r="E892" t="str">
            <v>Assumed</v>
          </cell>
          <cell r="F892" t="str">
            <v xml:space="preserve">Cash </v>
          </cell>
          <cell r="G892" t="str">
            <v>New Debt</v>
          </cell>
          <cell r="H892" t="str">
            <v>Equity %</v>
          </cell>
          <cell r="L892" t="str">
            <v>Equity Value</v>
          </cell>
          <cell r="N892" t="str">
            <v xml:space="preserve"> Recovery </v>
          </cell>
          <cell r="O892" t="str">
            <v xml:space="preserve"> Recovery %</v>
          </cell>
        </row>
        <row r="894">
          <cell r="A894" t="str">
            <v xml:space="preserve">ST Notes </v>
          </cell>
          <cell r="C894">
            <v>16.7</v>
          </cell>
          <cell r="E894">
            <v>16.7</v>
          </cell>
          <cell r="F894">
            <v>0</v>
          </cell>
          <cell r="G894">
            <v>0</v>
          </cell>
          <cell r="H894">
            <v>0</v>
          </cell>
          <cell r="L894" t="e">
            <v>#REF!</v>
          </cell>
          <cell r="N894" t="e">
            <v>#REF!</v>
          </cell>
          <cell r="O894" t="e">
            <v>#REF!</v>
          </cell>
        </row>
        <row r="896">
          <cell r="A896" t="str">
            <v xml:space="preserve">Revolver </v>
          </cell>
          <cell r="C896">
            <v>20</v>
          </cell>
          <cell r="E896">
            <v>20</v>
          </cell>
          <cell r="F896">
            <v>0</v>
          </cell>
          <cell r="G896">
            <v>0</v>
          </cell>
          <cell r="H896">
            <v>0</v>
          </cell>
          <cell r="L896" t="e">
            <v>#REF!</v>
          </cell>
          <cell r="N896" t="e">
            <v>#REF!</v>
          </cell>
          <cell r="O896" t="e">
            <v>#REF!</v>
          </cell>
        </row>
        <row r="898">
          <cell r="A898" t="str">
            <v>Senior Sub Notes</v>
          </cell>
          <cell r="C898">
            <v>85</v>
          </cell>
          <cell r="E898">
            <v>0</v>
          </cell>
          <cell r="F898">
            <v>0</v>
          </cell>
          <cell r="G898">
            <v>35.161000000000001</v>
          </cell>
          <cell r="H898">
            <v>0.1</v>
          </cell>
          <cell r="L898" t="e">
            <v>#REF!</v>
          </cell>
          <cell r="N898" t="e">
            <v>#REF!</v>
          </cell>
          <cell r="O898" t="e">
            <v>#REF!</v>
          </cell>
        </row>
        <row r="899">
          <cell r="A899" t="str">
            <v>Accrd Int on Sr. Sub Notes</v>
          </cell>
          <cell r="C899" t="e">
            <v>#REF!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L899" t="e">
            <v>#REF!</v>
          </cell>
          <cell r="N899" t="e">
            <v>#REF!</v>
          </cell>
          <cell r="O899" t="e">
            <v>#REF!</v>
          </cell>
        </row>
        <row r="900">
          <cell r="A900" t="str">
            <v xml:space="preserve">   Total Sub Notes Claim</v>
          </cell>
          <cell r="C900" t="e">
            <v>#REF!</v>
          </cell>
          <cell r="E900">
            <v>0</v>
          </cell>
          <cell r="F900">
            <v>0</v>
          </cell>
          <cell r="G900">
            <v>35.161000000000001</v>
          </cell>
          <cell r="H900">
            <v>0.1</v>
          </cell>
          <cell r="L900" t="e">
            <v>#REF!</v>
          </cell>
          <cell r="N900" t="e">
            <v>#REF!</v>
          </cell>
          <cell r="O900" t="e">
            <v>#REF!</v>
          </cell>
        </row>
        <row r="902">
          <cell r="A902" t="str">
            <v>Common Equity</v>
          </cell>
          <cell r="C902" t="str">
            <v>NM</v>
          </cell>
          <cell r="E902" t="str">
            <v>NM</v>
          </cell>
          <cell r="F902" t="str">
            <v>NM</v>
          </cell>
          <cell r="G902" t="str">
            <v>NM</v>
          </cell>
          <cell r="H902">
            <v>0.9</v>
          </cell>
          <cell r="L902" t="e">
            <v>#REF!</v>
          </cell>
          <cell r="N902" t="e">
            <v>#REF!</v>
          </cell>
          <cell r="O902" t="str">
            <v>NM</v>
          </cell>
        </row>
        <row r="904">
          <cell r="A904" t="str">
            <v>Total</v>
          </cell>
          <cell r="E904">
            <v>36.700000000000003</v>
          </cell>
          <cell r="F904">
            <v>0</v>
          </cell>
          <cell r="G904">
            <v>35.161000000000001</v>
          </cell>
          <cell r="H904">
            <v>1</v>
          </cell>
          <cell r="L904" t="e">
            <v>#REF!</v>
          </cell>
          <cell r="N904" t="e">
            <v>#REF!</v>
          </cell>
        </row>
        <row r="909">
          <cell r="A909" t="str">
            <v>Equity Valuation - EBITDA</v>
          </cell>
          <cell r="G909" t="str">
            <v>Equity Valuation - Gallons</v>
          </cell>
        </row>
        <row r="911">
          <cell r="A911" t="str">
            <v>FY 1998 EBITDA</v>
          </cell>
          <cell r="C911" t="e">
            <v>#REF!</v>
          </cell>
          <cell r="D911">
            <v>7</v>
          </cell>
          <cell r="E911" t="e">
            <v>#REF!</v>
          </cell>
          <cell r="G911" t="str">
            <v>FY 1998 Total Gallons (MM)</v>
          </cell>
          <cell r="L911" t="e">
            <v>#REF!</v>
          </cell>
          <cell r="M911">
            <v>1.25</v>
          </cell>
          <cell r="N911" t="e">
            <v>#REF!</v>
          </cell>
        </row>
        <row r="912">
          <cell r="A912" t="str">
            <v xml:space="preserve"> - Mar 31, 1998 Debt</v>
          </cell>
          <cell r="E912" t="e">
            <v>#REF!</v>
          </cell>
          <cell r="G912" t="str">
            <v xml:space="preserve"> - Mar 31, 1998 Debt</v>
          </cell>
          <cell r="N912" t="e">
            <v>#REF!</v>
          </cell>
        </row>
        <row r="913">
          <cell r="A913" t="str">
            <v>+ Mar 31, 1998 Cash</v>
          </cell>
          <cell r="E913" t="e">
            <v>#REF!</v>
          </cell>
          <cell r="G913" t="str">
            <v>+ Mar 31, 1998 Cash</v>
          </cell>
          <cell r="N913" t="e">
            <v>#REF!</v>
          </cell>
        </row>
        <row r="914">
          <cell r="B914" t="str">
            <v>Implied 1998 Equity Value</v>
          </cell>
          <cell r="E914" t="e">
            <v>#REF!</v>
          </cell>
          <cell r="H914" t="str">
            <v>Implied 1998 Equity Value</v>
          </cell>
          <cell r="N914" t="e">
            <v>#REF!</v>
          </cell>
        </row>
        <row r="916">
          <cell r="D916" t="str">
            <v>Discount Rate</v>
          </cell>
          <cell r="M916" t="str">
            <v>Discount Rate</v>
          </cell>
        </row>
        <row r="917">
          <cell r="B917" t="str">
            <v>Equity Value @ Sept 30, 1993</v>
          </cell>
          <cell r="H917" t="str">
            <v>Equity Value @ Sept 30, 1993</v>
          </cell>
        </row>
        <row r="918">
          <cell r="D918">
            <v>0.2</v>
          </cell>
          <cell r="E918" t="e">
            <v>#REF!</v>
          </cell>
          <cell r="M918">
            <v>0.2</v>
          </cell>
          <cell r="N918" t="e">
            <v>#REF!</v>
          </cell>
        </row>
        <row r="920">
          <cell r="D920">
            <v>0.1</v>
          </cell>
          <cell r="E920" t="e">
            <v>#REF!</v>
          </cell>
          <cell r="M920">
            <v>0.1</v>
          </cell>
          <cell r="N920" t="e">
            <v>#REF!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K_QUO"/>
      <sheetName val="RumusTB 1 bln"/>
    </sheetNames>
    <sheetDataSet>
      <sheetData sheetId="0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_Ref"/>
      <sheetName val="assignment_cost_variance"/>
      <sheetName val="Staffing_Ref"/>
      <sheetName val="Print"/>
    </sheetNames>
    <sheetDataSet>
      <sheetData sheetId="0">
        <row r="1">
          <cell r="A1" t="str">
            <v>C E P</v>
          </cell>
        </row>
        <row r="2">
          <cell r="A2" t="str">
            <v>M P</v>
          </cell>
          <cell r="F2" t="str">
            <v>Blue</v>
          </cell>
        </row>
        <row r="3">
          <cell r="A3" t="str">
            <v>S M P</v>
          </cell>
          <cell r="F3" t="str">
            <v>Green</v>
          </cell>
        </row>
        <row r="4">
          <cell r="A4" t="str">
            <v>P</v>
          </cell>
          <cell r="F4" t="str">
            <v>Red</v>
          </cell>
        </row>
        <row r="5">
          <cell r="A5" t="str">
            <v>SM</v>
          </cell>
          <cell r="F5" t="str">
            <v>White</v>
          </cell>
        </row>
        <row r="6">
          <cell r="A6" t="str">
            <v>M</v>
          </cell>
          <cell r="F6" t="str">
            <v>Yellow</v>
          </cell>
        </row>
        <row r="7">
          <cell r="A7" t="str">
            <v>AM</v>
          </cell>
          <cell r="F7" t="str">
            <v>Orange</v>
          </cell>
        </row>
        <row r="8">
          <cell r="A8" t="str">
            <v>S</v>
          </cell>
        </row>
        <row r="9">
          <cell r="A9" t="str">
            <v>S2</v>
          </cell>
        </row>
        <row r="10">
          <cell r="A10" t="str">
            <v>S1</v>
          </cell>
        </row>
        <row r="11">
          <cell r="A11" t="str">
            <v>J</v>
          </cell>
        </row>
        <row r="12">
          <cell r="A12" t="str">
            <v>J1</v>
          </cell>
        </row>
        <row r="13">
          <cell r="A13" t="str">
            <v>J2</v>
          </cell>
        </row>
        <row r="14">
          <cell r="A14" t="str">
            <v>Adm</v>
          </cell>
        </row>
        <row r="15">
          <cell r="A15" t="str">
            <v>MG</v>
          </cell>
        </row>
      </sheetData>
      <sheetData sheetId="1"/>
      <sheetData sheetId="2">
        <row r="2">
          <cell r="C2" t="str">
            <v>Amir Abadi Jusuf - Blue</v>
          </cell>
        </row>
        <row r="3">
          <cell r="C3" t="str">
            <v>Saptoto Agustomo - Blue</v>
          </cell>
        </row>
        <row r="4">
          <cell r="C4" t="str">
            <v>Grace Octavia - Blue</v>
          </cell>
        </row>
        <row r="5">
          <cell r="C5" t="str">
            <v>Indraguna Kusumabrata - Blue</v>
          </cell>
        </row>
        <row r="6">
          <cell r="C6" t="str">
            <v>Inggir Elerida L.Toruan - Blue</v>
          </cell>
        </row>
        <row r="7">
          <cell r="C7" t="str">
            <v>Prima Dedi Andrian - Blue</v>
          </cell>
        </row>
        <row r="8">
          <cell r="C8" t="str">
            <v>Rianita Soelaiman - Blue</v>
          </cell>
        </row>
        <row r="9">
          <cell r="C9" t="str">
            <v>Rini Nurzianah - Blue</v>
          </cell>
        </row>
        <row r="10">
          <cell r="C10" t="str">
            <v>Ruth Ticoalu - Blue</v>
          </cell>
        </row>
        <row r="11">
          <cell r="C11" t="str">
            <v>Syamsiar Agustina - Blue</v>
          </cell>
        </row>
        <row r="12">
          <cell r="C12" t="str">
            <v>Zulbadri - Blue</v>
          </cell>
        </row>
        <row r="13">
          <cell r="C13" t="str">
            <v>Imelda Cardiana - Blue</v>
          </cell>
        </row>
        <row r="14">
          <cell r="C14" t="str">
            <v>Miko Prahastyanto - Blue</v>
          </cell>
        </row>
        <row r="15">
          <cell r="C15" t="str">
            <v>Mursyid - Blue</v>
          </cell>
        </row>
        <row r="16">
          <cell r="C16" t="str">
            <v>Aji Yasin Sani - Blue</v>
          </cell>
        </row>
        <row r="17">
          <cell r="C17" t="str">
            <v>Dewi Novita Sari - Blue</v>
          </cell>
        </row>
        <row r="18">
          <cell r="C18" t="str">
            <v>Dwi Laksono - Blue</v>
          </cell>
        </row>
        <row r="19">
          <cell r="C19" t="str">
            <v>Erliani Rehulina - Blue</v>
          </cell>
        </row>
        <row r="20">
          <cell r="C20" t="str">
            <v>Fajria Ratnawati - Blue</v>
          </cell>
        </row>
        <row r="21">
          <cell r="C21" t="str">
            <v>Genny Saranita Effendi - Blue</v>
          </cell>
        </row>
        <row r="22">
          <cell r="C22" t="str">
            <v>Hendy Roswandy - Blue</v>
          </cell>
        </row>
        <row r="23">
          <cell r="C23" t="str">
            <v>Ika Santika - Blue</v>
          </cell>
        </row>
        <row r="24">
          <cell r="C24" t="str">
            <v>Kukuh Ario Herwondo - Blue</v>
          </cell>
        </row>
        <row r="25">
          <cell r="C25" t="str">
            <v>Rita Susanti - Blue</v>
          </cell>
        </row>
        <row r="26">
          <cell r="C26" t="str">
            <v>Slamet Sugiharta - Blue</v>
          </cell>
        </row>
        <row r="27">
          <cell r="C27" t="str">
            <v>Sri Afrita - Blue</v>
          </cell>
        </row>
        <row r="28">
          <cell r="C28" t="str">
            <v>Tony Sukanto - Blue</v>
          </cell>
        </row>
        <row r="29">
          <cell r="C29" t="str">
            <v>Veno Ajie - Blue</v>
          </cell>
        </row>
        <row r="30">
          <cell r="C30" t="str">
            <v>Wong Wie Ing - Blue</v>
          </cell>
        </row>
        <row r="31">
          <cell r="C31" t="str">
            <v>Yulianto Rindingpadang - Blue</v>
          </cell>
        </row>
        <row r="32">
          <cell r="C32" t="str">
            <v>Adhitya Nugraha - Blue</v>
          </cell>
        </row>
        <row r="33">
          <cell r="C33" t="str">
            <v>Adi Sulistyo - Blue</v>
          </cell>
        </row>
        <row r="34">
          <cell r="C34" t="str">
            <v>Ami Yunita Ginting - Blue</v>
          </cell>
        </row>
        <row r="35">
          <cell r="C35" t="str">
            <v>Andhika Pramanta - Blue</v>
          </cell>
        </row>
        <row r="36">
          <cell r="C36" t="str">
            <v>Antonovandi - Blue</v>
          </cell>
        </row>
        <row r="37">
          <cell r="C37" t="str">
            <v>Aznel Reza Putra - Blue</v>
          </cell>
        </row>
        <row r="38">
          <cell r="C38" t="str">
            <v>Eko Andhi Harianto - Blue</v>
          </cell>
        </row>
        <row r="39">
          <cell r="C39" t="str">
            <v>Fery Iriyawan - Blue</v>
          </cell>
        </row>
        <row r="40">
          <cell r="C40" t="str">
            <v>Hans Julians Putra - Blue</v>
          </cell>
        </row>
        <row r="41">
          <cell r="C41" t="str">
            <v>Indra Yudhistira - Blue</v>
          </cell>
        </row>
        <row r="42">
          <cell r="C42" t="str">
            <v>Joevan Yudha Achmad - Blue</v>
          </cell>
        </row>
        <row r="43">
          <cell r="C43" t="str">
            <v>Maya Puspita Sari - Blue</v>
          </cell>
        </row>
        <row r="44">
          <cell r="C44" t="str">
            <v>Narotama Aryanto - Blue</v>
          </cell>
        </row>
        <row r="45">
          <cell r="C45" t="str">
            <v>Nindita Surananta Hiswara - Blue</v>
          </cell>
        </row>
        <row r="46">
          <cell r="C46" t="str">
            <v>Norhikmah Razzaq - Blue</v>
          </cell>
        </row>
        <row r="47">
          <cell r="C47" t="str">
            <v>Nur Anindita - Blue</v>
          </cell>
        </row>
        <row r="48">
          <cell r="C48" t="str">
            <v>Nuryani Madyastuti - Blue</v>
          </cell>
        </row>
        <row r="49">
          <cell r="C49" t="str">
            <v>Prayogo Andiwasito - Blue</v>
          </cell>
        </row>
        <row r="50">
          <cell r="C50" t="str">
            <v>Tuty Norhayati - Blue</v>
          </cell>
        </row>
        <row r="51">
          <cell r="C51" t="str">
            <v>Viranti Asri - Blue</v>
          </cell>
        </row>
        <row r="52">
          <cell r="C52" t="str">
            <v>Cindy Dea Indriasvary - Blue</v>
          </cell>
        </row>
        <row r="53">
          <cell r="C53" t="str">
            <v>Dezka Fitriana - Blue</v>
          </cell>
        </row>
        <row r="54">
          <cell r="C54" t="str">
            <v>Dita Aprillya - Blue</v>
          </cell>
        </row>
        <row r="55">
          <cell r="C55" t="str">
            <v>Elisa Setiyowati - Blue</v>
          </cell>
        </row>
        <row r="56">
          <cell r="C56" t="str">
            <v>Erniati Rizki Islamiyah - Blue</v>
          </cell>
        </row>
        <row r="57">
          <cell r="C57" t="str">
            <v>Gigih Wiraga - Blue</v>
          </cell>
        </row>
        <row r="58">
          <cell r="C58" t="str">
            <v>Gunawan Kurnia - Blue</v>
          </cell>
        </row>
        <row r="59">
          <cell r="C59" t="str">
            <v>Istiqomah - Blue</v>
          </cell>
        </row>
        <row r="60">
          <cell r="C60" t="str">
            <v>Jaka Maulana - Blue</v>
          </cell>
        </row>
        <row r="61">
          <cell r="C61" t="str">
            <v>Komang Natalia Indrihapsari - Blue</v>
          </cell>
        </row>
        <row r="62">
          <cell r="C62" t="str">
            <v>Lina Purnamawati - Blue</v>
          </cell>
        </row>
        <row r="63">
          <cell r="C63" t="str">
            <v>Mutia Kemala - Blue</v>
          </cell>
        </row>
        <row r="64">
          <cell r="C64" t="str">
            <v>Precillia Nukman - Blue</v>
          </cell>
        </row>
        <row r="65">
          <cell r="C65" t="str">
            <v>Pri Hartini - Blue</v>
          </cell>
        </row>
        <row r="66">
          <cell r="C66" t="str">
            <v>Safira Amina - Blue</v>
          </cell>
        </row>
        <row r="67">
          <cell r="C67" t="str">
            <v>Aryanto Agus Mulyo - Green</v>
          </cell>
        </row>
        <row r="68">
          <cell r="C68" t="str">
            <v>Arief A. Dhani - Green</v>
          </cell>
        </row>
        <row r="69">
          <cell r="C69" t="str">
            <v>Dedy Sukrisnadi - Green</v>
          </cell>
        </row>
        <row r="70">
          <cell r="C70" t="str">
            <v>Mohamad Norhelas Ramadhan - Green</v>
          </cell>
        </row>
        <row r="71">
          <cell r="C71" t="str">
            <v>Riki Afrianof - Green</v>
          </cell>
        </row>
        <row r="72">
          <cell r="C72" t="str">
            <v>Agus Annur - Green</v>
          </cell>
        </row>
        <row r="73">
          <cell r="C73" t="str">
            <v>Hendri - Green</v>
          </cell>
        </row>
        <row r="74">
          <cell r="C74" t="str">
            <v>Karyadi Wibowo - Green</v>
          </cell>
        </row>
        <row r="75">
          <cell r="C75" t="str">
            <v>Rudi Hartono Purba - Green</v>
          </cell>
        </row>
        <row r="76">
          <cell r="C76" t="str">
            <v>Tjun Tjun - Green</v>
          </cell>
        </row>
        <row r="77">
          <cell r="C77" t="str">
            <v>Daniel Rikky Pardamean - Green</v>
          </cell>
        </row>
        <row r="78">
          <cell r="C78" t="str">
            <v>Hugo Feber Parluhutan Silalahi - Green</v>
          </cell>
        </row>
        <row r="79">
          <cell r="C79" t="str">
            <v>Iqbal Reza Nasution - Green</v>
          </cell>
        </row>
        <row r="80">
          <cell r="C80" t="str">
            <v>Sultana Amri - Green</v>
          </cell>
        </row>
        <row r="81">
          <cell r="C81" t="str">
            <v>Fachri Faisal - Green</v>
          </cell>
        </row>
        <row r="82">
          <cell r="C82" t="str">
            <v>Ferdawati - Green</v>
          </cell>
        </row>
        <row r="83">
          <cell r="C83" t="str">
            <v>Devi Indrahujaya - Green</v>
          </cell>
        </row>
        <row r="84">
          <cell r="C84" t="str">
            <v>Eishennoraz - Green</v>
          </cell>
        </row>
        <row r="85">
          <cell r="C85" t="str">
            <v>Evita Elisabeth Pandiangan - Green</v>
          </cell>
        </row>
        <row r="86">
          <cell r="C86" t="str">
            <v>Glorius Martinus Sinaga - Green</v>
          </cell>
        </row>
        <row r="87">
          <cell r="C87" t="str">
            <v>Hadi Syahbana - Green</v>
          </cell>
        </row>
        <row r="88">
          <cell r="C88" t="str">
            <v>Mery - Green</v>
          </cell>
        </row>
        <row r="89">
          <cell r="C89" t="str">
            <v>Ana Choirina - Green</v>
          </cell>
        </row>
        <row r="90">
          <cell r="C90" t="str">
            <v>Angela Gracia Aurora Simanjuntak - Green</v>
          </cell>
        </row>
        <row r="91">
          <cell r="C91" t="str">
            <v>Budi Darmawan - Green</v>
          </cell>
        </row>
        <row r="92">
          <cell r="C92" t="str">
            <v>Defi - Green</v>
          </cell>
        </row>
        <row r="93">
          <cell r="C93" t="str">
            <v>Indria Wahyuni - Green</v>
          </cell>
        </row>
        <row r="94">
          <cell r="C94" t="str">
            <v>Jacky Ignatius - Green</v>
          </cell>
        </row>
        <row r="95">
          <cell r="C95" t="str">
            <v>Marissa Pradipta Hadiputri - Green</v>
          </cell>
        </row>
        <row r="96">
          <cell r="C96" t="str">
            <v>Nugroho Dwi Gardhono - Green</v>
          </cell>
        </row>
        <row r="97">
          <cell r="C97" t="str">
            <v>Subur Budiyanto - Green</v>
          </cell>
        </row>
        <row r="98">
          <cell r="C98" t="str">
            <v>Tulus Darnoto - Green</v>
          </cell>
        </row>
        <row r="99">
          <cell r="C99" t="str">
            <v>Ade Widia Asmoro - Green</v>
          </cell>
        </row>
        <row r="100">
          <cell r="C100" t="str">
            <v>Aditya Putra Darmawan - Green</v>
          </cell>
        </row>
        <row r="101">
          <cell r="C101" t="str">
            <v>Andreas Pardamean Sinulingga - Green</v>
          </cell>
        </row>
        <row r="102">
          <cell r="C102" t="str">
            <v>Arif Wahyadi - Green</v>
          </cell>
        </row>
        <row r="103">
          <cell r="C103" t="str">
            <v>Astri Maulinda Watuadji - Green</v>
          </cell>
        </row>
        <row r="104">
          <cell r="C104" t="str">
            <v>Beny Andriyanto - Green</v>
          </cell>
        </row>
        <row r="105">
          <cell r="C105" t="str">
            <v>Claudia Audrey - Green</v>
          </cell>
        </row>
        <row r="106">
          <cell r="C106" t="str">
            <v>Denny Maulana - Green</v>
          </cell>
        </row>
        <row r="107">
          <cell r="C107" t="str">
            <v>Dias Permadi - Green</v>
          </cell>
        </row>
        <row r="108">
          <cell r="C108" t="str">
            <v>Dwi Novianti - Green</v>
          </cell>
        </row>
        <row r="109">
          <cell r="C109" t="str">
            <v>Erisa Puti Zoraya - Green</v>
          </cell>
        </row>
        <row r="110">
          <cell r="C110" t="str">
            <v>Fericco - Green</v>
          </cell>
        </row>
        <row r="111">
          <cell r="C111" t="str">
            <v>Fifin Nofianti Sagitasari - Green</v>
          </cell>
        </row>
        <row r="112">
          <cell r="C112" t="str">
            <v>Hendranova - Green</v>
          </cell>
        </row>
        <row r="113">
          <cell r="C113" t="str">
            <v>Lasmaria Theresia Br. Simanungkalit - Green</v>
          </cell>
        </row>
        <row r="114">
          <cell r="C114" t="str">
            <v>Mardani - Green</v>
          </cell>
        </row>
        <row r="115">
          <cell r="C115" t="str">
            <v>Mauritania Hapsari - Green</v>
          </cell>
        </row>
        <row r="116">
          <cell r="C116" t="str">
            <v>Nelson Mangunsong - Green</v>
          </cell>
        </row>
        <row r="117">
          <cell r="C117" t="str">
            <v>Novita - Green</v>
          </cell>
        </row>
        <row r="118">
          <cell r="C118" t="str">
            <v>Pandu Putra Kusuma Negara - Green</v>
          </cell>
        </row>
        <row r="119">
          <cell r="C119" t="str">
            <v>Rahil Imainul Aprilian - Green</v>
          </cell>
        </row>
        <row r="120">
          <cell r="C120" t="str">
            <v>Rendra Hadianto - Green</v>
          </cell>
        </row>
        <row r="121">
          <cell r="C121" t="str">
            <v>Rifqi Prasetyo - Green</v>
          </cell>
        </row>
        <row r="122">
          <cell r="C122" t="str">
            <v>Siti Riyanti - Green</v>
          </cell>
        </row>
        <row r="123">
          <cell r="C123" t="str">
            <v>Sylvia Newrenta - Green</v>
          </cell>
        </row>
        <row r="124">
          <cell r="C124" t="str">
            <v>Teguh Pramesti - Green</v>
          </cell>
        </row>
        <row r="125">
          <cell r="C125" t="str">
            <v>Andreas Christmanto - Green</v>
          </cell>
        </row>
        <row r="126">
          <cell r="C126" t="str">
            <v>Annursita Tri Rahayu - Green</v>
          </cell>
        </row>
        <row r="127">
          <cell r="C127" t="str">
            <v>Asih Winarsih - Green</v>
          </cell>
        </row>
        <row r="128">
          <cell r="C128" t="str">
            <v>Azia Azmi Faonnia RZ - Green</v>
          </cell>
        </row>
        <row r="129">
          <cell r="C129" t="str">
            <v>Dhimas Cahyadhi - Green</v>
          </cell>
        </row>
        <row r="130">
          <cell r="C130" t="str">
            <v>Dian Cahyawati - Green</v>
          </cell>
        </row>
        <row r="131">
          <cell r="C131" t="str">
            <v>Dian Puti Rahmasari - Green</v>
          </cell>
        </row>
        <row r="132">
          <cell r="C132" t="str">
            <v>Dyah Anindita Sochmaningrum - Green</v>
          </cell>
        </row>
        <row r="133">
          <cell r="C133" t="str">
            <v>Enni Sumarwati - Green</v>
          </cell>
        </row>
        <row r="134">
          <cell r="C134" t="str">
            <v>Ery Lintang Anggoro - Green</v>
          </cell>
        </row>
        <row r="135">
          <cell r="C135" t="str">
            <v>Fajar Armanda - Green</v>
          </cell>
        </row>
        <row r="136">
          <cell r="C136" t="str">
            <v>Hariyati - Green</v>
          </cell>
        </row>
        <row r="137">
          <cell r="C137" t="str">
            <v>Henry Hasudungan - Green</v>
          </cell>
        </row>
        <row r="138">
          <cell r="C138" t="str">
            <v>Irma Uli - Green</v>
          </cell>
        </row>
        <row r="139">
          <cell r="C139" t="str">
            <v>Khairuddin - Green</v>
          </cell>
        </row>
        <row r="140">
          <cell r="C140" t="str">
            <v>Leonardus Reza Mandoko KIA - Green</v>
          </cell>
        </row>
        <row r="141">
          <cell r="C141" t="str">
            <v>Mandarivia Yang - Green</v>
          </cell>
        </row>
        <row r="142">
          <cell r="C142" t="str">
            <v>Mindi Puspita Anggraeni - Green</v>
          </cell>
        </row>
        <row r="143">
          <cell r="C143" t="str">
            <v>Mirza Rosyada - Green</v>
          </cell>
        </row>
        <row r="144">
          <cell r="C144" t="str">
            <v>Muthmainnah Irvani - Green</v>
          </cell>
        </row>
        <row r="145">
          <cell r="C145" t="str">
            <v>Novi Yanti - Green</v>
          </cell>
        </row>
        <row r="146">
          <cell r="C146" t="str">
            <v>Nur Amalina Ariefiani - Green</v>
          </cell>
        </row>
        <row r="147">
          <cell r="C147" t="str">
            <v>Nurul Hasanah - Green</v>
          </cell>
        </row>
        <row r="148">
          <cell r="C148" t="str">
            <v>Nurul Inayah - Green</v>
          </cell>
        </row>
        <row r="149">
          <cell r="C149" t="str">
            <v>Ramadani Irawan - Green</v>
          </cell>
        </row>
        <row r="150">
          <cell r="C150" t="str">
            <v>Ratri Wibowo - Green</v>
          </cell>
        </row>
        <row r="151">
          <cell r="C151" t="str">
            <v>Riko Putra - Green</v>
          </cell>
        </row>
        <row r="152">
          <cell r="C152" t="str">
            <v>Rini Nurfitriana - Green</v>
          </cell>
        </row>
        <row r="153">
          <cell r="C153" t="str">
            <v>Rohan Hidayat - Green</v>
          </cell>
        </row>
        <row r="154">
          <cell r="C154" t="str">
            <v>Yunita Permata Shandi - Green</v>
          </cell>
        </row>
        <row r="155">
          <cell r="C155" t="str">
            <v>Mawar I.R. Napitupulu - Red</v>
          </cell>
        </row>
        <row r="156">
          <cell r="C156" t="str">
            <v>Dudi Hadi Santoso - Red</v>
          </cell>
        </row>
        <row r="157">
          <cell r="C157" t="str">
            <v>Binsar Stephen R. Simanjuntak - Red</v>
          </cell>
        </row>
        <row r="158">
          <cell r="C158" t="str">
            <v>Novita Afriana Ambarita - Red</v>
          </cell>
        </row>
        <row r="159">
          <cell r="C159" t="str">
            <v>Denny Cahya Subrata - Red</v>
          </cell>
        </row>
        <row r="160">
          <cell r="C160" t="str">
            <v>Dian Tri Handayani - Red</v>
          </cell>
        </row>
        <row r="161">
          <cell r="C161" t="str">
            <v>Freddy Indrawan - Red</v>
          </cell>
        </row>
        <row r="162">
          <cell r="C162" t="str">
            <v>Irawan Wijayanto - Red</v>
          </cell>
        </row>
        <row r="163">
          <cell r="C163" t="str">
            <v>Muzhar Muchtar - Red</v>
          </cell>
        </row>
        <row r="164">
          <cell r="C164" t="str">
            <v>Ita Yuliyanti - Red</v>
          </cell>
        </row>
        <row r="165">
          <cell r="C165" t="str">
            <v>Lith Alfansuri - Red</v>
          </cell>
        </row>
        <row r="166">
          <cell r="C166" t="str">
            <v>Mohamad Hendra Setiawan - Red</v>
          </cell>
        </row>
        <row r="167">
          <cell r="C167" t="str">
            <v>Ahmad Irfan Alfaris - Red</v>
          </cell>
        </row>
        <row r="168">
          <cell r="C168" t="str">
            <v>Ardiansyah Arsil - Red</v>
          </cell>
        </row>
        <row r="169">
          <cell r="C169" t="str">
            <v>Ario Adhitomo - Red</v>
          </cell>
        </row>
        <row r="170">
          <cell r="C170" t="str">
            <v>I Made Sugianyar - Red</v>
          </cell>
        </row>
        <row r="171">
          <cell r="C171" t="str">
            <v>Kamalia - Red</v>
          </cell>
        </row>
        <row r="172">
          <cell r="C172" t="str">
            <v>Nadia Ervazia - Red</v>
          </cell>
        </row>
        <row r="173">
          <cell r="C173" t="str">
            <v>Philip Nugaya Gondawidjaya - Red</v>
          </cell>
        </row>
        <row r="174">
          <cell r="C174" t="str">
            <v>Siukamto Marluga Lumban Gaol - Red</v>
          </cell>
        </row>
        <row r="175">
          <cell r="C175" t="str">
            <v>Anita Ronawati Pasaribu - Red</v>
          </cell>
        </row>
        <row r="176">
          <cell r="C176" t="str">
            <v>Bayu Nuansa - Red</v>
          </cell>
        </row>
        <row r="177">
          <cell r="C177" t="str">
            <v>Christina - Red</v>
          </cell>
        </row>
        <row r="178">
          <cell r="C178" t="str">
            <v>Dwi Sukowasono - Red</v>
          </cell>
        </row>
        <row r="179">
          <cell r="C179" t="str">
            <v>Fachruddin - Red</v>
          </cell>
        </row>
        <row r="180">
          <cell r="C180" t="str">
            <v>Herru Airlangga - Red</v>
          </cell>
        </row>
        <row r="181">
          <cell r="C181" t="str">
            <v>I Putu Widharmadi - Red</v>
          </cell>
        </row>
        <row r="182">
          <cell r="C182" t="str">
            <v>Nancy Dewi Luciawaty Nalley - Red</v>
          </cell>
        </row>
        <row r="183">
          <cell r="C183" t="str">
            <v>Siti Nurzakiyah - Red</v>
          </cell>
        </row>
        <row r="184">
          <cell r="C184" t="str">
            <v>Aldi Handyka - Red</v>
          </cell>
        </row>
        <row r="185">
          <cell r="C185" t="str">
            <v>Anarita Pinem - Red</v>
          </cell>
        </row>
        <row r="186">
          <cell r="C186" t="str">
            <v>Armela Kurnialistyani - Red</v>
          </cell>
        </row>
        <row r="187">
          <cell r="C187" t="str">
            <v>Galuh Worohapsari Anggonoraras Mustikaningjati - Red</v>
          </cell>
        </row>
        <row r="188">
          <cell r="C188" t="str">
            <v>Ginanjar Puri Agusti - Red</v>
          </cell>
        </row>
        <row r="189">
          <cell r="C189" t="str">
            <v>Heni Prasetyaningtiyas - Red</v>
          </cell>
        </row>
        <row r="190">
          <cell r="C190" t="str">
            <v>Ira Fauzia - Red</v>
          </cell>
        </row>
        <row r="191">
          <cell r="C191" t="str">
            <v>Jacky Muliandi - Red</v>
          </cell>
        </row>
        <row r="192">
          <cell r="C192" t="str">
            <v>Jaya Suryaputra - Red</v>
          </cell>
        </row>
        <row r="193">
          <cell r="C193" t="str">
            <v>Jhon Sudiarman Silalahi - Red</v>
          </cell>
        </row>
        <row r="194">
          <cell r="C194" t="str">
            <v>Lochananta L.G. Pasaribu - Red</v>
          </cell>
        </row>
        <row r="195">
          <cell r="C195" t="str">
            <v>Muhammad Fajar Alfath - Red</v>
          </cell>
        </row>
        <row r="196">
          <cell r="C196" t="str">
            <v>Muhammad Muttaqin Prawira - Red</v>
          </cell>
        </row>
        <row r="197">
          <cell r="C197" t="str">
            <v>Rinantifiago Fataria - Red</v>
          </cell>
        </row>
        <row r="198">
          <cell r="C198" t="str">
            <v>Ririsma Hasibuan - Red</v>
          </cell>
        </row>
        <row r="199">
          <cell r="C199" t="str">
            <v>Tenriekabudi Primaya Indriani - Red</v>
          </cell>
        </row>
        <row r="200">
          <cell r="C200" t="str">
            <v>Vellyzia Elandra - Red</v>
          </cell>
        </row>
        <row r="201">
          <cell r="C201" t="str">
            <v>Very Abdul Aziz - Red</v>
          </cell>
        </row>
        <row r="202">
          <cell r="C202" t="str">
            <v>Yana Nuzuliana - Red</v>
          </cell>
        </row>
        <row r="203">
          <cell r="C203" t="str">
            <v>Yanuar Nurussabet - Red</v>
          </cell>
        </row>
        <row r="204">
          <cell r="C204" t="str">
            <v>Zelda Retina - Red</v>
          </cell>
        </row>
        <row r="205">
          <cell r="C205" t="str">
            <v>Zico Taili Alam Pardede - Red</v>
          </cell>
        </row>
        <row r="206">
          <cell r="C206" t="str">
            <v>Agnes Fristanika H. - Red</v>
          </cell>
        </row>
        <row r="207">
          <cell r="C207" t="str">
            <v>Dimas Fallony - Red</v>
          </cell>
        </row>
        <row r="208">
          <cell r="C208" t="str">
            <v>Ida Ayu Mayang Sri Ananda - Red</v>
          </cell>
        </row>
        <row r="209">
          <cell r="C209" t="str">
            <v>Indriyani Sitompul - Red</v>
          </cell>
        </row>
        <row r="210">
          <cell r="C210" t="str">
            <v>Kartika Ratnaningrum - Red</v>
          </cell>
        </row>
        <row r="211">
          <cell r="C211" t="str">
            <v>Liana Febrianti - Red</v>
          </cell>
        </row>
        <row r="212">
          <cell r="C212" t="str">
            <v>Marsha Lystia - Red</v>
          </cell>
        </row>
        <row r="213">
          <cell r="C213" t="str">
            <v>Nidya Kinanti Laras - Red</v>
          </cell>
        </row>
        <row r="214">
          <cell r="C214" t="str">
            <v>Tecer Fragma Shinta - Red</v>
          </cell>
        </row>
        <row r="215">
          <cell r="C215" t="str">
            <v>Angela Indirawati Simatupang - White</v>
          </cell>
        </row>
        <row r="216">
          <cell r="C216" t="str">
            <v>Arindita Ayu Indriatrisarita - White</v>
          </cell>
        </row>
        <row r="217">
          <cell r="C217" t="str">
            <v>Yudho Rahardjo - White</v>
          </cell>
        </row>
        <row r="218">
          <cell r="C218" t="str">
            <v>Alfatyas Rizky Adha - White</v>
          </cell>
        </row>
        <row r="219">
          <cell r="C219" t="str">
            <v>Citra Dirawati Pohan - White</v>
          </cell>
        </row>
        <row r="220">
          <cell r="C220" t="str">
            <v>Nursita Racharlina - White</v>
          </cell>
        </row>
        <row r="221">
          <cell r="C221" t="str">
            <v>Muhammad Faisal Erlantara - White</v>
          </cell>
        </row>
        <row r="222">
          <cell r="C222" t="str">
            <v>Wininda Noorhallima Apriyanti - White</v>
          </cell>
        </row>
        <row r="223">
          <cell r="C223" t="str">
            <v>Rikki Sagitara Dewangga - Yellow</v>
          </cell>
        </row>
        <row r="224">
          <cell r="C224" t="str">
            <v>Syahraki Syahrir - Yellow</v>
          </cell>
        </row>
        <row r="225">
          <cell r="C225" t="str">
            <v>Jannata Andrus Roestam - Yellow</v>
          </cell>
        </row>
        <row r="226">
          <cell r="C226" t="str">
            <v>John Peter Mailool - Yellow</v>
          </cell>
        </row>
        <row r="227">
          <cell r="C227" t="str">
            <v>Rustam - Yellow</v>
          </cell>
        </row>
        <row r="228">
          <cell r="C228" t="str">
            <v>Amir Hamzah - Yellow</v>
          </cell>
        </row>
        <row r="229">
          <cell r="C229" t="str">
            <v>Alfiyanti Winny Ayupradyta - Yellow</v>
          </cell>
        </row>
        <row r="230">
          <cell r="C230" t="str">
            <v>Gede Adhi Wijana - Yellow</v>
          </cell>
        </row>
        <row r="231">
          <cell r="C231" t="str">
            <v>Nurul Witri - Yellow</v>
          </cell>
        </row>
        <row r="232">
          <cell r="C232" t="str">
            <v>Deddy Gunawan Taslim - Yellow</v>
          </cell>
        </row>
        <row r="233">
          <cell r="C233" t="str">
            <v>William Kosasih - Yellow</v>
          </cell>
        </row>
        <row r="234">
          <cell r="C234" t="str">
            <v>Arman Hendiyanto - Orange</v>
          </cell>
        </row>
        <row r="235">
          <cell r="C235" t="str">
            <v>Felix Sioraja Purba - Orange</v>
          </cell>
        </row>
        <row r="236">
          <cell r="C236" t="str">
            <v>Master Hitler - Orange</v>
          </cell>
        </row>
        <row r="237">
          <cell r="C237" t="str">
            <v>Riskawaty - Orange</v>
          </cell>
        </row>
        <row r="238">
          <cell r="C238" t="str">
            <v>Jenny Irawati - Orange</v>
          </cell>
        </row>
        <row r="239">
          <cell r="C239" t="str">
            <v>Bambang Shindiko - Admin</v>
          </cell>
        </row>
        <row r="240">
          <cell r="C240" t="str">
            <v>Eka Kolagawati - Admin</v>
          </cell>
        </row>
        <row r="241">
          <cell r="C241" t="str">
            <v>Amintas Silaen - Admin</v>
          </cell>
        </row>
        <row r="242">
          <cell r="C242" t="str">
            <v>Nelly Oswini Subekti - BD</v>
          </cell>
        </row>
        <row r="243">
          <cell r="C243" t="str">
            <v>Endang Widaningsih - Admin</v>
          </cell>
        </row>
        <row r="244">
          <cell r="C244" t="str">
            <v>Jamil - Admin</v>
          </cell>
        </row>
        <row r="245">
          <cell r="C245" t="str">
            <v>Mohammad Rizal - Admin</v>
          </cell>
        </row>
        <row r="246">
          <cell r="C246" t="str">
            <v>Prahesti Sari Utami - Admin</v>
          </cell>
        </row>
        <row r="247">
          <cell r="C247" t="str">
            <v>Saniyo - Admin</v>
          </cell>
        </row>
        <row r="248">
          <cell r="C248" t="str">
            <v>Sri Sumaryanti - Admin</v>
          </cell>
        </row>
        <row r="249">
          <cell r="C249" t="str">
            <v>Sugeng Ali Kussiswo - Admin</v>
          </cell>
        </row>
        <row r="250">
          <cell r="C250" t="str">
            <v>Susie Handayani - Admin</v>
          </cell>
        </row>
        <row r="251">
          <cell r="C251" t="str">
            <v>Suzie Sefriany - Admin</v>
          </cell>
        </row>
        <row r="252">
          <cell r="C252" t="str">
            <v>Wagiyono - Admin</v>
          </cell>
        </row>
        <row r="253">
          <cell r="C253" t="str">
            <v>Hadi Purnomo - Admin</v>
          </cell>
        </row>
        <row r="254">
          <cell r="C254" t="str">
            <v>Her Subeno - Admin</v>
          </cell>
        </row>
        <row r="255">
          <cell r="C255" t="str">
            <v>Muhamad Toha - Admin</v>
          </cell>
        </row>
        <row r="256">
          <cell r="C256" t="str">
            <v>Agit Novan Fajeri - Admin</v>
          </cell>
        </row>
        <row r="257">
          <cell r="C257" t="str">
            <v>Dina Sungkar - Admin</v>
          </cell>
        </row>
        <row r="258">
          <cell r="C258" t="str">
            <v>Fridolin Surya Haposan Lumban Gaol - Admin</v>
          </cell>
        </row>
        <row r="259">
          <cell r="C259" t="str">
            <v>Jati Nursasi - Admin</v>
          </cell>
        </row>
        <row r="260">
          <cell r="C260" t="str">
            <v>Kadek Dianingsih Herawati - Admin</v>
          </cell>
        </row>
        <row r="261">
          <cell r="C261" t="str">
            <v>Kelik Rahmatullah - Admin</v>
          </cell>
        </row>
        <row r="262">
          <cell r="C262" t="str">
            <v>Marjuki - Admin</v>
          </cell>
        </row>
        <row r="263">
          <cell r="C263" t="str">
            <v>Noviana Rosabella - Admin</v>
          </cell>
        </row>
        <row r="264">
          <cell r="C264" t="str">
            <v>Solikhin - Admin</v>
          </cell>
        </row>
        <row r="265">
          <cell r="C265" t="str">
            <v>Triono Julistianto - Admin</v>
          </cell>
        </row>
        <row r="266">
          <cell r="C266" t="str">
            <v>Hairudin Tohar - Admin</v>
          </cell>
        </row>
        <row r="267">
          <cell r="C267" t="str">
            <v>Karyono - Admin</v>
          </cell>
        </row>
        <row r="268">
          <cell r="C268" t="str">
            <v>Mahmud - Admin</v>
          </cell>
        </row>
        <row r="269">
          <cell r="C269" t="str">
            <v>Mastur - Admin</v>
          </cell>
        </row>
        <row r="270">
          <cell r="C270" t="str">
            <v>Muhamad Isya - Admin</v>
          </cell>
        </row>
        <row r="271">
          <cell r="C271" t="str">
            <v>Mulyana - Admin</v>
          </cell>
        </row>
        <row r="272">
          <cell r="C272" t="str">
            <v>Sutino - Admin</v>
          </cell>
        </row>
        <row r="273">
          <cell r="C273" t="str">
            <v>Sutriyono - Admin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_Ref"/>
      <sheetName val="assignment_cost_variance"/>
      <sheetName val="Staffing_Ref"/>
      <sheetName val="Print"/>
    </sheetNames>
    <sheetDataSet>
      <sheetData sheetId="0">
        <row r="1">
          <cell r="A1" t="str">
            <v>C E P</v>
          </cell>
        </row>
        <row r="2">
          <cell r="A2" t="str">
            <v>M P</v>
          </cell>
          <cell r="F2" t="str">
            <v>Blue</v>
          </cell>
        </row>
        <row r="3">
          <cell r="A3" t="str">
            <v>S M P</v>
          </cell>
          <cell r="F3" t="str">
            <v>Green</v>
          </cell>
        </row>
        <row r="4">
          <cell r="A4" t="str">
            <v>P</v>
          </cell>
          <cell r="F4" t="str">
            <v>Red</v>
          </cell>
        </row>
        <row r="5">
          <cell r="A5" t="str">
            <v>SM</v>
          </cell>
          <cell r="F5" t="str">
            <v>White</v>
          </cell>
        </row>
        <row r="6">
          <cell r="A6" t="str">
            <v>M</v>
          </cell>
          <cell r="F6" t="str">
            <v>Yellow</v>
          </cell>
        </row>
        <row r="7">
          <cell r="A7" t="str">
            <v>AM</v>
          </cell>
          <cell r="F7" t="str">
            <v>Orange</v>
          </cell>
        </row>
        <row r="8">
          <cell r="A8" t="str">
            <v>S</v>
          </cell>
        </row>
        <row r="9">
          <cell r="A9" t="str">
            <v>S2</v>
          </cell>
        </row>
        <row r="10">
          <cell r="A10" t="str">
            <v>S1</v>
          </cell>
        </row>
        <row r="11">
          <cell r="A11" t="str">
            <v>J</v>
          </cell>
        </row>
        <row r="12">
          <cell r="A12" t="str">
            <v>J1</v>
          </cell>
        </row>
        <row r="13">
          <cell r="A13" t="str">
            <v>J2</v>
          </cell>
        </row>
        <row r="14">
          <cell r="A14" t="str">
            <v>Adm</v>
          </cell>
        </row>
        <row r="15">
          <cell r="A15" t="str">
            <v>MG</v>
          </cell>
        </row>
      </sheetData>
      <sheetData sheetId="1"/>
      <sheetData sheetId="2">
        <row r="2">
          <cell r="C2" t="str">
            <v>Amir Abadi Jusuf - Blue</v>
          </cell>
        </row>
        <row r="3">
          <cell r="C3" t="str">
            <v>Saptoto Agustomo - Blue</v>
          </cell>
        </row>
        <row r="4">
          <cell r="C4" t="str">
            <v>Grace Octavia - Blue</v>
          </cell>
        </row>
        <row r="5">
          <cell r="C5" t="str">
            <v>Indraguna Kusumabrata - Blue</v>
          </cell>
        </row>
        <row r="6">
          <cell r="C6" t="str">
            <v>Inggir Elerida L.Toruan - Blue</v>
          </cell>
        </row>
        <row r="7">
          <cell r="C7" t="str">
            <v>Prima Dedi Andrian - Blue</v>
          </cell>
        </row>
        <row r="8">
          <cell r="C8" t="str">
            <v>Rianita Soelaiman - Blue</v>
          </cell>
        </row>
        <row r="9">
          <cell r="C9" t="str">
            <v>Rini Nurzianah - Blue</v>
          </cell>
        </row>
        <row r="10">
          <cell r="C10" t="str">
            <v>Ruth Ticoalu - Blue</v>
          </cell>
        </row>
        <row r="11">
          <cell r="C11" t="str">
            <v>Syamsiar Agustina - Blue</v>
          </cell>
        </row>
        <row r="12">
          <cell r="C12" t="str">
            <v>Zulbadri - Blue</v>
          </cell>
        </row>
        <row r="13">
          <cell r="C13" t="str">
            <v>Imelda Cardiana - Blue</v>
          </cell>
        </row>
        <row r="14">
          <cell r="C14" t="str">
            <v>Miko Prahastyanto - Blue</v>
          </cell>
        </row>
        <row r="15">
          <cell r="C15" t="str">
            <v>Mursyid - Blue</v>
          </cell>
        </row>
        <row r="16">
          <cell r="C16" t="str">
            <v>Aji Yasin Sani - Blue</v>
          </cell>
        </row>
        <row r="17">
          <cell r="C17" t="str">
            <v>Dewi Novita Sari - Blue</v>
          </cell>
        </row>
        <row r="18">
          <cell r="C18" t="str">
            <v>Dwi Laksono - Blue</v>
          </cell>
        </row>
        <row r="19">
          <cell r="C19" t="str">
            <v>Erliani Rehulina - Blue</v>
          </cell>
        </row>
        <row r="20">
          <cell r="C20" t="str">
            <v>Fajria Ratnawati - Blue</v>
          </cell>
        </row>
        <row r="21">
          <cell r="C21" t="str">
            <v>Genny Saranita Effendi - Blue</v>
          </cell>
        </row>
        <row r="22">
          <cell r="C22" t="str">
            <v>Hendy Roswandy - Blue</v>
          </cell>
        </row>
        <row r="23">
          <cell r="C23" t="str">
            <v>Ika Santika - Blue</v>
          </cell>
        </row>
        <row r="24">
          <cell r="C24" t="str">
            <v>Kukuh Ario Herwondo - Blue</v>
          </cell>
        </row>
        <row r="25">
          <cell r="C25" t="str">
            <v>Rita Susanti - Blue</v>
          </cell>
        </row>
        <row r="26">
          <cell r="C26" t="str">
            <v>Slamet Sugiharta - Blue</v>
          </cell>
        </row>
        <row r="27">
          <cell r="C27" t="str">
            <v>Sri Afrita - Blue</v>
          </cell>
        </row>
        <row r="28">
          <cell r="C28" t="str">
            <v>Tony Sukanto - Blue</v>
          </cell>
        </row>
        <row r="29">
          <cell r="C29" t="str">
            <v>Veno Ajie - Blue</v>
          </cell>
        </row>
        <row r="30">
          <cell r="C30" t="str">
            <v>Wong Wie Ing - Blue</v>
          </cell>
        </row>
        <row r="31">
          <cell r="C31" t="str">
            <v>Yulianto Rindingpadang - Blue</v>
          </cell>
        </row>
        <row r="32">
          <cell r="C32" t="str">
            <v>Adhitya Nugraha - Blue</v>
          </cell>
        </row>
        <row r="33">
          <cell r="C33" t="str">
            <v>Adi Sulistyo - Blue</v>
          </cell>
        </row>
        <row r="34">
          <cell r="C34" t="str">
            <v>Ami Yunita Ginting - Blue</v>
          </cell>
        </row>
        <row r="35">
          <cell r="C35" t="str">
            <v>Andhika Pramanta - Blue</v>
          </cell>
        </row>
        <row r="36">
          <cell r="C36" t="str">
            <v>Antonovandi - Blue</v>
          </cell>
        </row>
        <row r="37">
          <cell r="C37" t="str">
            <v>Aznel Reza Putra - Blue</v>
          </cell>
        </row>
        <row r="38">
          <cell r="C38" t="str">
            <v>Eko Andhi Harianto - Blue</v>
          </cell>
        </row>
        <row r="39">
          <cell r="C39" t="str">
            <v>Fery Iriyawan - Blue</v>
          </cell>
        </row>
        <row r="40">
          <cell r="C40" t="str">
            <v>Hans Julians Putra - Blue</v>
          </cell>
        </row>
        <row r="41">
          <cell r="C41" t="str">
            <v>Indra Yudhistira - Blue</v>
          </cell>
        </row>
        <row r="42">
          <cell r="C42" t="str">
            <v>Joevan Yudha Achmad - Blue</v>
          </cell>
        </row>
        <row r="43">
          <cell r="C43" t="str">
            <v>Maya Puspita Sari - Blue</v>
          </cell>
        </row>
        <row r="44">
          <cell r="C44" t="str">
            <v>Narotama Aryanto - Blue</v>
          </cell>
        </row>
        <row r="45">
          <cell r="C45" t="str">
            <v>Nindita Surananta Hiswara - Blue</v>
          </cell>
        </row>
        <row r="46">
          <cell r="C46" t="str">
            <v>Norhikmah Razzaq - Blue</v>
          </cell>
        </row>
        <row r="47">
          <cell r="C47" t="str">
            <v>Nur Anindita - Blue</v>
          </cell>
        </row>
        <row r="48">
          <cell r="C48" t="str">
            <v>Nuryani Madyastuti - Blue</v>
          </cell>
        </row>
        <row r="49">
          <cell r="C49" t="str">
            <v>Prayogo Andiwasito - Blue</v>
          </cell>
        </row>
        <row r="50">
          <cell r="C50" t="str">
            <v>Tuty Norhayati - Blue</v>
          </cell>
        </row>
        <row r="51">
          <cell r="C51" t="str">
            <v>Viranti Asri - Blue</v>
          </cell>
        </row>
        <row r="52">
          <cell r="C52" t="str">
            <v>Cindy Dea Indriasvary - Blue</v>
          </cell>
        </row>
        <row r="53">
          <cell r="C53" t="str">
            <v>Dezka Fitriana - Blue</v>
          </cell>
        </row>
        <row r="54">
          <cell r="C54" t="str">
            <v>Dita Aprillya - Blue</v>
          </cell>
        </row>
        <row r="55">
          <cell r="C55" t="str">
            <v>Elisa Setiyowati - Blue</v>
          </cell>
        </row>
        <row r="56">
          <cell r="C56" t="str">
            <v>Erniati Rizki Islamiyah - Blue</v>
          </cell>
        </row>
        <row r="57">
          <cell r="C57" t="str">
            <v>Gigih Wiraga - Blue</v>
          </cell>
        </row>
        <row r="58">
          <cell r="C58" t="str">
            <v>Gunawan Kurnia - Blue</v>
          </cell>
        </row>
        <row r="59">
          <cell r="C59" t="str">
            <v>Istiqomah - Blue</v>
          </cell>
        </row>
        <row r="60">
          <cell r="C60" t="str">
            <v>Jaka Maulana - Blue</v>
          </cell>
        </row>
        <row r="61">
          <cell r="C61" t="str">
            <v>Komang Natalia Indrihapsari - Blue</v>
          </cell>
        </row>
        <row r="62">
          <cell r="C62" t="str">
            <v>Lina Purnamawati - Blue</v>
          </cell>
        </row>
        <row r="63">
          <cell r="C63" t="str">
            <v>Mutia Kemala - Blue</v>
          </cell>
        </row>
        <row r="64">
          <cell r="C64" t="str">
            <v>Precillia Nukman - Blue</v>
          </cell>
        </row>
        <row r="65">
          <cell r="C65" t="str">
            <v>Pri Hartini - Blue</v>
          </cell>
        </row>
        <row r="66">
          <cell r="C66" t="str">
            <v>Safira Amina - Blue</v>
          </cell>
        </row>
        <row r="67">
          <cell r="C67" t="str">
            <v>Aryanto Agus Mulyo - Green</v>
          </cell>
        </row>
        <row r="68">
          <cell r="C68" t="str">
            <v>Arief A. Dhani - Green</v>
          </cell>
        </row>
        <row r="69">
          <cell r="C69" t="str">
            <v>Dedy Sukrisnadi - Green</v>
          </cell>
        </row>
        <row r="70">
          <cell r="C70" t="str">
            <v>Mohamad Norhelas Ramadhan - Green</v>
          </cell>
        </row>
        <row r="71">
          <cell r="C71" t="str">
            <v>Riki Afrianof - Green</v>
          </cell>
        </row>
        <row r="72">
          <cell r="C72" t="str">
            <v>Agus Annur - Green</v>
          </cell>
        </row>
        <row r="73">
          <cell r="C73" t="str">
            <v>Hendri - Green</v>
          </cell>
        </row>
        <row r="74">
          <cell r="C74" t="str">
            <v>Karyadi Wibowo - Green</v>
          </cell>
        </row>
        <row r="75">
          <cell r="C75" t="str">
            <v>Rudi Hartono Purba - Green</v>
          </cell>
        </row>
        <row r="76">
          <cell r="C76" t="str">
            <v>Tjun Tjun - Green</v>
          </cell>
        </row>
        <row r="77">
          <cell r="C77" t="str">
            <v>Daniel Rikky Pardamean - Green</v>
          </cell>
        </row>
        <row r="78">
          <cell r="C78" t="str">
            <v>Hugo Feber Parluhutan Silalahi - Green</v>
          </cell>
        </row>
        <row r="79">
          <cell r="C79" t="str">
            <v>Iqbal Reza Nasution - Green</v>
          </cell>
        </row>
        <row r="80">
          <cell r="C80" t="str">
            <v>Sultana Amri - Green</v>
          </cell>
        </row>
        <row r="81">
          <cell r="C81" t="str">
            <v>Fachri Faisal - Green</v>
          </cell>
        </row>
        <row r="82">
          <cell r="C82" t="str">
            <v>Ferdawati - Green</v>
          </cell>
        </row>
        <row r="83">
          <cell r="C83" t="str">
            <v>Devi Indrahujaya - Green</v>
          </cell>
        </row>
        <row r="84">
          <cell r="C84" t="str">
            <v>Eishennoraz - Green</v>
          </cell>
        </row>
        <row r="85">
          <cell r="C85" t="str">
            <v>Evita Elisabeth Pandiangan - Green</v>
          </cell>
        </row>
        <row r="86">
          <cell r="C86" t="str">
            <v>Glorius Martinus Sinaga - Green</v>
          </cell>
        </row>
        <row r="87">
          <cell r="C87" t="str">
            <v>Hadi Syahbana - Green</v>
          </cell>
        </row>
        <row r="88">
          <cell r="C88" t="str">
            <v>Mery - Green</v>
          </cell>
        </row>
        <row r="89">
          <cell r="C89" t="str">
            <v>Ana Choirina - Green</v>
          </cell>
        </row>
        <row r="90">
          <cell r="C90" t="str">
            <v>Angela Gracia Aurora Simanjuntak - Green</v>
          </cell>
        </row>
        <row r="91">
          <cell r="C91" t="str">
            <v>Budi Darmawan - Green</v>
          </cell>
        </row>
        <row r="92">
          <cell r="C92" t="str">
            <v>Defi - Green</v>
          </cell>
        </row>
        <row r="93">
          <cell r="C93" t="str">
            <v>Indria Wahyuni - Green</v>
          </cell>
        </row>
        <row r="94">
          <cell r="C94" t="str">
            <v>Jacky Ignatius - Green</v>
          </cell>
        </row>
        <row r="95">
          <cell r="C95" t="str">
            <v>Marissa Pradipta Hadiputri - Green</v>
          </cell>
        </row>
        <row r="96">
          <cell r="C96" t="str">
            <v>Nugroho Dwi Gardhono - Green</v>
          </cell>
        </row>
        <row r="97">
          <cell r="C97" t="str">
            <v>Subur Budiyanto - Green</v>
          </cell>
        </row>
        <row r="98">
          <cell r="C98" t="str">
            <v>Tulus Darnoto - Green</v>
          </cell>
        </row>
        <row r="99">
          <cell r="C99" t="str">
            <v>Ade Widia Asmoro - Green</v>
          </cell>
        </row>
        <row r="100">
          <cell r="C100" t="str">
            <v>Aditya Putra Darmawan - Green</v>
          </cell>
        </row>
        <row r="101">
          <cell r="C101" t="str">
            <v>Andreas Pardamean Sinulingga - Green</v>
          </cell>
        </row>
        <row r="102">
          <cell r="C102" t="str">
            <v>Arif Wahyadi - Green</v>
          </cell>
        </row>
        <row r="103">
          <cell r="C103" t="str">
            <v>Astri Maulinda Watuadji - Green</v>
          </cell>
        </row>
        <row r="104">
          <cell r="C104" t="str">
            <v>Beny Andriyanto - Green</v>
          </cell>
        </row>
        <row r="105">
          <cell r="C105" t="str">
            <v>Claudia Audrey - Green</v>
          </cell>
        </row>
        <row r="106">
          <cell r="C106" t="str">
            <v>Denny Maulana - Green</v>
          </cell>
        </row>
        <row r="107">
          <cell r="C107" t="str">
            <v>Dias Permadi - Green</v>
          </cell>
        </row>
        <row r="108">
          <cell r="C108" t="str">
            <v>Dwi Novianti - Green</v>
          </cell>
        </row>
        <row r="109">
          <cell r="C109" t="str">
            <v>Erisa Puti Zoraya - Green</v>
          </cell>
        </row>
        <row r="110">
          <cell r="C110" t="str">
            <v>Fericco - Green</v>
          </cell>
        </row>
        <row r="111">
          <cell r="C111" t="str">
            <v>Fifin Nofianti Sagitasari - Green</v>
          </cell>
        </row>
        <row r="112">
          <cell r="C112" t="str">
            <v>Hendranova - Green</v>
          </cell>
        </row>
        <row r="113">
          <cell r="C113" t="str">
            <v>Lasmaria Theresia Br. Simanungkalit - Green</v>
          </cell>
        </row>
        <row r="114">
          <cell r="C114" t="str">
            <v>Mardani - Green</v>
          </cell>
        </row>
        <row r="115">
          <cell r="C115" t="str">
            <v>Mauritania Hapsari - Green</v>
          </cell>
        </row>
        <row r="116">
          <cell r="C116" t="str">
            <v>Nelson Mangunsong - Green</v>
          </cell>
        </row>
        <row r="117">
          <cell r="C117" t="str">
            <v>Novita - Green</v>
          </cell>
        </row>
        <row r="118">
          <cell r="C118" t="str">
            <v>Pandu Putra Kusuma Negara - Green</v>
          </cell>
        </row>
        <row r="119">
          <cell r="C119" t="str">
            <v>Rahil Imainul Aprilian - Green</v>
          </cell>
        </row>
        <row r="120">
          <cell r="C120" t="str">
            <v>Rendra Hadianto - Green</v>
          </cell>
        </row>
        <row r="121">
          <cell r="C121" t="str">
            <v>Rifqi Prasetyo - Green</v>
          </cell>
        </row>
        <row r="122">
          <cell r="C122" t="str">
            <v>Siti Riyanti - Green</v>
          </cell>
        </row>
        <row r="123">
          <cell r="C123" t="str">
            <v>Sylvia Newrenta - Green</v>
          </cell>
        </row>
        <row r="124">
          <cell r="C124" t="str">
            <v>Teguh Pramesti - Green</v>
          </cell>
        </row>
        <row r="125">
          <cell r="C125" t="str">
            <v>Andreas Christmanto - Green</v>
          </cell>
        </row>
        <row r="126">
          <cell r="C126" t="str">
            <v>Annursita Tri Rahayu - Green</v>
          </cell>
        </row>
        <row r="127">
          <cell r="C127" t="str">
            <v>Asih Winarsih - Green</v>
          </cell>
        </row>
        <row r="128">
          <cell r="C128" t="str">
            <v>Azia Azmi Faonnia RZ - Green</v>
          </cell>
        </row>
        <row r="129">
          <cell r="C129" t="str">
            <v>Dhimas Cahyadhi - Green</v>
          </cell>
        </row>
        <row r="130">
          <cell r="C130" t="str">
            <v>Dian Cahyawati - Green</v>
          </cell>
        </row>
        <row r="131">
          <cell r="C131" t="str">
            <v>Dian Puti Rahmasari - Green</v>
          </cell>
        </row>
        <row r="132">
          <cell r="C132" t="str">
            <v>Dyah Anindita Sochmaningrum - Green</v>
          </cell>
        </row>
        <row r="133">
          <cell r="C133" t="str">
            <v>Enni Sumarwati - Green</v>
          </cell>
        </row>
        <row r="134">
          <cell r="C134" t="str">
            <v>Ery Lintang Anggoro - Green</v>
          </cell>
        </row>
        <row r="135">
          <cell r="C135" t="str">
            <v>Fajar Armanda - Green</v>
          </cell>
        </row>
        <row r="136">
          <cell r="C136" t="str">
            <v>Hariyati - Green</v>
          </cell>
        </row>
        <row r="137">
          <cell r="C137" t="str">
            <v>Henry Hasudungan - Green</v>
          </cell>
        </row>
        <row r="138">
          <cell r="C138" t="str">
            <v>Irma Uli - Green</v>
          </cell>
        </row>
        <row r="139">
          <cell r="C139" t="str">
            <v>Khairuddin - Green</v>
          </cell>
        </row>
        <row r="140">
          <cell r="C140" t="str">
            <v>Leonardus Reza Mandoko KIA - Green</v>
          </cell>
        </row>
        <row r="141">
          <cell r="C141" t="str">
            <v>Mandarivia Yang - Green</v>
          </cell>
        </row>
        <row r="142">
          <cell r="C142" t="str">
            <v>Mindi Puspita Anggraeni - Green</v>
          </cell>
        </row>
        <row r="143">
          <cell r="C143" t="str">
            <v>Mirza Rosyada - Green</v>
          </cell>
        </row>
        <row r="144">
          <cell r="C144" t="str">
            <v>Muthmainnah Irvani - Green</v>
          </cell>
        </row>
        <row r="145">
          <cell r="C145" t="str">
            <v>Novi Yanti - Green</v>
          </cell>
        </row>
        <row r="146">
          <cell r="C146" t="str">
            <v>Nur Amalina Ariefiani - Green</v>
          </cell>
        </row>
        <row r="147">
          <cell r="C147" t="str">
            <v>Nurul Hasanah - Green</v>
          </cell>
        </row>
        <row r="148">
          <cell r="C148" t="str">
            <v>Nurul Inayah - Green</v>
          </cell>
        </row>
        <row r="149">
          <cell r="C149" t="str">
            <v>Ramadani Irawan - Green</v>
          </cell>
        </row>
        <row r="150">
          <cell r="C150" t="str">
            <v>Ratri Wibowo - Green</v>
          </cell>
        </row>
        <row r="151">
          <cell r="C151" t="str">
            <v>Riko Putra - Green</v>
          </cell>
        </row>
        <row r="152">
          <cell r="C152" t="str">
            <v>Rini Nurfitriana - Green</v>
          </cell>
        </row>
        <row r="153">
          <cell r="C153" t="str">
            <v>Rohan Hidayat - Green</v>
          </cell>
        </row>
        <row r="154">
          <cell r="C154" t="str">
            <v>Yunita Permata Shandi - Green</v>
          </cell>
        </row>
        <row r="155">
          <cell r="C155" t="str">
            <v>Mawar I.R. Napitupulu - Red</v>
          </cell>
        </row>
        <row r="156">
          <cell r="C156" t="str">
            <v>Dudi Hadi Santoso - Red</v>
          </cell>
        </row>
        <row r="157">
          <cell r="C157" t="str">
            <v>Binsar Stephen R. Simanjuntak - Red</v>
          </cell>
        </row>
        <row r="158">
          <cell r="C158" t="str">
            <v>Novita Afriana Ambarita - Red</v>
          </cell>
        </row>
        <row r="159">
          <cell r="C159" t="str">
            <v>Denny Cahya Subrata - Red</v>
          </cell>
        </row>
        <row r="160">
          <cell r="C160" t="str">
            <v>Dian Tri Handayani - Red</v>
          </cell>
        </row>
        <row r="161">
          <cell r="C161" t="str">
            <v>Freddy Indrawan - Red</v>
          </cell>
        </row>
        <row r="162">
          <cell r="C162" t="str">
            <v>Irawan Wijayanto - Red</v>
          </cell>
        </row>
        <row r="163">
          <cell r="C163" t="str">
            <v>Muzhar Muchtar - Red</v>
          </cell>
        </row>
        <row r="164">
          <cell r="C164" t="str">
            <v>Ita Yuliyanti - Red</v>
          </cell>
        </row>
        <row r="165">
          <cell r="C165" t="str">
            <v>Lith Alfansuri - Red</v>
          </cell>
        </row>
        <row r="166">
          <cell r="C166" t="str">
            <v>Mohamad Hendra Setiawan - Red</v>
          </cell>
        </row>
        <row r="167">
          <cell r="C167" t="str">
            <v>Ahmad Irfan Alfaris - Red</v>
          </cell>
        </row>
        <row r="168">
          <cell r="C168" t="str">
            <v>Ardiansyah Arsil - Red</v>
          </cell>
        </row>
        <row r="169">
          <cell r="C169" t="str">
            <v>Ario Adhitomo - Red</v>
          </cell>
        </row>
        <row r="170">
          <cell r="C170" t="str">
            <v>I Made Sugianyar - Red</v>
          </cell>
        </row>
        <row r="171">
          <cell r="C171" t="str">
            <v>Kamalia - Red</v>
          </cell>
        </row>
        <row r="172">
          <cell r="C172" t="str">
            <v>Nadia Ervazia - Red</v>
          </cell>
        </row>
        <row r="173">
          <cell r="C173" t="str">
            <v>Philip Nugaya Gondawidjaya - Red</v>
          </cell>
        </row>
        <row r="174">
          <cell r="C174" t="str">
            <v>Siukamto Marluga Lumban Gaol - Red</v>
          </cell>
        </row>
        <row r="175">
          <cell r="C175" t="str">
            <v>Anita Ronawati Pasaribu - Red</v>
          </cell>
        </row>
        <row r="176">
          <cell r="C176" t="str">
            <v>Bayu Nuansa - Red</v>
          </cell>
        </row>
        <row r="177">
          <cell r="C177" t="str">
            <v>Christina - Red</v>
          </cell>
        </row>
        <row r="178">
          <cell r="C178" t="str">
            <v>Dwi Sukowasono - Red</v>
          </cell>
        </row>
        <row r="179">
          <cell r="C179" t="str">
            <v>Fachruddin - Red</v>
          </cell>
        </row>
        <row r="180">
          <cell r="C180" t="str">
            <v>Herru Airlangga - Red</v>
          </cell>
        </row>
        <row r="181">
          <cell r="C181" t="str">
            <v>I Putu Widharmadi - Red</v>
          </cell>
        </row>
        <row r="182">
          <cell r="C182" t="str">
            <v>Nancy Dewi Luciawaty Nalley - Red</v>
          </cell>
        </row>
        <row r="183">
          <cell r="C183" t="str">
            <v>Siti Nurzakiyah - Red</v>
          </cell>
        </row>
        <row r="184">
          <cell r="C184" t="str">
            <v>Aldi Handyka - Red</v>
          </cell>
        </row>
        <row r="185">
          <cell r="C185" t="str">
            <v>Anarita Pinem - Red</v>
          </cell>
        </row>
        <row r="186">
          <cell r="C186" t="str">
            <v>Armela Kurnialistyani - Red</v>
          </cell>
        </row>
        <row r="187">
          <cell r="C187" t="str">
            <v>Galuh Worohapsari Anggonoraras Mustikaningjati - Red</v>
          </cell>
        </row>
        <row r="188">
          <cell r="C188" t="str">
            <v>Ginanjar Puri Agusti - Red</v>
          </cell>
        </row>
        <row r="189">
          <cell r="C189" t="str">
            <v>Heni Prasetyaningtiyas - Red</v>
          </cell>
        </row>
        <row r="190">
          <cell r="C190" t="str">
            <v>Ira Fauzia - Red</v>
          </cell>
        </row>
        <row r="191">
          <cell r="C191" t="str">
            <v>Jacky Muliandi - Red</v>
          </cell>
        </row>
        <row r="192">
          <cell r="C192" t="str">
            <v>Jaya Suryaputra - Red</v>
          </cell>
        </row>
        <row r="193">
          <cell r="C193" t="str">
            <v>Jhon Sudiarman Silalahi - Red</v>
          </cell>
        </row>
        <row r="194">
          <cell r="C194" t="str">
            <v>Lochananta L.G. Pasaribu - Red</v>
          </cell>
        </row>
        <row r="195">
          <cell r="C195" t="str">
            <v>Muhammad Fajar Alfath - Red</v>
          </cell>
        </row>
        <row r="196">
          <cell r="C196" t="str">
            <v>Muhammad Muttaqin Prawira - Red</v>
          </cell>
        </row>
        <row r="197">
          <cell r="C197" t="str">
            <v>Rinantifiago Fataria - Red</v>
          </cell>
        </row>
        <row r="198">
          <cell r="C198" t="str">
            <v>Ririsma Hasibuan - Red</v>
          </cell>
        </row>
        <row r="199">
          <cell r="C199" t="str">
            <v>Tenriekabudi Primaya Indriani - Red</v>
          </cell>
        </row>
        <row r="200">
          <cell r="C200" t="str">
            <v>Vellyzia Elandra - Red</v>
          </cell>
        </row>
        <row r="201">
          <cell r="C201" t="str">
            <v>Very Abdul Aziz - Red</v>
          </cell>
        </row>
        <row r="202">
          <cell r="C202" t="str">
            <v>Yana Nuzuliana - Red</v>
          </cell>
        </row>
        <row r="203">
          <cell r="C203" t="str">
            <v>Yanuar Nurussabet - Red</v>
          </cell>
        </row>
        <row r="204">
          <cell r="C204" t="str">
            <v>Zelda Retina - Red</v>
          </cell>
        </row>
        <row r="205">
          <cell r="C205" t="str">
            <v>Zico Taili Alam Pardede - Red</v>
          </cell>
        </row>
        <row r="206">
          <cell r="C206" t="str">
            <v>Agnes Fristanika H. - Red</v>
          </cell>
        </row>
        <row r="207">
          <cell r="C207" t="str">
            <v>Dimas Fallony - Red</v>
          </cell>
        </row>
        <row r="208">
          <cell r="C208" t="str">
            <v>Ida Ayu Mayang Sri Ananda - Red</v>
          </cell>
        </row>
        <row r="209">
          <cell r="C209" t="str">
            <v>Indriyani Sitompul - Red</v>
          </cell>
        </row>
        <row r="210">
          <cell r="C210" t="str">
            <v>Kartika Ratnaningrum - Red</v>
          </cell>
        </row>
        <row r="211">
          <cell r="C211" t="str">
            <v>Liana Febrianti - Red</v>
          </cell>
        </row>
        <row r="212">
          <cell r="C212" t="str">
            <v>Marsha Lystia - Red</v>
          </cell>
        </row>
        <row r="213">
          <cell r="C213" t="str">
            <v>Nidya Kinanti Laras - Red</v>
          </cell>
        </row>
        <row r="214">
          <cell r="C214" t="str">
            <v>Tecer Fragma Shinta - Red</v>
          </cell>
        </row>
        <row r="215">
          <cell r="C215" t="str">
            <v>Angela Indirawati Simatupang - White</v>
          </cell>
        </row>
        <row r="216">
          <cell r="C216" t="str">
            <v>Arindita Ayu Indriatrisarita - White</v>
          </cell>
        </row>
        <row r="217">
          <cell r="C217" t="str">
            <v>Yudho Rahardjo - White</v>
          </cell>
        </row>
        <row r="218">
          <cell r="C218" t="str">
            <v>Alfatyas Rizky Adha - White</v>
          </cell>
        </row>
        <row r="219">
          <cell r="C219" t="str">
            <v>Citra Dirawati Pohan - White</v>
          </cell>
        </row>
        <row r="220">
          <cell r="C220" t="str">
            <v>Nursita Racharlina - White</v>
          </cell>
        </row>
        <row r="221">
          <cell r="C221" t="str">
            <v>Muhammad Faisal Erlantara - White</v>
          </cell>
        </row>
        <row r="222">
          <cell r="C222" t="str">
            <v>Wininda Noorhallima Apriyanti - White</v>
          </cell>
        </row>
        <row r="223">
          <cell r="C223" t="str">
            <v>Rikki Sagitara Dewangga - Yellow</v>
          </cell>
        </row>
        <row r="224">
          <cell r="C224" t="str">
            <v>Syahraki Syahrir - Yellow</v>
          </cell>
        </row>
        <row r="225">
          <cell r="C225" t="str">
            <v>Jannata Andrus Roestam - Yellow</v>
          </cell>
        </row>
        <row r="226">
          <cell r="C226" t="str">
            <v>John Peter Mailool - Yellow</v>
          </cell>
        </row>
        <row r="227">
          <cell r="C227" t="str">
            <v>Rustam - Yellow</v>
          </cell>
        </row>
        <row r="228">
          <cell r="C228" t="str">
            <v>Amir Hamzah - Yellow</v>
          </cell>
        </row>
        <row r="229">
          <cell r="C229" t="str">
            <v>Alfiyanti Winny Ayupradyta - Yellow</v>
          </cell>
        </row>
        <row r="230">
          <cell r="C230" t="str">
            <v>Gede Adhi Wijana - Yellow</v>
          </cell>
        </row>
        <row r="231">
          <cell r="C231" t="str">
            <v>Nurul Witri - Yellow</v>
          </cell>
        </row>
        <row r="232">
          <cell r="C232" t="str">
            <v>Deddy Gunawan Taslim - Yellow</v>
          </cell>
        </row>
        <row r="233">
          <cell r="C233" t="str">
            <v>William Kosasih - Yellow</v>
          </cell>
        </row>
        <row r="234">
          <cell r="C234" t="str">
            <v>Arman Hendiyanto - Orange</v>
          </cell>
        </row>
        <row r="235">
          <cell r="C235" t="str">
            <v>Felix Sioraja Purba - Orange</v>
          </cell>
        </row>
        <row r="236">
          <cell r="C236" t="str">
            <v>Master Hitler - Orange</v>
          </cell>
        </row>
        <row r="237">
          <cell r="C237" t="str">
            <v>Riskawaty - Orange</v>
          </cell>
        </row>
        <row r="238">
          <cell r="C238" t="str">
            <v>Jenny Irawati - Orange</v>
          </cell>
        </row>
        <row r="239">
          <cell r="C239" t="str">
            <v>Bambang Shindiko - Admin</v>
          </cell>
        </row>
        <row r="240">
          <cell r="C240" t="str">
            <v>Eka Kolagawati - Admin</v>
          </cell>
        </row>
        <row r="241">
          <cell r="C241" t="str">
            <v>Amintas Silaen - Admin</v>
          </cell>
        </row>
        <row r="242">
          <cell r="C242" t="str">
            <v>Nelly Oswini Subekti - BD</v>
          </cell>
        </row>
        <row r="243">
          <cell r="C243" t="str">
            <v>Endang Widaningsih - Admin</v>
          </cell>
        </row>
        <row r="244">
          <cell r="C244" t="str">
            <v>Jamil - Admin</v>
          </cell>
        </row>
        <row r="245">
          <cell r="C245" t="str">
            <v>Mohammad Rizal - Admin</v>
          </cell>
        </row>
        <row r="246">
          <cell r="C246" t="str">
            <v>Prahesti Sari Utami - Admin</v>
          </cell>
        </row>
        <row r="247">
          <cell r="C247" t="str">
            <v>Saniyo - Admin</v>
          </cell>
        </row>
        <row r="248">
          <cell r="C248" t="str">
            <v>Sri Sumaryanti - Admin</v>
          </cell>
        </row>
        <row r="249">
          <cell r="C249" t="str">
            <v>Sugeng Ali Kussiswo - Admin</v>
          </cell>
        </row>
        <row r="250">
          <cell r="C250" t="str">
            <v>Susie Handayani - Admin</v>
          </cell>
        </row>
        <row r="251">
          <cell r="C251" t="str">
            <v>Suzie Sefriany - Admin</v>
          </cell>
        </row>
        <row r="252">
          <cell r="C252" t="str">
            <v>Wagiyono - Admin</v>
          </cell>
        </row>
        <row r="253">
          <cell r="C253" t="str">
            <v>Hadi Purnomo - Admin</v>
          </cell>
        </row>
        <row r="254">
          <cell r="C254" t="str">
            <v>Her Subeno - Admin</v>
          </cell>
        </row>
        <row r="255">
          <cell r="C255" t="str">
            <v>Muhamad Toha - Admin</v>
          </cell>
        </row>
        <row r="256">
          <cell r="C256" t="str">
            <v>Agit Novan Fajeri - Admin</v>
          </cell>
        </row>
        <row r="257">
          <cell r="C257" t="str">
            <v>Dina Sungkar - Admin</v>
          </cell>
        </row>
        <row r="258">
          <cell r="C258" t="str">
            <v>Fridolin Surya Haposan Lumban Gaol - Admin</v>
          </cell>
        </row>
        <row r="259">
          <cell r="C259" t="str">
            <v>Jati Nursasi - Admin</v>
          </cell>
        </row>
        <row r="260">
          <cell r="C260" t="str">
            <v>Kadek Dianingsih Herawati - Admin</v>
          </cell>
        </row>
        <row r="261">
          <cell r="C261" t="str">
            <v>Kelik Rahmatullah - Admin</v>
          </cell>
        </row>
        <row r="262">
          <cell r="C262" t="str">
            <v>Marjuki - Admin</v>
          </cell>
        </row>
        <row r="263">
          <cell r="C263" t="str">
            <v>Noviana Rosabella - Admin</v>
          </cell>
        </row>
        <row r="264">
          <cell r="C264" t="str">
            <v>Solikhin - Admin</v>
          </cell>
        </row>
        <row r="265">
          <cell r="C265" t="str">
            <v>Triono Julistianto - Admin</v>
          </cell>
        </row>
        <row r="266">
          <cell r="C266" t="str">
            <v>Hairudin Tohar - Admin</v>
          </cell>
        </row>
        <row r="267">
          <cell r="C267" t="str">
            <v>Karyono - Admin</v>
          </cell>
        </row>
        <row r="268">
          <cell r="C268" t="str">
            <v>Mahmud - Admin</v>
          </cell>
        </row>
        <row r="269">
          <cell r="C269" t="str">
            <v>Mastur - Admin</v>
          </cell>
        </row>
        <row r="270">
          <cell r="C270" t="str">
            <v>Muhamad Isya - Admin</v>
          </cell>
        </row>
        <row r="271">
          <cell r="C271" t="str">
            <v>Mulyana - Admin</v>
          </cell>
        </row>
        <row r="272">
          <cell r="C272" t="str">
            <v>Sutino - Admin</v>
          </cell>
        </row>
        <row r="273">
          <cell r="C273" t="str">
            <v>Sutriyono - Admin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ation"/>
      <sheetName val="quotation dari CPMS"/>
      <sheetName val="quotation dari CPMS (2)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gst"/>
      <sheetName val="AGST'01"/>
      <sheetName val="JUL'01"/>
      <sheetName val="Sheet2"/>
      <sheetName val="JUN'01"/>
      <sheetName val="RumusTB 1 bln"/>
      <sheetName val="Price"/>
      <sheetName val="Data Sheet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</sheetNames>
    <sheetDataSet>
      <sheetData sheetId="0" refreshError="1">
        <row r="2">
          <cell r="A2" t="str">
            <v>\\</v>
          </cell>
          <cell r="C2" t="str">
            <v>Z</v>
          </cell>
          <cell r="D2" t="str">
            <v>D</v>
          </cell>
          <cell r="E2" t="str">
            <v>-</v>
          </cell>
          <cell r="F2">
            <v>0</v>
          </cell>
        </row>
        <row r="3">
          <cell r="A3" t="str">
            <v>100000:111999</v>
          </cell>
          <cell r="E3" t="str">
            <v>\</v>
          </cell>
          <cell r="F3" t="str">
            <v>\</v>
          </cell>
        </row>
        <row r="4">
          <cell r="A4" t="str">
            <v>112000:112999</v>
          </cell>
          <cell r="E4" t="str">
            <v>\</v>
          </cell>
          <cell r="F4" t="str">
            <v>\</v>
          </cell>
        </row>
        <row r="5">
          <cell r="A5" t="str">
            <v>113000:113999</v>
          </cell>
          <cell r="E5" t="str">
            <v>\</v>
          </cell>
          <cell r="F5" t="str">
            <v>\</v>
          </cell>
        </row>
        <row r="6">
          <cell r="A6" t="str">
            <v>114000:114199</v>
          </cell>
          <cell r="E6" t="str">
            <v>\</v>
          </cell>
          <cell r="F6" t="str">
            <v>\</v>
          </cell>
        </row>
        <row r="7">
          <cell r="A7" t="str">
            <v>114200:114299</v>
          </cell>
          <cell r="E7" t="str">
            <v>\</v>
          </cell>
          <cell r="F7" t="str">
            <v>\</v>
          </cell>
        </row>
        <row r="8">
          <cell r="A8" t="str">
            <v>120000:121199</v>
          </cell>
          <cell r="E8" t="str">
            <v>\</v>
          </cell>
          <cell r="F8" t="str">
            <v>\</v>
          </cell>
        </row>
        <row r="9">
          <cell r="A9" t="str">
            <v>114300:114999</v>
          </cell>
          <cell r="E9" t="str">
            <v>\</v>
          </cell>
          <cell r="F9" t="str">
            <v>\</v>
          </cell>
        </row>
        <row r="10">
          <cell r="A10" t="str">
            <v>115000:115999</v>
          </cell>
          <cell r="E10" t="str">
            <v>\</v>
          </cell>
          <cell r="F10" t="str">
            <v>\</v>
          </cell>
        </row>
        <row r="11">
          <cell r="A11" t="str">
            <v>116000:116199</v>
          </cell>
          <cell r="E11" t="str">
            <v>\</v>
          </cell>
          <cell r="F11" t="str">
            <v>\</v>
          </cell>
        </row>
        <row r="12">
          <cell r="A12" t="str">
            <v>116200:116999</v>
          </cell>
          <cell r="E12" t="str">
            <v>\</v>
          </cell>
          <cell r="F12" t="str">
            <v>\</v>
          </cell>
        </row>
        <row r="13">
          <cell r="A13" t="str">
            <v>117100:119999</v>
          </cell>
          <cell r="E13" t="str">
            <v>\</v>
          </cell>
          <cell r="F13" t="str">
            <v>\</v>
          </cell>
        </row>
        <row r="14">
          <cell r="A14" t="str">
            <v>130000:131499</v>
          </cell>
          <cell r="E14" t="str">
            <v>\</v>
          </cell>
          <cell r="F14" t="str">
            <v>\</v>
          </cell>
        </row>
        <row r="15">
          <cell r="A15" t="str">
            <v>131500:131999</v>
          </cell>
          <cell r="E15" t="str">
            <v>\</v>
          </cell>
          <cell r="F15" t="str">
            <v>\</v>
          </cell>
        </row>
        <row r="16">
          <cell r="A16" t="str">
            <v>140000:149999</v>
          </cell>
          <cell r="E16" t="str">
            <v>\</v>
          </cell>
          <cell r="F16" t="str">
            <v>\</v>
          </cell>
        </row>
        <row r="17">
          <cell r="A17" t="str">
            <v>190000:191199</v>
          </cell>
          <cell r="E17" t="str">
            <v>\</v>
          </cell>
          <cell r="F17" t="str">
            <v>\</v>
          </cell>
        </row>
        <row r="18">
          <cell r="A18" t="str">
            <v>192000:192999</v>
          </cell>
          <cell r="E18" t="str">
            <v>\</v>
          </cell>
          <cell r="F18" t="str">
            <v>\</v>
          </cell>
        </row>
        <row r="19">
          <cell r="A19" t="str">
            <v>200000:211999</v>
          </cell>
          <cell r="E19" t="str">
            <v>\</v>
          </cell>
          <cell r="F19" t="str">
            <v>\</v>
          </cell>
        </row>
        <row r="20">
          <cell r="A20" t="str">
            <v>212000:212104</v>
          </cell>
          <cell r="E20" t="str">
            <v>\</v>
          </cell>
          <cell r="F20" t="str">
            <v>\</v>
          </cell>
        </row>
        <row r="21">
          <cell r="A21" t="str">
            <v>212107:212199</v>
          </cell>
          <cell r="E21" t="str">
            <v>\</v>
          </cell>
          <cell r="F21" t="str">
            <v>\</v>
          </cell>
        </row>
        <row r="22">
          <cell r="A22" t="str">
            <v>212200:212399</v>
          </cell>
          <cell r="E22" t="str">
            <v>\</v>
          </cell>
          <cell r="F22" t="str">
            <v>\</v>
          </cell>
        </row>
        <row r="23">
          <cell r="A23" t="str">
            <v>212105:212105</v>
          </cell>
          <cell r="E23" t="str">
            <v>\</v>
          </cell>
          <cell r="F23" t="str">
            <v>\</v>
          </cell>
        </row>
        <row r="24">
          <cell r="A24" t="str">
            <v>213000:213999</v>
          </cell>
          <cell r="E24" t="str">
            <v>\</v>
          </cell>
          <cell r="F24" t="str">
            <v>\</v>
          </cell>
        </row>
        <row r="25">
          <cell r="A25" t="str">
            <v>212106:212106</v>
          </cell>
          <cell r="E25" t="str">
            <v>\</v>
          </cell>
          <cell r="F25" t="str">
            <v>\</v>
          </cell>
        </row>
        <row r="26">
          <cell r="A26" t="str">
            <v>214000:214999</v>
          </cell>
          <cell r="E26" t="str">
            <v>\</v>
          </cell>
          <cell r="F26" t="str">
            <v>\</v>
          </cell>
        </row>
        <row r="27">
          <cell r="A27" t="str">
            <v>215000:215999</v>
          </cell>
          <cell r="E27" t="str">
            <v>\</v>
          </cell>
          <cell r="F27" t="str">
            <v>\</v>
          </cell>
        </row>
        <row r="28">
          <cell r="A28" t="str">
            <v>216000:216999</v>
          </cell>
          <cell r="E28" t="str">
            <v>\</v>
          </cell>
          <cell r="F28" t="str">
            <v>\</v>
          </cell>
        </row>
        <row r="29">
          <cell r="A29" t="str">
            <v>220000:229999</v>
          </cell>
          <cell r="E29" t="str">
            <v>\</v>
          </cell>
          <cell r="F29" t="str">
            <v>\</v>
          </cell>
        </row>
        <row r="30">
          <cell r="A30" t="str">
            <v>240000:249999</v>
          </cell>
          <cell r="E30" t="str">
            <v>\</v>
          </cell>
          <cell r="F30" t="str">
            <v>\</v>
          </cell>
        </row>
        <row r="31">
          <cell r="A31" t="str">
            <v>230000:239999</v>
          </cell>
          <cell r="E31" t="str">
            <v>\</v>
          </cell>
          <cell r="F31" t="str">
            <v>\</v>
          </cell>
        </row>
        <row r="32">
          <cell r="A32" t="str">
            <v>300000:311199</v>
          </cell>
          <cell r="E32" t="str">
            <v>\</v>
          </cell>
          <cell r="F32" t="str">
            <v>\</v>
          </cell>
        </row>
        <row r="33">
          <cell r="A33" t="str">
            <v>311200:399999</v>
          </cell>
          <cell r="E33" t="str">
            <v>\</v>
          </cell>
          <cell r="F33" t="str">
            <v>\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mbar"/>
      <sheetName val="ESTIMASI"/>
      <sheetName val="Mingguan"/>
      <sheetName val="prod"/>
      <sheetName val="cust"/>
      <sheetName val="HARIAN"/>
      <sheetName val="NOTA"/>
      <sheetName val="CODE"/>
      <sheetName val="Rekap Piutang Dagang"/>
      <sheetName val="Jabekban"/>
      <sheetName val="Jabar"/>
      <sheetName val="Jateng"/>
      <sheetName val="Jatim"/>
      <sheetName val="Bali"/>
      <sheetName val="Medan"/>
      <sheetName val="Padang"/>
      <sheetName val="Riau"/>
      <sheetName val="Jambi"/>
      <sheetName val="Palembang"/>
      <sheetName val=" BENGKULU"/>
      <sheetName val="Lampung"/>
      <sheetName val="SNC LOMBOK"/>
      <sheetName val="SNS MENADO"/>
      <sheetName val="TNS Makasar"/>
      <sheetName val=" Batam"/>
      <sheetName val="Pangkal Pinang"/>
      <sheetName val=" BANJARMASIN"/>
      <sheetName val=" Balikpapan"/>
      <sheetName val="Laut Timur"/>
      <sheetName val="Kendari"/>
      <sheetName val="multi mandiri"/>
      <sheetName val="Starmara_Tanjung Pinang"/>
      <sheetName val="Sampit"/>
      <sheetName val="Tarakan"/>
      <sheetName val="TERNATE"/>
      <sheetName val="MUJUR"/>
      <sheetName val="Firma"/>
      <sheetName val="Berlian Pacific"/>
      <sheetName val="Mata Nanda"/>
      <sheetName val="Takari international"/>
      <sheetName val="SM Food"/>
      <sheetName val="Brunai"/>
      <sheetName val="JORDAN"/>
      <sheetName val="Israel"/>
      <sheetName val="Philiphine"/>
      <sheetName val="PASTINGGI"/>
      <sheetName val="Subur Makmur"/>
      <sheetName val="RASTILARI-DUBAI"/>
      <sheetName val="Bangladesh"/>
      <sheetName val="gutemala"/>
      <sheetName val="Trus Trading_Libanon"/>
      <sheetName val="Canada"/>
      <sheetName val="Yaman"/>
      <sheetName val="Goberean"/>
      <sheetName val="Ovuike -Nigeria"/>
      <sheetName val="Supply - Australia"/>
      <sheetName val="Kiu Fung -Hongkong"/>
      <sheetName val="GREENWORTH"/>
      <sheetName val="CBC Pakistan"/>
      <sheetName val="africa oilseeds"/>
      <sheetName val="PIK_QUO"/>
      <sheetName val="PENJ.NERACA"/>
      <sheetName val="CASH FLOW"/>
      <sheetName val="Rekap"/>
      <sheetName val="DCF_VDF"/>
      <sheetName val="Sheet2"/>
      <sheetName val="Deposit DO"/>
      <sheetName val="U.1.2 Other charges (income)"/>
      <sheetName val="TableLookup"/>
      <sheetName val="Neraca"/>
      <sheetName val="Beli Mtr"/>
      <sheetName val="RumusTB 1 bln"/>
      <sheetName val="Komputer"/>
      <sheetName val="Data"/>
      <sheetName val="Sheet1"/>
      <sheetName val="pl"/>
      <sheetName val="Sheet8"/>
      <sheetName val="CLC&amp;CLS"/>
      <sheetName val="Lead"/>
      <sheetName val="trf multiple dnrks"/>
      <sheetName val="Isolasi Luar Dalam"/>
      <sheetName val="Isolasi Luar"/>
      <sheetName val="Attachement"/>
      <sheetName val="Fill this out first..."/>
      <sheetName val="GeneralInfo"/>
      <sheetName val="data_val"/>
      <sheetName val="Ex_Rate"/>
      <sheetName val="daftar"/>
      <sheetName val="Family"/>
      <sheetName val="#REF"/>
      <sheetName val="NOPAT_VDF"/>
      <sheetName val="WACC_VDF"/>
      <sheetName val="Summary Page_VDF"/>
      <sheetName val="Invested capital_VDF"/>
      <sheetName val="1195 B1"/>
      <sheetName val="Income Statement_VDF"/>
      <sheetName val="JL_BEL"/>
      <sheetName val="DATA2"/>
      <sheetName val="12"/>
      <sheetName val="Marshal"/>
      <sheetName val="des'07"/>
      <sheetName val="FF-5"/>
      <sheetName val="MMIP(JU)"/>
      <sheetName val="F-1&amp;F-2"/>
      <sheetName val="Price"/>
      <sheetName val="quotation"/>
      <sheetName val="STR"/>
      <sheetName val="BASIC ASSUMPTION"/>
      <sheetName val="Batam"/>
      <sheetName val="budget idr"/>
      <sheetName val="Asumsi"/>
      <sheetName val="Permanent info"/>
      <sheetName val="Data_Umum"/>
      <sheetName val="RPMCOST"/>
      <sheetName val="JARS"/>
      <sheetName val="LABELS"/>
      <sheetName val="MNHRS"/>
      <sheetName val="RAW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>
        <row r="1">
          <cell r="A1" t="str">
            <v>Code</v>
          </cell>
          <cell r="B1" t="str">
            <v>Items</v>
          </cell>
          <cell r="C1" t="str">
            <v>Isi</v>
          </cell>
          <cell r="D1" t="str">
            <v>Gr</v>
          </cell>
          <cell r="E1" t="str">
            <v>Ket</v>
          </cell>
        </row>
        <row r="2">
          <cell r="A2">
            <v>1</v>
          </cell>
          <cell r="B2" t="str">
            <v>SC2</v>
          </cell>
          <cell r="C2">
            <v>6</v>
          </cell>
          <cell r="D2">
            <v>3.9</v>
          </cell>
          <cell r="E2" t="str">
            <v>Lokal</v>
          </cell>
        </row>
        <row r="3">
          <cell r="A3">
            <v>2</v>
          </cell>
          <cell r="B3" t="str">
            <v>SC5P</v>
          </cell>
          <cell r="C3">
            <v>30</v>
          </cell>
          <cell r="D3">
            <v>1.59</v>
          </cell>
          <cell r="E3" t="str">
            <v>Lokal</v>
          </cell>
        </row>
        <row r="4">
          <cell r="A4">
            <v>3</v>
          </cell>
          <cell r="B4" t="str">
            <v>SC5M</v>
          </cell>
          <cell r="C4">
            <v>50</v>
          </cell>
          <cell r="D4">
            <v>2</v>
          </cell>
          <cell r="E4" t="str">
            <v>Lokal</v>
          </cell>
        </row>
        <row r="5">
          <cell r="A5">
            <v>4</v>
          </cell>
          <cell r="B5" t="str">
            <v>WLC2</v>
          </cell>
          <cell r="C5">
            <v>144</v>
          </cell>
          <cell r="D5">
            <v>1.44</v>
          </cell>
          <cell r="E5" t="str">
            <v>Lokal</v>
          </cell>
        </row>
        <row r="6">
          <cell r="A6">
            <v>5</v>
          </cell>
          <cell r="B6" t="str">
            <v>WLCS</v>
          </cell>
          <cell r="C6">
            <v>24</v>
          </cell>
          <cell r="D6">
            <v>1.68</v>
          </cell>
          <cell r="E6" t="str">
            <v>Lokal</v>
          </cell>
        </row>
        <row r="7">
          <cell r="A7">
            <v>6</v>
          </cell>
          <cell r="B7" t="str">
            <v>WLCM</v>
          </cell>
          <cell r="C7">
            <v>12</v>
          </cell>
          <cell r="D7">
            <v>3.6</v>
          </cell>
          <cell r="E7" t="str">
            <v>Lokal</v>
          </cell>
        </row>
        <row r="8">
          <cell r="A8">
            <v>7</v>
          </cell>
          <cell r="B8" t="str">
            <v>WPR4</v>
          </cell>
          <cell r="C8">
            <v>144</v>
          </cell>
          <cell r="D8">
            <v>2.5920000000000001</v>
          </cell>
          <cell r="E8" t="str">
            <v>Premium</v>
          </cell>
        </row>
        <row r="9">
          <cell r="A9">
            <v>8</v>
          </cell>
          <cell r="B9" t="str">
            <v>WPR5</v>
          </cell>
          <cell r="C9">
            <v>144</v>
          </cell>
          <cell r="D9">
            <v>2.16</v>
          </cell>
          <cell r="E9" t="str">
            <v>Premium</v>
          </cell>
        </row>
        <row r="10">
          <cell r="A10">
            <v>9</v>
          </cell>
          <cell r="B10" t="str">
            <v>WPR6</v>
          </cell>
          <cell r="C10">
            <v>144</v>
          </cell>
          <cell r="D10">
            <v>2.16</v>
          </cell>
          <cell r="E10" t="str">
            <v>Premium</v>
          </cell>
        </row>
        <row r="11">
          <cell r="A11">
            <v>10</v>
          </cell>
          <cell r="B11" t="str">
            <v>WLCK</v>
          </cell>
          <cell r="C11">
            <v>6</v>
          </cell>
          <cell r="D11">
            <v>3.9</v>
          </cell>
          <cell r="E11" t="str">
            <v>Premium</v>
          </cell>
        </row>
        <row r="12">
          <cell r="A12">
            <v>11</v>
          </cell>
          <cell r="B12" t="str">
            <v>DC1</v>
          </cell>
          <cell r="C12">
            <v>144</v>
          </cell>
          <cell r="D12">
            <v>3.6</v>
          </cell>
          <cell r="E12" t="str">
            <v>Premium</v>
          </cell>
        </row>
        <row r="13">
          <cell r="A13">
            <v>12</v>
          </cell>
          <cell r="B13" t="str">
            <v>DC1A</v>
          </cell>
          <cell r="C13">
            <v>72</v>
          </cell>
          <cell r="D13">
            <v>1.8</v>
          </cell>
          <cell r="E13" t="str">
            <v>Premium</v>
          </cell>
        </row>
        <row r="14">
          <cell r="A14">
            <v>13</v>
          </cell>
          <cell r="B14" t="str">
            <v>DCM</v>
          </cell>
          <cell r="C14">
            <v>144</v>
          </cell>
          <cell r="D14">
            <v>3.6</v>
          </cell>
          <cell r="E14" t="str">
            <v>Premium</v>
          </cell>
        </row>
        <row r="15">
          <cell r="A15">
            <v>14</v>
          </cell>
          <cell r="B15" t="str">
            <v>DCM1A</v>
          </cell>
          <cell r="C15">
            <v>72</v>
          </cell>
          <cell r="D15">
            <v>1.8</v>
          </cell>
          <cell r="E15" t="str">
            <v>Premium</v>
          </cell>
        </row>
        <row r="16">
          <cell r="A16">
            <v>15</v>
          </cell>
          <cell r="B16" t="str">
            <v>DRC</v>
          </cell>
          <cell r="C16">
            <v>120</v>
          </cell>
          <cell r="D16">
            <v>1.2</v>
          </cell>
          <cell r="E16" t="str">
            <v>Lokal</v>
          </cell>
        </row>
        <row r="17">
          <cell r="A17">
            <v>16</v>
          </cell>
          <cell r="B17" t="str">
            <v>DBC</v>
          </cell>
          <cell r="C17">
            <v>144</v>
          </cell>
          <cell r="D17">
            <v>1.91</v>
          </cell>
          <cell r="E17" t="str">
            <v>Premium</v>
          </cell>
        </row>
        <row r="18">
          <cell r="A18">
            <v>17</v>
          </cell>
          <cell r="B18" t="str">
            <v>CLCL</v>
          </cell>
          <cell r="C18">
            <v>6</v>
          </cell>
          <cell r="D18">
            <v>3</v>
          </cell>
          <cell r="E18" t="str">
            <v>Lokal</v>
          </cell>
        </row>
        <row r="19">
          <cell r="A19">
            <v>18</v>
          </cell>
          <cell r="B19" t="str">
            <v>CLC4</v>
          </cell>
          <cell r="C19">
            <v>144</v>
          </cell>
          <cell r="D19">
            <v>2.88</v>
          </cell>
          <cell r="E19" t="str">
            <v>Premium</v>
          </cell>
        </row>
        <row r="20">
          <cell r="A20">
            <v>19</v>
          </cell>
          <cell r="B20" t="str">
            <v>WPC5</v>
          </cell>
          <cell r="C20">
            <v>144</v>
          </cell>
          <cell r="D20">
            <v>2.16</v>
          </cell>
          <cell r="E20" t="str">
            <v>Premium</v>
          </cell>
        </row>
        <row r="21">
          <cell r="A21">
            <v>20</v>
          </cell>
          <cell r="B21" t="str">
            <v>WPC4</v>
          </cell>
          <cell r="C21">
            <v>144</v>
          </cell>
          <cell r="D21">
            <v>2.5920000000000001</v>
          </cell>
          <cell r="E21" t="str">
            <v>Premium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ponsable"/>
      <sheetName val="Nomenclature + Noms"/>
      <sheetName val="Budget"/>
      <sheetName val="Nomenclature"/>
      <sheetName val="Suivi candidatures&amp;propals"/>
      <sheetName val="Suivi des missions"/>
      <sheetName val="AO Perdu"/>
      <sheetName val="Feuil1"/>
      <sheetName val="Pas répondu"/>
      <sheetName val="Etat des lieu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Gagné</v>
          </cell>
        </row>
        <row r="2">
          <cell r="D2" t="str">
            <v>En cours</v>
          </cell>
        </row>
        <row r="3">
          <cell r="D3" t="str">
            <v xml:space="preserve">Abandon </v>
          </cell>
        </row>
        <row r="4">
          <cell r="D4" t="str">
            <v>Annulé</v>
          </cell>
        </row>
        <row r="5">
          <cell r="D5" t="str">
            <v>Perdu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TT"/>
      <sheetName val="155"/>
      <sheetName val="CF 155"/>
      <sheetName val="150"/>
      <sheetName val="CF 150"/>
      <sheetName val="144"/>
      <sheetName val="CF 144"/>
      <sheetName val="184"/>
      <sheetName val="CF 184"/>
      <sheetName val="186"/>
      <sheetName val="CF 186"/>
      <sheetName val="551"/>
      <sheetName val="CF 551"/>
      <sheetName val="PC"/>
      <sheetName val="CF PC"/>
      <sheetName val="Advance"/>
      <sheetName val="CF Advance"/>
      <sheetName val="Report Cash Flow"/>
      <sheetName val="Cashflow 2009"/>
      <sheetName val="Cashflow 2009 _2_"/>
      <sheetName val="Cash in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WS 05-2008"/>
      <sheetName val="General Overview 2008"/>
      <sheetName val="P n L Plangi (25 Jan 08)"/>
      <sheetName val="P n L Plangi (25 Jan 08) YTD"/>
      <sheetName val="worksheet"/>
      <sheetName val="Lease Expiration (Unit)"/>
      <sheetName val="Lease Expiration sd 2019 - unit"/>
      <sheetName val="Lease Expiration sd 2019 - m2"/>
      <sheetName val="Lease Expiration (Unit) (2)"/>
      <sheetName val="Lease Renewal (Unit) (2)"/>
      <sheetName val="Lease Expiration (m2)"/>
      <sheetName val="Lease Expiration (Rp)"/>
      <sheetName val="Lease Renewal (Unit)"/>
      <sheetName val="Lease Renewal (m2)"/>
      <sheetName val="Lease Renewal (Rp)"/>
      <sheetName val="WS Lease Variance (Rp)"/>
      <sheetName val="Lease Variance (Rp)"/>
      <sheetName val="Lease Expiration rate (Rp) (2)"/>
      <sheetName val="Lease Expiration rate (Rp) (3)"/>
      <sheetName val="Lease Renewal 1Q (2)"/>
      <sheetName val="Lease Renewal 2Q (2)"/>
      <sheetName val="Lease Renewal 3Q (2)"/>
      <sheetName val="Lease Renewal 4Q (2)"/>
      <sheetName val="Rekap Lease Renewal"/>
      <sheetName val="15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ua Yang Quarterly"/>
      <sheetName val="Macro1"/>
      <sheetName val="Price"/>
      <sheetName val="Sheet1"/>
      <sheetName val="Hua_Yang_Quarterly"/>
      <sheetName val="Valuation"/>
      <sheetName val="BS"/>
      <sheetName val="chart"/>
      <sheetName val="Chart Trade Sector"/>
      <sheetName val="Investment Valuation"/>
      <sheetName val="Analysis"/>
      <sheetName val="INDIRECT DETAIL"/>
      <sheetName val="Cover-01"/>
      <sheetName val="Form 2-FRG"/>
      <sheetName val="4300.10 List of Cash and Bank"/>
      <sheetName val="TRBP"/>
      <sheetName val="Tariptunda"/>
      <sheetName val="TARGET VALUE 04"/>
      <sheetName val="OKT 04 KALTIM"/>
      <sheetName val="OKT 03"/>
      <sheetName val="YEAR T D VALUE OKT"/>
      <sheetName val="data_val"/>
      <sheetName val="CODE"/>
      <sheetName val="rtt_depo"/>
      <sheetName val="rtt_ygy"/>
      <sheetName val="PL"/>
      <sheetName val="SP Input"/>
      <sheetName val="Input"/>
      <sheetName val="Assumpt_Cons"/>
      <sheetName val="DB"/>
      <sheetName val="RM List"/>
      <sheetName val="FF-1"/>
      <sheetName val="FRYPROD"/>
      <sheetName val="150"/>
      <sheetName val="Table"/>
      <sheetName val="NAME"/>
      <sheetName val="1998"/>
      <sheetName val="Assn"/>
      <sheetName val="Macro"/>
      <sheetName val="Opn"/>
      <sheetName val="oforcus_311005_carHO"/>
    </sheetNames>
    <sheetDataSet>
      <sheetData sheetId="0" refreshError="1">
        <row r="121">
          <cell r="E121">
            <v>7.73</v>
          </cell>
        </row>
      </sheetData>
      <sheetData sheetId="1" refreshError="1">
        <row r="1">
          <cell r="A1" t="str">
            <v>Macro1 (E)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mus PL"/>
      <sheetName val="Sheet1"/>
      <sheetName val="Sheet2"/>
      <sheetName val="Sheet3"/>
      <sheetName val="bs"/>
      <sheetName val="Parameters"/>
      <sheetName val="Hua Yang Quarterly"/>
      <sheetName val="Price"/>
      <sheetName val="2002"/>
    </sheetNames>
    <sheetDataSet>
      <sheetData sheetId="0"/>
      <sheetData sheetId="1" refreshError="1">
        <row r="1">
          <cell r="F1" t="str">
            <v>PT PUNCAK RESORT INTERNATIONAL</v>
          </cell>
        </row>
        <row r="2">
          <cell r="F2" t="str">
            <v>INCOME STATEMENTS</v>
          </cell>
        </row>
        <row r="3">
          <cell r="F3" t="str">
            <v>PERIODE 1 Jan - 31 Jan 2006</v>
          </cell>
        </row>
        <row r="6">
          <cell r="F6" t="str">
            <v>CURRENT MONTH</v>
          </cell>
          <cell r="G6" t="str">
            <v>LAST MONTH</v>
          </cell>
          <cell r="H6" t="str">
            <v>CURRENT YTD</v>
          </cell>
        </row>
        <row r="7">
          <cell r="A7" t="str">
            <v>\\</v>
          </cell>
          <cell r="D7" t="str">
            <v>T</v>
          </cell>
          <cell r="F7" t="e">
            <v>#NAME?</v>
          </cell>
          <cell r="G7" t="e">
            <v>#NAME?</v>
          </cell>
          <cell r="H7" t="e">
            <v>#NAME?</v>
          </cell>
        </row>
        <row r="8">
          <cell r="A8" t="str">
            <v>400000~499999</v>
          </cell>
          <cell r="E8" t="str">
            <v>NET SALES</v>
          </cell>
          <cell r="F8" t="str">
            <v>\-</v>
          </cell>
          <cell r="G8" t="str">
            <v>\-</v>
          </cell>
          <cell r="H8" t="str">
            <v>\-</v>
          </cell>
        </row>
        <row r="10">
          <cell r="A10" t="str">
            <v>500000~599999</v>
          </cell>
          <cell r="E10" t="str">
            <v>COST OF SALES</v>
          </cell>
          <cell r="F10" t="str">
            <v>\</v>
          </cell>
          <cell r="G10" t="str">
            <v>\</v>
          </cell>
          <cell r="H10" t="str">
            <v>\</v>
          </cell>
        </row>
        <row r="12">
          <cell r="E12" t="str">
            <v>GROSS PROFIT</v>
          </cell>
          <cell r="F12" t="e">
            <v>#VALUE!</v>
          </cell>
          <cell r="G12" t="e">
            <v>#VALUE!</v>
          </cell>
          <cell r="H12" t="e">
            <v>#VALUE!</v>
          </cell>
        </row>
        <row r="14">
          <cell r="E14" t="str">
            <v>OPERATING EXPENSES</v>
          </cell>
        </row>
        <row r="15">
          <cell r="A15" t="str">
            <v>600000~699999</v>
          </cell>
          <cell r="E15" t="str">
            <v>Selling</v>
          </cell>
          <cell r="F15" t="str">
            <v>\</v>
          </cell>
          <cell r="G15" t="str">
            <v>\</v>
          </cell>
          <cell r="H15" t="str">
            <v>\</v>
          </cell>
        </row>
        <row r="16">
          <cell r="A16" t="str">
            <v>700000~799999</v>
          </cell>
          <cell r="E16" t="str">
            <v>General and Administrative</v>
          </cell>
          <cell r="F16" t="str">
            <v>\</v>
          </cell>
          <cell r="G16" t="str">
            <v>\</v>
          </cell>
          <cell r="H16" t="str">
            <v>\</v>
          </cell>
        </row>
        <row r="18">
          <cell r="E18" t="str">
            <v>Total Operating Expenses</v>
          </cell>
          <cell r="F18">
            <v>0</v>
          </cell>
          <cell r="G18">
            <v>0</v>
          </cell>
          <cell r="H18">
            <v>0</v>
          </cell>
        </row>
        <row r="20">
          <cell r="E20" t="str">
            <v>LOSS FROM OPERATIONS</v>
          </cell>
          <cell r="F20" t="e">
            <v>#VALUE!</v>
          </cell>
          <cell r="G20" t="e">
            <v>#VALUE!</v>
          </cell>
          <cell r="H20" t="e">
            <v>#VALUE!</v>
          </cell>
        </row>
        <row r="23">
          <cell r="E23" t="str">
            <v>OTHER INCOME (CHARGES)</v>
          </cell>
        </row>
        <row r="24">
          <cell r="A24" t="str">
            <v>840000~849999</v>
          </cell>
          <cell r="E24" t="str">
            <v>Gain (loss) on forex</v>
          </cell>
          <cell r="F24" t="str">
            <v>\-</v>
          </cell>
          <cell r="G24" t="str">
            <v>\-</v>
          </cell>
          <cell r="H24" t="str">
            <v>\-</v>
          </cell>
        </row>
        <row r="25">
          <cell r="A25" t="str">
            <v>820000~829999</v>
          </cell>
          <cell r="E25" t="str">
            <v>Penalties</v>
          </cell>
          <cell r="F25" t="str">
            <v>\-</v>
          </cell>
          <cell r="G25" t="str">
            <v>\-</v>
          </cell>
          <cell r="H25" t="str">
            <v>\-</v>
          </cell>
        </row>
        <row r="26">
          <cell r="A26" t="str">
            <v>810000~819999</v>
          </cell>
          <cell r="E26" t="str">
            <v>Interest</v>
          </cell>
          <cell r="F26" t="str">
            <v>\-</v>
          </cell>
          <cell r="G26" t="str">
            <v>\-</v>
          </cell>
          <cell r="H26" t="str">
            <v>\-</v>
          </cell>
        </row>
        <row r="27">
          <cell r="A27" t="str">
            <v>830000~839999,850000~899999</v>
          </cell>
          <cell r="E27" t="str">
            <v>Others</v>
          </cell>
          <cell r="F27" t="str">
            <v>\-</v>
          </cell>
          <cell r="G27" t="str">
            <v>\-</v>
          </cell>
          <cell r="H27" t="str">
            <v>\-</v>
          </cell>
        </row>
        <row r="29">
          <cell r="E29" t="str">
            <v>Other Income (charges) - net</v>
          </cell>
          <cell r="F29">
            <v>0</v>
          </cell>
          <cell r="G29">
            <v>0</v>
          </cell>
          <cell r="H29">
            <v>0</v>
          </cell>
        </row>
        <row r="31">
          <cell r="E31" t="str">
            <v>LOSS BEFORE PROVISION FOR INCOME TAX</v>
          </cell>
          <cell r="F31" t="e">
            <v>#VALUE!</v>
          </cell>
          <cell r="G31" t="e">
            <v>#VALUE!</v>
          </cell>
          <cell r="H31" t="e">
            <v>#VALUE!</v>
          </cell>
        </row>
        <row r="33">
          <cell r="A33" t="str">
            <v>900000~929999</v>
          </cell>
          <cell r="E33" t="str">
            <v>PROVISION FOR INCOME TAX</v>
          </cell>
          <cell r="F33" t="str">
            <v>\</v>
          </cell>
          <cell r="G33" t="str">
            <v>\</v>
          </cell>
          <cell r="H33" t="str">
            <v>\</v>
          </cell>
        </row>
        <row r="35">
          <cell r="E35" t="str">
            <v>LOSS BEFORE MINORITY INTEREST</v>
          </cell>
          <cell r="F35" t="e">
            <v>#VALUE!</v>
          </cell>
          <cell r="G35" t="e">
            <v>#VALUE!</v>
          </cell>
          <cell r="H35" t="e">
            <v>#VALUE!</v>
          </cell>
        </row>
        <row r="37">
          <cell r="E37" t="str">
            <v>MINORITY INTEREST</v>
          </cell>
        </row>
        <row r="39">
          <cell r="E39" t="str">
            <v>NET PROFIT (LOSS)</v>
          </cell>
          <cell r="F39" t="e">
            <v>#VALUE!</v>
          </cell>
          <cell r="G39" t="e">
            <v>#VALUE!</v>
          </cell>
          <cell r="H39" t="e">
            <v>#VALUE!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S RP"/>
      <sheetName val="KAS $"/>
      <sheetName val="RAK"/>
      <sheetName val="ANL2"/>
      <sheetName val="ELIM LBU1"/>
      <sheetName val="NERLKP"/>
      <sheetName val="pnllkp"/>
      <sheetName val="PNLLBUALL"/>
      <sheetName val="PNL1 A"/>
      <sheetName val="PNL2 A"/>
      <sheetName val="RRA"/>
      <sheetName val="LIK"/>
      <sheetName val="RRP&amp;K2L"/>
      <sheetName val="KAS _"/>
      <sheetName val="As"/>
      <sheetName val="Irregular Income"/>
      <sheetName val="FE-1770.P1"/>
      <sheetName val="AUG02"/>
      <sheetName val="Sheet8"/>
      <sheetName val="status"/>
      <sheetName val="P&amp;L98"/>
      <sheetName val="Permanent info"/>
      <sheetName val="Tax Rate"/>
      <sheetName val="T.material"/>
      <sheetName val="BP1_23"/>
      <sheetName val="PPH1298S"/>
      <sheetName val="FKT_PJK"/>
      <sheetName val="BANK"/>
      <sheetName val="Forecast"/>
      <sheetName val="Tax Computation"/>
      <sheetName val="REPORT180501"/>
      <sheetName val="Amortization Table"/>
      <sheetName val="Ex-Rate"/>
      <sheetName val="@GeneralInfo"/>
      <sheetName val="GeneralInfo"/>
      <sheetName val="RPO"/>
      <sheetName val="Scenario&amp;Sensitivity"/>
      <sheetName val="Mine Assumptions"/>
      <sheetName val="Cover-01"/>
      <sheetName val="LPP-1"/>
      <sheetName val="E-2 Capital AFE - Carryover"/>
      <sheetName val="Casing"/>
      <sheetName val="Rp Banten"/>
      <sheetName val="TRF-JKT"/>
      <sheetName val="tanah (2)"/>
      <sheetName val="Asumsi"/>
      <sheetName val="Sheet1"/>
      <sheetName val="SUMMARY"/>
      <sheetName val="DATA HRG"/>
      <sheetName val="CODE"/>
      <sheetName val="Data Jual"/>
      <sheetName val="NAP"/>
      <sheetName val="Sheet2"/>
      <sheetName val="Tax"/>
      <sheetName val="LAAS"/>
      <sheetName val="bs"/>
      <sheetName val="Marshal"/>
      <sheetName val="KM12"/>
      <sheetName val="Jual Mtr 12"/>
      <sheetName val="Indr"/>
      <sheetName val="Agst"/>
      <sheetName val="ID MENADO"/>
      <sheetName val="hitung"/>
      <sheetName val="HITUNG-HPP,25"/>
      <sheetName val="KODE"/>
      <sheetName val="LOOKUP"/>
      <sheetName val="DWP"/>
      <sheetName val="BS-PL Komersil and Fisk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gst"/>
      <sheetName val="AGST'01"/>
      <sheetName val="JUL'01"/>
      <sheetName val="Sheet2"/>
      <sheetName val="JUN'01"/>
      <sheetName val="RumusTB 1 bln"/>
      <sheetName val="Credit-22"/>
      <sheetName val="Marshal"/>
      <sheetName val="Hua Yang Quarterly"/>
      <sheetName val="Macro1"/>
      <sheetName val="KAS $"/>
      <sheetName val="150"/>
      <sheetName val="WP-PBM-04"/>
      <sheetName val="I. COA Definition &amp; Responsible"/>
      <sheetName val="SheetGMP"/>
      <sheetName val="SheetGMT"/>
      <sheetName val="Cover"/>
      <sheetName val="Notes BalanceSheet TamanSari"/>
      <sheetName val="KODE"/>
      <sheetName val="GeneralInfo"/>
      <sheetName val="FA Movement"/>
    </sheetNames>
    <sheetDataSet>
      <sheetData sheetId="0" refreshError="1">
        <row r="2">
          <cell r="A2" t="str">
            <v>\\</v>
          </cell>
          <cell r="C2" t="str">
            <v>Z</v>
          </cell>
          <cell r="D2" t="str">
            <v>D</v>
          </cell>
          <cell r="E2" t="str">
            <v>-</v>
          </cell>
          <cell r="F2">
            <v>0</v>
          </cell>
        </row>
        <row r="3">
          <cell r="A3" t="str">
            <v>100000:111999</v>
          </cell>
          <cell r="E3" t="str">
            <v>\</v>
          </cell>
          <cell r="F3" t="str">
            <v>\</v>
          </cell>
        </row>
        <row r="4">
          <cell r="A4" t="str">
            <v>112000:112999</v>
          </cell>
          <cell r="E4" t="str">
            <v>\</v>
          </cell>
          <cell r="F4" t="str">
            <v>\</v>
          </cell>
        </row>
        <row r="5">
          <cell r="A5" t="str">
            <v>113000:113999</v>
          </cell>
          <cell r="E5" t="str">
            <v>\</v>
          </cell>
          <cell r="F5" t="str">
            <v>\</v>
          </cell>
        </row>
        <row r="6">
          <cell r="A6" t="str">
            <v>114000:114199</v>
          </cell>
          <cell r="E6" t="str">
            <v>\</v>
          </cell>
          <cell r="F6" t="str">
            <v>\</v>
          </cell>
        </row>
        <row r="7">
          <cell r="A7" t="str">
            <v>114200:114299</v>
          </cell>
          <cell r="E7" t="str">
            <v>\</v>
          </cell>
          <cell r="F7" t="str">
            <v>\</v>
          </cell>
        </row>
        <row r="8">
          <cell r="A8" t="str">
            <v>120000:121199</v>
          </cell>
          <cell r="E8" t="str">
            <v>\</v>
          </cell>
          <cell r="F8" t="str">
            <v>\</v>
          </cell>
        </row>
        <row r="9">
          <cell r="A9" t="str">
            <v>114300:114999</v>
          </cell>
          <cell r="E9" t="str">
            <v>\</v>
          </cell>
          <cell r="F9" t="str">
            <v>\</v>
          </cell>
        </row>
        <row r="10">
          <cell r="A10" t="str">
            <v>115000:115999</v>
          </cell>
          <cell r="E10" t="str">
            <v>\</v>
          </cell>
          <cell r="F10" t="str">
            <v>\</v>
          </cell>
        </row>
        <row r="11">
          <cell r="A11" t="str">
            <v>116000:116199</v>
          </cell>
          <cell r="E11" t="str">
            <v>\</v>
          </cell>
          <cell r="F11" t="str">
            <v>\</v>
          </cell>
        </row>
        <row r="12">
          <cell r="A12" t="str">
            <v>116200:116999</v>
          </cell>
          <cell r="E12" t="str">
            <v>\</v>
          </cell>
          <cell r="F12" t="str">
            <v>\</v>
          </cell>
        </row>
        <row r="13">
          <cell r="A13" t="str">
            <v>117100:119999</v>
          </cell>
          <cell r="E13" t="str">
            <v>\</v>
          </cell>
          <cell r="F13" t="str">
            <v>\</v>
          </cell>
        </row>
        <row r="14">
          <cell r="A14" t="str">
            <v>130000:131499</v>
          </cell>
          <cell r="E14" t="str">
            <v>\</v>
          </cell>
          <cell r="F14" t="str">
            <v>\</v>
          </cell>
        </row>
        <row r="15">
          <cell r="A15" t="str">
            <v>131500:131999</v>
          </cell>
          <cell r="E15" t="str">
            <v>\</v>
          </cell>
          <cell r="F15" t="str">
            <v>\</v>
          </cell>
        </row>
        <row r="16">
          <cell r="A16" t="str">
            <v>140000:149999</v>
          </cell>
          <cell r="E16" t="str">
            <v>\</v>
          </cell>
          <cell r="F16" t="str">
            <v>\</v>
          </cell>
        </row>
        <row r="17">
          <cell r="A17" t="str">
            <v>190000:191199</v>
          </cell>
          <cell r="E17" t="str">
            <v>\</v>
          </cell>
          <cell r="F17" t="str">
            <v>\</v>
          </cell>
        </row>
        <row r="18">
          <cell r="A18" t="str">
            <v>192000:192999</v>
          </cell>
          <cell r="E18" t="str">
            <v>\</v>
          </cell>
          <cell r="F18" t="str">
            <v>\</v>
          </cell>
        </row>
        <row r="19">
          <cell r="A19" t="str">
            <v>200000:211999</v>
          </cell>
          <cell r="E19" t="str">
            <v>\</v>
          </cell>
          <cell r="F19" t="str">
            <v>\</v>
          </cell>
        </row>
        <row r="20">
          <cell r="A20" t="str">
            <v>212000:212104</v>
          </cell>
          <cell r="E20" t="str">
            <v>\</v>
          </cell>
          <cell r="F20" t="str">
            <v>\</v>
          </cell>
        </row>
        <row r="21">
          <cell r="A21" t="str">
            <v>212107:212199</v>
          </cell>
          <cell r="E21" t="str">
            <v>\</v>
          </cell>
          <cell r="F21" t="str">
            <v>\</v>
          </cell>
        </row>
        <row r="22">
          <cell r="A22" t="str">
            <v>212200:212399</v>
          </cell>
          <cell r="E22" t="str">
            <v>\</v>
          </cell>
          <cell r="F22" t="str">
            <v>\</v>
          </cell>
        </row>
        <row r="23">
          <cell r="A23" t="str">
            <v>212105:212105</v>
          </cell>
          <cell r="E23" t="str">
            <v>\</v>
          </cell>
          <cell r="F23" t="str">
            <v>\</v>
          </cell>
        </row>
        <row r="24">
          <cell r="A24" t="str">
            <v>213000:213999</v>
          </cell>
          <cell r="E24" t="str">
            <v>\</v>
          </cell>
          <cell r="F24" t="str">
            <v>\</v>
          </cell>
        </row>
        <row r="25">
          <cell r="A25" t="str">
            <v>212106:212106</v>
          </cell>
          <cell r="E25" t="str">
            <v>\</v>
          </cell>
          <cell r="F25" t="str">
            <v>\</v>
          </cell>
        </row>
        <row r="26">
          <cell r="A26" t="str">
            <v>214000:214999</v>
          </cell>
          <cell r="E26" t="str">
            <v>\</v>
          </cell>
          <cell r="F26" t="str">
            <v>\</v>
          </cell>
        </row>
        <row r="27">
          <cell r="A27" t="str">
            <v>215000:215999</v>
          </cell>
          <cell r="E27" t="str">
            <v>\</v>
          </cell>
          <cell r="F27" t="str">
            <v>\</v>
          </cell>
        </row>
        <row r="28">
          <cell r="A28" t="str">
            <v>216000:216999</v>
          </cell>
          <cell r="E28" t="str">
            <v>\</v>
          </cell>
          <cell r="F28" t="str">
            <v>\</v>
          </cell>
        </row>
        <row r="29">
          <cell r="A29" t="str">
            <v>220000:229999</v>
          </cell>
          <cell r="E29" t="str">
            <v>\</v>
          </cell>
          <cell r="F29" t="str">
            <v>\</v>
          </cell>
        </row>
        <row r="30">
          <cell r="A30" t="str">
            <v>240000:249999</v>
          </cell>
          <cell r="E30" t="str">
            <v>\</v>
          </cell>
          <cell r="F30" t="str">
            <v>\</v>
          </cell>
        </row>
        <row r="31">
          <cell r="A31" t="str">
            <v>230000:239999</v>
          </cell>
          <cell r="E31" t="str">
            <v>\</v>
          </cell>
          <cell r="F31" t="str">
            <v>\</v>
          </cell>
        </row>
        <row r="32">
          <cell r="A32" t="str">
            <v>300000:311199</v>
          </cell>
          <cell r="E32" t="str">
            <v>\</v>
          </cell>
          <cell r="F32" t="str">
            <v>\</v>
          </cell>
        </row>
        <row r="33">
          <cell r="A33" t="str">
            <v>311200:399999</v>
          </cell>
          <cell r="E33" t="str">
            <v>\</v>
          </cell>
          <cell r="F33" t="str">
            <v>\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SEN"/>
      <sheetName val="Master"/>
    </sheetNames>
    <sheetDataSet>
      <sheetData sheetId="0"/>
      <sheetData sheetId="1">
        <row r="2">
          <cell r="E2" t="str">
            <v>H</v>
          </cell>
        </row>
        <row r="3">
          <cell r="E3" t="str">
            <v>A</v>
          </cell>
        </row>
        <row r="4">
          <cell r="E4" t="str">
            <v>S</v>
          </cell>
        </row>
        <row r="5">
          <cell r="E5" t="str">
            <v>Z</v>
          </cell>
        </row>
        <row r="6">
          <cell r="E6" t="str">
            <v>C</v>
          </cell>
        </row>
        <row r="7">
          <cell r="E7" t="str">
            <v>O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-GMP"/>
      <sheetName val="BS-GMT"/>
      <sheetName val="BS GBR"/>
      <sheetName val="BS-PT"/>
      <sheetName val="PL-GMP"/>
      <sheetName val="PL-GMT"/>
      <sheetName val="PL-GBR"/>
      <sheetName val="PL-PT"/>
      <sheetName val="WK"/>
      <sheetName val="SheetGMP"/>
      <sheetName val="SheetGMT"/>
      <sheetName val="SheetgGBR"/>
      <sheetName val="Sheet1"/>
      <sheetName val="feb'08"/>
      <sheetName val="Price"/>
      <sheetName val="1c. ExSummary"/>
      <sheetName val="Material"/>
      <sheetName val="Type"/>
      <sheetName val="Chart Trade Sector"/>
      <sheetName val="REKAP"/>
      <sheetName val="KAS $"/>
      <sheetName val="Sheet2"/>
      <sheetName val="Table Array"/>
      <sheetName val="Marshal"/>
      <sheetName val="Orders"/>
      <sheetName val="MSC Product Characteristics"/>
      <sheetName val="Master Price List"/>
      <sheetName val="NOPAT_VDF"/>
      <sheetName val="DB"/>
      <sheetName val="IS"/>
      <sheetName val="march'08"/>
      <sheetName val="3. PL ASCO"/>
      <sheetName val="U"/>
      <sheetName val="TB"/>
      <sheetName val="table"/>
      <sheetName val="WP-PBM-04"/>
      <sheetName val="Cover"/>
      <sheetName val="I. COA Definition &amp; Responsible"/>
      <sheetName val="PIK_QUO"/>
      <sheetName val="Master"/>
      <sheetName val="JADI"/>
      <sheetName val="Hua Yang Quarterly"/>
      <sheetName val="Groups"/>
      <sheetName val="T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A6" t="str">
            <v>101-001</v>
          </cell>
          <cell r="B6" t="str">
            <v>CASH IN RUPIAH</v>
          </cell>
          <cell r="C6">
            <v>10000000</v>
          </cell>
          <cell r="D6">
            <v>0</v>
          </cell>
          <cell r="E6">
            <v>0</v>
          </cell>
          <cell r="F6">
            <v>10000000</v>
          </cell>
        </row>
        <row r="7">
          <cell r="A7" t="str">
            <v>102-001P</v>
          </cell>
          <cell r="B7" t="str">
            <v>BANK LIPPO - A/C 704.301.19712</v>
          </cell>
          <cell r="C7">
            <v>5035117628</v>
          </cell>
          <cell r="D7">
            <v>4226339844</v>
          </cell>
          <cell r="E7">
            <v>2210081500</v>
          </cell>
          <cell r="F7">
            <v>7051375972</v>
          </cell>
        </row>
        <row r="8">
          <cell r="A8" t="str">
            <v>102-002P</v>
          </cell>
          <cell r="B8" t="str">
            <v>BANK LIPPO - A/C 704.301.19721</v>
          </cell>
          <cell r="C8">
            <v>1829547940</v>
          </cell>
          <cell r="D8">
            <v>2200021153</v>
          </cell>
          <cell r="E8">
            <v>2368375035</v>
          </cell>
          <cell r="F8">
            <v>1661194058</v>
          </cell>
        </row>
        <row r="9">
          <cell r="A9" t="str">
            <v>102-003</v>
          </cell>
          <cell r="B9" t="str">
            <v>BANK LIPPO A/C 704-30-203551</v>
          </cell>
          <cell r="C9">
            <v>72612640</v>
          </cell>
          <cell r="D9">
            <v>0</v>
          </cell>
          <cell r="E9">
            <v>327412</v>
          </cell>
          <cell r="F9">
            <v>72285228</v>
          </cell>
        </row>
        <row r="10">
          <cell r="A10" t="str">
            <v>102-005</v>
          </cell>
          <cell r="B10" t="str">
            <v>BANK LIPPO A/C 858-30-13033-9</v>
          </cell>
          <cell r="C10">
            <v>14256061857</v>
          </cell>
          <cell r="D10">
            <v>29997243</v>
          </cell>
          <cell r="E10">
            <v>6032949</v>
          </cell>
          <cell r="F10">
            <v>14280026151</v>
          </cell>
        </row>
        <row r="11">
          <cell r="A11" t="str">
            <v>102-006</v>
          </cell>
          <cell r="B11" t="str">
            <v>CASH ON HAND</v>
          </cell>
          <cell r="C11">
            <v>1000000</v>
          </cell>
          <cell r="D11">
            <v>0</v>
          </cell>
          <cell r="E11">
            <v>0</v>
          </cell>
          <cell r="F11">
            <v>1000000</v>
          </cell>
        </row>
        <row r="12">
          <cell r="A12" t="str">
            <v>103-001</v>
          </cell>
          <cell r="B12" t="str">
            <v>A/R RENT - MAJOR</v>
          </cell>
          <cell r="C12">
            <v>333568824</v>
          </cell>
          <cell r="D12">
            <v>0</v>
          </cell>
          <cell r="E12">
            <v>333568824</v>
          </cell>
          <cell r="F12">
            <v>0</v>
          </cell>
        </row>
        <row r="13">
          <cell r="A13" t="str">
            <v>103-002</v>
          </cell>
          <cell r="B13" t="str">
            <v>A/R RENT - SPECIALITY</v>
          </cell>
          <cell r="C13">
            <v>1741344579</v>
          </cell>
          <cell r="D13">
            <v>0</v>
          </cell>
          <cell r="E13">
            <v>1521168728</v>
          </cell>
          <cell r="F13">
            <v>220175851</v>
          </cell>
        </row>
        <row r="14">
          <cell r="A14" t="str">
            <v>103-004</v>
          </cell>
          <cell r="B14" t="str">
            <v>A/R RENT - TEMPORAY LEASING</v>
          </cell>
          <cell r="C14">
            <v>20837142</v>
          </cell>
          <cell r="D14">
            <v>0</v>
          </cell>
          <cell r="E14">
            <v>20837142</v>
          </cell>
          <cell r="F14">
            <v>0</v>
          </cell>
        </row>
        <row r="15">
          <cell r="A15" t="str">
            <v>103-005</v>
          </cell>
          <cell r="B15" t="str">
            <v>A/R RENT - STORAGE</v>
          </cell>
          <cell r="C15">
            <v>29888705</v>
          </cell>
          <cell r="D15">
            <v>0</v>
          </cell>
          <cell r="E15">
            <v>24731465</v>
          </cell>
          <cell r="F15">
            <v>5157240</v>
          </cell>
        </row>
        <row r="16">
          <cell r="A16" t="str">
            <v>103-006</v>
          </cell>
          <cell r="B16" t="str">
            <v>A/R RENT - FORFEITED</v>
          </cell>
          <cell r="C16">
            <v>60523744</v>
          </cell>
          <cell r="D16">
            <v>0</v>
          </cell>
          <cell r="E16">
            <v>11787585</v>
          </cell>
          <cell r="F16">
            <v>48736159</v>
          </cell>
        </row>
        <row r="17">
          <cell r="A17" t="str">
            <v>103-007</v>
          </cell>
          <cell r="B17" t="str">
            <v>A/R RENT - ATRIUM LEASING</v>
          </cell>
          <cell r="C17">
            <v>326168100</v>
          </cell>
          <cell r="D17">
            <v>0</v>
          </cell>
          <cell r="E17">
            <v>194788500</v>
          </cell>
          <cell r="F17">
            <v>131379600</v>
          </cell>
        </row>
        <row r="18">
          <cell r="A18" t="str">
            <v>103-008</v>
          </cell>
          <cell r="B18" t="str">
            <v>A/R RENT - PROFIT SHARING</v>
          </cell>
          <cell r="C18">
            <v>166597241</v>
          </cell>
          <cell r="D18">
            <v>0</v>
          </cell>
          <cell r="E18">
            <v>166597241</v>
          </cell>
          <cell r="F18">
            <v>0</v>
          </cell>
        </row>
        <row r="19">
          <cell r="A19" t="str">
            <v>103-009</v>
          </cell>
          <cell r="B19" t="str">
            <v>A/R RENT - CONTRACTED PARKING</v>
          </cell>
          <cell r="C19">
            <v>185130000</v>
          </cell>
          <cell r="D19">
            <v>0</v>
          </cell>
          <cell r="E19">
            <v>185130000</v>
          </cell>
          <cell r="F19">
            <v>0</v>
          </cell>
        </row>
        <row r="20">
          <cell r="A20" t="str">
            <v>103-010</v>
          </cell>
          <cell r="B20" t="str">
            <v>A/R RENT - TEMPORARY SHOP</v>
          </cell>
          <cell r="C20">
            <v>21150000</v>
          </cell>
          <cell r="D20">
            <v>0</v>
          </cell>
          <cell r="E20">
            <v>18950000</v>
          </cell>
          <cell r="F20">
            <v>2200000</v>
          </cell>
        </row>
        <row r="21">
          <cell r="A21" t="str">
            <v>103-101</v>
          </cell>
          <cell r="B21" t="str">
            <v>A/R S CHARGE - MAJOR</v>
          </cell>
          <cell r="C21">
            <v>362451018</v>
          </cell>
          <cell r="D21">
            <v>0</v>
          </cell>
          <cell r="E21">
            <v>444219243</v>
          </cell>
          <cell r="F21">
            <v>-81768225</v>
          </cell>
        </row>
        <row r="22">
          <cell r="A22" t="str">
            <v>103-102</v>
          </cell>
          <cell r="B22" t="str">
            <v>A/R S CHARGE - SPECIALITY</v>
          </cell>
          <cell r="C22">
            <v>820283369</v>
          </cell>
          <cell r="D22">
            <v>0</v>
          </cell>
          <cell r="E22">
            <v>622879827</v>
          </cell>
          <cell r="F22">
            <v>197403542</v>
          </cell>
        </row>
        <row r="23">
          <cell r="A23" t="str">
            <v>103-105</v>
          </cell>
          <cell r="B23" t="str">
            <v>A/R S CHARGE - STORAGE</v>
          </cell>
          <cell r="C23">
            <v>1936000</v>
          </cell>
          <cell r="D23">
            <v>0</v>
          </cell>
          <cell r="E23">
            <v>1936000</v>
          </cell>
          <cell r="F23">
            <v>0</v>
          </cell>
        </row>
        <row r="24">
          <cell r="A24" t="str">
            <v>103-109</v>
          </cell>
          <cell r="B24" t="str">
            <v>A/R S CHARGE - CONTRACTED PARK</v>
          </cell>
          <cell r="C24">
            <v>22990000</v>
          </cell>
          <cell r="D24">
            <v>0</v>
          </cell>
          <cell r="E24">
            <v>22990000</v>
          </cell>
          <cell r="F24">
            <v>0</v>
          </cell>
        </row>
        <row r="25">
          <cell r="A25" t="str">
            <v>103-202</v>
          </cell>
          <cell r="B25" t="str">
            <v>A/R MISC - PABX RENTAL</v>
          </cell>
          <cell r="C25">
            <v>6120000</v>
          </cell>
          <cell r="D25">
            <v>0</v>
          </cell>
          <cell r="E25">
            <v>5910000</v>
          </cell>
          <cell r="F25">
            <v>210000</v>
          </cell>
        </row>
        <row r="26">
          <cell r="A26" t="str">
            <v>103-203</v>
          </cell>
          <cell r="B26" t="str">
            <v>A/R MISC - PPH 23 FINAL</v>
          </cell>
          <cell r="C26">
            <v>277914507</v>
          </cell>
          <cell r="D26">
            <v>151102995</v>
          </cell>
          <cell r="E26">
            <v>150446448</v>
          </cell>
          <cell r="F26">
            <v>278571054</v>
          </cell>
        </row>
        <row r="27">
          <cell r="A27" t="str">
            <v>103-206</v>
          </cell>
          <cell r="B27" t="str">
            <v>A/R PPH 23 FINAL-UTILITIES</v>
          </cell>
          <cell r="C27">
            <v>4930833</v>
          </cell>
          <cell r="D27">
            <v>457608</v>
          </cell>
          <cell r="E27">
            <v>0</v>
          </cell>
          <cell r="F27">
            <v>5388441</v>
          </cell>
        </row>
        <row r="28">
          <cell r="A28" t="str">
            <v>103-301</v>
          </cell>
          <cell r="B28" t="str">
            <v>A/R PROMO-PROMOTION LEVY</v>
          </cell>
          <cell r="C28">
            <v>48632019</v>
          </cell>
          <cell r="D28">
            <v>0</v>
          </cell>
          <cell r="E28">
            <v>43995855</v>
          </cell>
          <cell r="F28">
            <v>4636164</v>
          </cell>
        </row>
        <row r="29">
          <cell r="A29" t="str">
            <v>103-305</v>
          </cell>
          <cell r="B29" t="str">
            <v>A/R PROMO - BILLBOARD/BANNERS</v>
          </cell>
          <cell r="C29">
            <v>24750000</v>
          </cell>
          <cell r="D29">
            <v>0</v>
          </cell>
          <cell r="E29">
            <v>0</v>
          </cell>
          <cell r="F29">
            <v>24750000</v>
          </cell>
        </row>
        <row r="30">
          <cell r="A30" t="str">
            <v>103-401</v>
          </cell>
          <cell r="B30" t="str">
            <v>A/R COURT-FOOD &amp; REST. P.LEVY</v>
          </cell>
          <cell r="C30">
            <v>8577206</v>
          </cell>
          <cell r="D30">
            <v>0</v>
          </cell>
          <cell r="E30">
            <v>7119581</v>
          </cell>
          <cell r="F30">
            <v>1457625</v>
          </cell>
        </row>
        <row r="31">
          <cell r="A31" t="str">
            <v>103-501</v>
          </cell>
          <cell r="B31" t="str">
            <v>A/R UTILITIES - ELECTRICITY</v>
          </cell>
          <cell r="C31">
            <v>1191860114</v>
          </cell>
          <cell r="D31">
            <v>0</v>
          </cell>
          <cell r="E31">
            <v>537370391</v>
          </cell>
          <cell r="F31">
            <v>654489723</v>
          </cell>
        </row>
        <row r="32">
          <cell r="A32" t="str">
            <v>103-502</v>
          </cell>
          <cell r="B32" t="str">
            <v>A/R UTILITIES - OVERTIME</v>
          </cell>
          <cell r="C32">
            <v>40739104</v>
          </cell>
          <cell r="D32">
            <v>0</v>
          </cell>
          <cell r="E32">
            <v>1410958</v>
          </cell>
          <cell r="F32">
            <v>39328146</v>
          </cell>
        </row>
        <row r="33">
          <cell r="A33" t="str">
            <v>103-503</v>
          </cell>
          <cell r="B33" t="str">
            <v>A/R UTILITIES - TELEPHONE</v>
          </cell>
          <cell r="C33">
            <v>708435</v>
          </cell>
          <cell r="D33">
            <v>0</v>
          </cell>
          <cell r="E33">
            <v>708434</v>
          </cell>
          <cell r="F33">
            <v>1</v>
          </cell>
        </row>
        <row r="34">
          <cell r="A34" t="str">
            <v>103-504</v>
          </cell>
          <cell r="B34" t="str">
            <v>A/R UTILITIES - WATER</v>
          </cell>
          <cell r="C34">
            <v>70729758</v>
          </cell>
          <cell r="D34">
            <v>0</v>
          </cell>
          <cell r="E34">
            <v>45432400</v>
          </cell>
          <cell r="F34">
            <v>25297358</v>
          </cell>
        </row>
        <row r="35">
          <cell r="A35" t="str">
            <v>103-505</v>
          </cell>
          <cell r="B35" t="str">
            <v>A/R UTILITIES - GAS</v>
          </cell>
          <cell r="C35">
            <v>3633201</v>
          </cell>
          <cell r="D35">
            <v>0</v>
          </cell>
          <cell r="E35">
            <v>3411890</v>
          </cell>
          <cell r="F35">
            <v>221311</v>
          </cell>
        </row>
        <row r="36">
          <cell r="A36" t="str">
            <v>104-004T</v>
          </cell>
          <cell r="B36" t="str">
            <v>A/R INTERCO - GMT</v>
          </cell>
          <cell r="C36">
            <v>1340126509</v>
          </cell>
          <cell r="D36">
            <v>4685785</v>
          </cell>
          <cell r="E36">
            <v>0</v>
          </cell>
          <cell r="F36">
            <v>1344812294</v>
          </cell>
        </row>
        <row r="37">
          <cell r="A37" t="str">
            <v>104-007</v>
          </cell>
          <cell r="B37" t="str">
            <v>A/R OTHER - DEPOSIT</v>
          </cell>
          <cell r="C37">
            <v>252184448</v>
          </cell>
          <cell r="D37">
            <v>0</v>
          </cell>
          <cell r="E37">
            <v>133117370</v>
          </cell>
          <cell r="F37">
            <v>119067078</v>
          </cell>
        </row>
        <row r="38">
          <cell r="A38" t="str">
            <v>104-008</v>
          </cell>
          <cell r="B38" t="str">
            <v>A/R OTHER - NON TRADE</v>
          </cell>
          <cell r="C38">
            <v>1484804189</v>
          </cell>
          <cell r="D38">
            <v>0</v>
          </cell>
          <cell r="E38">
            <v>13090357</v>
          </cell>
          <cell r="F38">
            <v>1471713832</v>
          </cell>
        </row>
        <row r="39">
          <cell r="A39" t="str">
            <v>104-010</v>
          </cell>
          <cell r="B39" t="str">
            <v>AR INTERCO GBR</v>
          </cell>
          <cell r="C39">
            <v>0</v>
          </cell>
          <cell r="D39">
            <v>407109044</v>
          </cell>
          <cell r="E39">
            <v>0</v>
          </cell>
          <cell r="F39">
            <v>407109044</v>
          </cell>
        </row>
        <row r="40">
          <cell r="A40" t="str">
            <v>107-001</v>
          </cell>
          <cell r="B40" t="str">
            <v>PREPAID TAX-PPN</v>
          </cell>
          <cell r="C40">
            <v>54902214</v>
          </cell>
          <cell r="D40">
            <v>11843383</v>
          </cell>
          <cell r="E40">
            <v>0</v>
          </cell>
          <cell r="F40">
            <v>66745597</v>
          </cell>
        </row>
        <row r="41">
          <cell r="A41" t="str">
            <v>107-002</v>
          </cell>
          <cell r="B41" t="str">
            <v>PREPAID OTHERS</v>
          </cell>
          <cell r="C41">
            <v>48009000</v>
          </cell>
          <cell r="D41">
            <v>0</v>
          </cell>
          <cell r="E41">
            <v>0</v>
          </cell>
          <cell r="F41">
            <v>48009000</v>
          </cell>
        </row>
        <row r="42">
          <cell r="A42" t="str">
            <v>107-003</v>
          </cell>
          <cell r="B42" t="str">
            <v>PREPAID OTHERS-INSURANCE</v>
          </cell>
          <cell r="C42">
            <v>434850553</v>
          </cell>
          <cell r="D42">
            <v>0</v>
          </cell>
          <cell r="E42">
            <v>0</v>
          </cell>
          <cell r="F42">
            <v>434850553</v>
          </cell>
        </row>
        <row r="43">
          <cell r="A43" t="str">
            <v>107-006</v>
          </cell>
          <cell r="B43" t="str">
            <v>PREPAID OTHERS-PBB</v>
          </cell>
          <cell r="C43">
            <v>-3</v>
          </cell>
          <cell r="D43">
            <v>0</v>
          </cell>
          <cell r="E43">
            <v>0</v>
          </cell>
          <cell r="F43">
            <v>-3</v>
          </cell>
        </row>
        <row r="44">
          <cell r="A44" t="str">
            <v>107-008</v>
          </cell>
          <cell r="B44" t="str">
            <v>ADVANCE-GA</v>
          </cell>
          <cell r="C44">
            <v>24735000</v>
          </cell>
          <cell r="D44">
            <v>1290000</v>
          </cell>
          <cell r="E44">
            <v>3220000</v>
          </cell>
          <cell r="F44">
            <v>22805000</v>
          </cell>
        </row>
        <row r="45">
          <cell r="A45" t="str">
            <v>107-011</v>
          </cell>
          <cell r="B45" t="str">
            <v>ADVANCE-BM</v>
          </cell>
          <cell r="C45">
            <v>334263</v>
          </cell>
          <cell r="D45">
            <v>0</v>
          </cell>
          <cell r="E45">
            <v>334263</v>
          </cell>
          <cell r="F45">
            <v>0</v>
          </cell>
        </row>
        <row r="46">
          <cell r="A46" t="str">
            <v>107-012</v>
          </cell>
          <cell r="B46" t="str">
            <v>ADVANCE - PROMOTION</v>
          </cell>
          <cell r="C46">
            <v>4476850</v>
          </cell>
          <cell r="D46">
            <v>5200000</v>
          </cell>
          <cell r="E46">
            <v>6700000</v>
          </cell>
          <cell r="F46">
            <v>2976850</v>
          </cell>
        </row>
        <row r="47">
          <cell r="A47" t="str">
            <v>107-013</v>
          </cell>
          <cell r="B47" t="str">
            <v>ADVANCE-OTHERS</v>
          </cell>
          <cell r="C47">
            <v>1001500000</v>
          </cell>
          <cell r="D47">
            <v>0</v>
          </cell>
          <cell r="E47">
            <v>500000</v>
          </cell>
          <cell r="F47">
            <v>1001000000</v>
          </cell>
        </row>
        <row r="48">
          <cell r="A48" t="str">
            <v>107-014</v>
          </cell>
          <cell r="B48" t="str">
            <v>ADVANCE-PURCHASING</v>
          </cell>
          <cell r="C48">
            <v>20282250</v>
          </cell>
          <cell r="D48">
            <v>0</v>
          </cell>
          <cell r="E48">
            <v>6427250</v>
          </cell>
          <cell r="F48">
            <v>13855000</v>
          </cell>
        </row>
        <row r="49">
          <cell r="A49" t="str">
            <v>109-003</v>
          </cell>
          <cell r="B49" t="str">
            <v>MACH. &amp; EQUPMENT</v>
          </cell>
          <cell r="C49">
            <v>221688961</v>
          </cell>
          <cell r="D49">
            <v>0</v>
          </cell>
          <cell r="E49">
            <v>0</v>
          </cell>
          <cell r="F49">
            <v>221688961</v>
          </cell>
        </row>
        <row r="50">
          <cell r="A50" t="str">
            <v>109-004</v>
          </cell>
          <cell r="B50" t="str">
            <v>OFFICE EQUIPMENT</v>
          </cell>
          <cell r="C50">
            <v>705448615</v>
          </cell>
          <cell r="D50">
            <v>0</v>
          </cell>
          <cell r="E50">
            <v>0</v>
          </cell>
          <cell r="F50">
            <v>705448615</v>
          </cell>
        </row>
        <row r="51">
          <cell r="A51" t="str">
            <v>109-005</v>
          </cell>
          <cell r="B51" t="str">
            <v>FURNITURE &amp; FIXTURE</v>
          </cell>
          <cell r="C51">
            <v>169710159</v>
          </cell>
          <cell r="D51">
            <v>0</v>
          </cell>
          <cell r="E51">
            <v>0</v>
          </cell>
          <cell r="F51">
            <v>169710159</v>
          </cell>
        </row>
        <row r="52">
          <cell r="A52" t="str">
            <v>109-006</v>
          </cell>
          <cell r="B52" t="str">
            <v>VEHICLE</v>
          </cell>
          <cell r="C52">
            <v>8000000</v>
          </cell>
          <cell r="D52">
            <v>0</v>
          </cell>
          <cell r="E52">
            <v>0</v>
          </cell>
          <cell r="F52">
            <v>8000000</v>
          </cell>
        </row>
        <row r="53">
          <cell r="A53" t="str">
            <v>109-007</v>
          </cell>
          <cell r="B53" t="str">
            <v>FIXED ASSETS - RENOVATION</v>
          </cell>
          <cell r="C53">
            <v>1236490883</v>
          </cell>
          <cell r="D53">
            <v>0</v>
          </cell>
          <cell r="E53">
            <v>0</v>
          </cell>
          <cell r="F53">
            <v>1236490883</v>
          </cell>
        </row>
        <row r="54">
          <cell r="A54" t="str">
            <v>109-103</v>
          </cell>
          <cell r="B54" t="str">
            <v>ACC. DEPR-MACH &amp; EQUIPMENT</v>
          </cell>
          <cell r="C54">
            <v>-174312595</v>
          </cell>
          <cell r="D54">
            <v>0</v>
          </cell>
          <cell r="E54">
            <v>3155260</v>
          </cell>
          <cell r="F54">
            <v>-177467855</v>
          </cell>
        </row>
        <row r="55">
          <cell r="A55" t="str">
            <v>109-104</v>
          </cell>
          <cell r="B55" t="str">
            <v>ACC. DEPR-OFFICE EQUIPMENT</v>
          </cell>
          <cell r="C55">
            <v>-659390945</v>
          </cell>
          <cell r="D55">
            <v>0</v>
          </cell>
          <cell r="E55">
            <v>4613805</v>
          </cell>
          <cell r="F55">
            <v>-664004750</v>
          </cell>
        </row>
        <row r="56">
          <cell r="A56" t="str">
            <v>109-105</v>
          </cell>
          <cell r="B56" t="str">
            <v>ACC. DEPR-FURNITURE &amp; FIXTURE</v>
          </cell>
          <cell r="C56">
            <v>-116851324</v>
          </cell>
          <cell r="D56">
            <v>0</v>
          </cell>
          <cell r="E56">
            <v>1551899</v>
          </cell>
          <cell r="F56">
            <v>-118403223</v>
          </cell>
        </row>
        <row r="57">
          <cell r="A57" t="str">
            <v>109-106</v>
          </cell>
          <cell r="B57" t="str">
            <v>ACC. DEPR-VEHICLE</v>
          </cell>
          <cell r="C57">
            <v>-8000000</v>
          </cell>
          <cell r="D57">
            <v>0</v>
          </cell>
          <cell r="E57">
            <v>0</v>
          </cell>
          <cell r="F57">
            <v>-8000000</v>
          </cell>
        </row>
        <row r="58">
          <cell r="A58" t="str">
            <v>111-005</v>
          </cell>
          <cell r="B58" t="str">
            <v>RENOVATION SEMI GROUND</v>
          </cell>
          <cell r="C58">
            <v>301</v>
          </cell>
          <cell r="D58">
            <v>0</v>
          </cell>
          <cell r="E58">
            <v>0</v>
          </cell>
          <cell r="F58">
            <v>301</v>
          </cell>
        </row>
        <row r="59">
          <cell r="A59" t="str">
            <v>111-101</v>
          </cell>
          <cell r="B59" t="str">
            <v>ALLOW FOR AMORT. - RENOVATION</v>
          </cell>
          <cell r="C59">
            <v>-1236490885</v>
          </cell>
          <cell r="D59">
            <v>0</v>
          </cell>
          <cell r="E59">
            <v>0</v>
          </cell>
          <cell r="F59">
            <v>-1236490885</v>
          </cell>
        </row>
        <row r="60">
          <cell r="A60" t="str">
            <v>201-001</v>
          </cell>
          <cell r="B60" t="str">
            <v>A/P TRADE - HRD</v>
          </cell>
          <cell r="C60">
            <v>-2054078623</v>
          </cell>
          <cell r="D60">
            <v>72901656</v>
          </cell>
          <cell r="E60">
            <v>0</v>
          </cell>
          <cell r="F60">
            <v>-1981176967</v>
          </cell>
        </row>
        <row r="61">
          <cell r="A61" t="str">
            <v>201-002</v>
          </cell>
          <cell r="B61" t="str">
            <v>A/P TRADE - UTILITIES</v>
          </cell>
          <cell r="C61">
            <v>-1283095529</v>
          </cell>
          <cell r="D61">
            <v>1250474590</v>
          </cell>
          <cell r="E61">
            <v>37646</v>
          </cell>
          <cell r="F61">
            <v>-32658585</v>
          </cell>
        </row>
        <row r="62">
          <cell r="A62" t="str">
            <v>201-003</v>
          </cell>
          <cell r="B62" t="str">
            <v>A/P TRADE - MAINTENANCE</v>
          </cell>
          <cell r="C62">
            <v>-246014808</v>
          </cell>
          <cell r="D62">
            <v>77093455</v>
          </cell>
          <cell r="E62">
            <v>0</v>
          </cell>
          <cell r="F62">
            <v>-168921353</v>
          </cell>
        </row>
        <row r="63">
          <cell r="A63" t="str">
            <v>201-004</v>
          </cell>
          <cell r="B63" t="str">
            <v>A/P TRADE - CLEAN &amp; SECURITY</v>
          </cell>
          <cell r="C63">
            <v>-116541434</v>
          </cell>
          <cell r="D63">
            <v>88230301</v>
          </cell>
          <cell r="E63">
            <v>0</v>
          </cell>
          <cell r="F63">
            <v>-28311133</v>
          </cell>
        </row>
        <row r="64">
          <cell r="A64" t="str">
            <v>201-005</v>
          </cell>
          <cell r="B64" t="str">
            <v>A/P TRADE - PROFFESIONAL FEE</v>
          </cell>
          <cell r="C64">
            <v>-243666980</v>
          </cell>
          <cell r="D64">
            <v>17937500</v>
          </cell>
          <cell r="E64">
            <v>0</v>
          </cell>
          <cell r="F64">
            <v>-225729480</v>
          </cell>
        </row>
        <row r="65">
          <cell r="A65" t="str">
            <v>201-006</v>
          </cell>
          <cell r="B65" t="str">
            <v>A/P TRADE - PROMOTION/DECOR</v>
          </cell>
          <cell r="C65">
            <v>-207680184</v>
          </cell>
          <cell r="D65">
            <v>8205000</v>
          </cell>
          <cell r="E65">
            <v>0</v>
          </cell>
          <cell r="F65">
            <v>-199475184</v>
          </cell>
        </row>
        <row r="66">
          <cell r="A66" t="str">
            <v>201-007</v>
          </cell>
          <cell r="B66" t="str">
            <v>A/P TRADE - RENOVATION</v>
          </cell>
          <cell r="C66">
            <v>-228617414</v>
          </cell>
          <cell r="D66">
            <v>16775489</v>
          </cell>
          <cell r="E66">
            <v>0</v>
          </cell>
          <cell r="F66">
            <v>-211841925</v>
          </cell>
        </row>
        <row r="67">
          <cell r="A67" t="str">
            <v>201-008</v>
          </cell>
          <cell r="B67" t="str">
            <v>A/P TRADE - OTHERS</v>
          </cell>
          <cell r="C67">
            <v>-29761085</v>
          </cell>
          <cell r="D67">
            <v>2776656</v>
          </cell>
          <cell r="E67">
            <v>0</v>
          </cell>
          <cell r="F67">
            <v>-26984429</v>
          </cell>
        </row>
        <row r="68">
          <cell r="A68" t="str">
            <v>202-001</v>
          </cell>
          <cell r="B68" t="str">
            <v>A/P TAX-PPN</v>
          </cell>
          <cell r="C68">
            <v>-419284880</v>
          </cell>
          <cell r="D68">
            <v>357097938</v>
          </cell>
          <cell r="E68">
            <v>0</v>
          </cell>
          <cell r="F68">
            <v>-62186942</v>
          </cell>
        </row>
        <row r="69">
          <cell r="A69" t="str">
            <v>202-002</v>
          </cell>
          <cell r="B69" t="str">
            <v>A/P TAX-PPH. PS 21</v>
          </cell>
          <cell r="C69">
            <v>-18546985</v>
          </cell>
          <cell r="D69">
            <v>18546985</v>
          </cell>
          <cell r="E69">
            <v>0</v>
          </cell>
          <cell r="F69">
            <v>0</v>
          </cell>
        </row>
        <row r="70">
          <cell r="A70" t="str">
            <v>202-003</v>
          </cell>
          <cell r="B70" t="str">
            <v>A/P TAX-PPH. PS 23</v>
          </cell>
          <cell r="C70">
            <v>-22640309</v>
          </cell>
          <cell r="D70">
            <v>15395810</v>
          </cell>
          <cell r="E70">
            <v>21153</v>
          </cell>
          <cell r="F70">
            <v>-7265652</v>
          </cell>
        </row>
        <row r="71">
          <cell r="A71" t="str">
            <v>202-004</v>
          </cell>
          <cell r="B71" t="str">
            <v>A/P Tax PPH 23 Final</v>
          </cell>
          <cell r="C71">
            <v>-28505012</v>
          </cell>
          <cell r="D71">
            <v>28323012</v>
          </cell>
          <cell r="E71">
            <v>166628610</v>
          </cell>
          <cell r="F71">
            <v>-166810610</v>
          </cell>
        </row>
        <row r="72">
          <cell r="A72" t="str">
            <v>202-005</v>
          </cell>
          <cell r="B72" t="str">
            <v>A/P Tax PPH 21 Final</v>
          </cell>
          <cell r="C72">
            <v>-6847629</v>
          </cell>
          <cell r="D72">
            <v>2131578</v>
          </cell>
          <cell r="E72">
            <v>0</v>
          </cell>
          <cell r="F72">
            <v>-4716051</v>
          </cell>
        </row>
        <row r="73">
          <cell r="A73" t="str">
            <v>202-006</v>
          </cell>
          <cell r="B73" t="str">
            <v>A/P PPH PS.23 - OTHER</v>
          </cell>
          <cell r="C73">
            <v>-282845340</v>
          </cell>
          <cell r="D73">
            <v>149203602</v>
          </cell>
          <cell r="E73">
            <v>151160600</v>
          </cell>
          <cell r="F73">
            <v>-284802338</v>
          </cell>
        </row>
        <row r="74">
          <cell r="A74" t="str">
            <v>203-001</v>
          </cell>
          <cell r="B74" t="str">
            <v>ADVANCE-RENTAL PLAZA</v>
          </cell>
          <cell r="C74">
            <v>-4320420568</v>
          </cell>
          <cell r="D74">
            <v>0</v>
          </cell>
          <cell r="E74">
            <v>0</v>
          </cell>
          <cell r="F74">
            <v>-4320420568</v>
          </cell>
        </row>
        <row r="75">
          <cell r="A75" t="str">
            <v>203-003</v>
          </cell>
          <cell r="B75" t="str">
            <v>ADVANCE-ANTENA PLAZA</v>
          </cell>
          <cell r="C75">
            <v>-160086480</v>
          </cell>
          <cell r="D75">
            <v>0</v>
          </cell>
          <cell r="E75">
            <v>0</v>
          </cell>
          <cell r="F75">
            <v>-160086480</v>
          </cell>
        </row>
        <row r="76">
          <cell r="A76" t="str">
            <v>203-006</v>
          </cell>
          <cell r="B76" t="str">
            <v>ADVANCE PROMOTION LEVY</v>
          </cell>
          <cell r="C76">
            <v>-9922110</v>
          </cell>
          <cell r="D76">
            <v>0</v>
          </cell>
          <cell r="E76">
            <v>0</v>
          </cell>
          <cell r="F76">
            <v>-9922110</v>
          </cell>
        </row>
        <row r="77">
          <cell r="A77" t="str">
            <v>203-008</v>
          </cell>
          <cell r="B77" t="str">
            <v>ADVANCE-TEMPORARY LEASING</v>
          </cell>
          <cell r="C77">
            <v>-7071428</v>
          </cell>
          <cell r="D77">
            <v>0</v>
          </cell>
          <cell r="E77">
            <v>0</v>
          </cell>
          <cell r="F77">
            <v>-7071428</v>
          </cell>
        </row>
        <row r="78">
          <cell r="A78" t="str">
            <v>203-009</v>
          </cell>
          <cell r="B78" t="str">
            <v>ADVANCE-SIGNAGE</v>
          </cell>
          <cell r="C78">
            <v>-85813951</v>
          </cell>
          <cell r="D78">
            <v>0</v>
          </cell>
          <cell r="E78">
            <v>0</v>
          </cell>
          <cell r="F78">
            <v>-85813951</v>
          </cell>
        </row>
        <row r="79">
          <cell r="A79" t="str">
            <v>203-010</v>
          </cell>
          <cell r="B79" t="str">
            <v>ADVANCE-TEMPORARY SHOP</v>
          </cell>
          <cell r="C79">
            <v>-8484849</v>
          </cell>
          <cell r="D79">
            <v>0</v>
          </cell>
          <cell r="E79">
            <v>0</v>
          </cell>
          <cell r="F79">
            <v>-8484849</v>
          </cell>
        </row>
        <row r="80">
          <cell r="A80" t="str">
            <v>203-011</v>
          </cell>
          <cell r="B80" t="str">
            <v>ADVANCE P LEVY FOOD COURT</v>
          </cell>
          <cell r="C80">
            <v>-396000</v>
          </cell>
          <cell r="D80">
            <v>0</v>
          </cell>
          <cell r="E80">
            <v>0</v>
          </cell>
          <cell r="F80">
            <v>-396000</v>
          </cell>
        </row>
        <row r="81">
          <cell r="A81" t="str">
            <v>203-099</v>
          </cell>
          <cell r="B81" t="str">
            <v>ADVANCE RENTAL OTHER</v>
          </cell>
          <cell r="C81">
            <v>-14850000</v>
          </cell>
          <cell r="D81">
            <v>0</v>
          </cell>
          <cell r="E81">
            <v>0</v>
          </cell>
          <cell r="F81">
            <v>-14850000</v>
          </cell>
        </row>
        <row r="82">
          <cell r="A82" t="str">
            <v>204-001</v>
          </cell>
          <cell r="B82" t="str">
            <v>ADVANCE-SERVICE CHARGE PLAZA</v>
          </cell>
          <cell r="C82">
            <v>-2283655450</v>
          </cell>
          <cell r="D82">
            <v>0</v>
          </cell>
          <cell r="E82">
            <v>0</v>
          </cell>
          <cell r="F82">
            <v>-2283655450</v>
          </cell>
        </row>
        <row r="83">
          <cell r="A83" t="str">
            <v>204-003</v>
          </cell>
          <cell r="B83" t="str">
            <v>ADVANCE-OTHERS</v>
          </cell>
          <cell r="C83">
            <v>-190778491</v>
          </cell>
          <cell r="D83">
            <v>41298094</v>
          </cell>
          <cell r="E83">
            <v>16278321</v>
          </cell>
          <cell r="F83">
            <v>-165758718</v>
          </cell>
        </row>
        <row r="84">
          <cell r="A84" t="str">
            <v>204-011</v>
          </cell>
          <cell r="B84" t="str">
            <v>ADVANCE OTHER PPN</v>
          </cell>
          <cell r="C84">
            <v>-52213382</v>
          </cell>
          <cell r="D84">
            <v>0</v>
          </cell>
          <cell r="E84">
            <v>0</v>
          </cell>
          <cell r="F84">
            <v>-52213382</v>
          </cell>
        </row>
        <row r="85">
          <cell r="A85" t="str">
            <v>205-001</v>
          </cell>
          <cell r="B85" t="str">
            <v>A/P OTHERS-SECURITY DEP PLAZA</v>
          </cell>
          <cell r="C85">
            <v>-7632294303</v>
          </cell>
          <cell r="D85">
            <v>86483670</v>
          </cell>
          <cell r="E85">
            <v>0</v>
          </cell>
          <cell r="F85">
            <v>-7545810633</v>
          </cell>
        </row>
        <row r="86">
          <cell r="A86" t="str">
            <v>205-003</v>
          </cell>
          <cell r="B86" t="str">
            <v>A/P OTHERS-DEP TELEPHONE PLAZA</v>
          </cell>
          <cell r="C86">
            <v>-557568786</v>
          </cell>
          <cell r="D86">
            <v>0</v>
          </cell>
          <cell r="E86">
            <v>0</v>
          </cell>
          <cell r="F86">
            <v>-557568786</v>
          </cell>
        </row>
        <row r="87">
          <cell r="A87" t="str">
            <v>205-005</v>
          </cell>
          <cell r="B87" t="str">
            <v>A/P OTHERS-SEC ELECTRIC PLAZA</v>
          </cell>
          <cell r="C87">
            <v>-43941970</v>
          </cell>
          <cell r="D87">
            <v>0</v>
          </cell>
          <cell r="E87">
            <v>0</v>
          </cell>
          <cell r="F87">
            <v>-43941970</v>
          </cell>
        </row>
        <row r="88">
          <cell r="A88" t="str">
            <v>205-007</v>
          </cell>
          <cell r="B88" t="str">
            <v>A/P OTHERS-DEPOSIT</v>
          </cell>
          <cell r="C88">
            <v>-82624684</v>
          </cell>
          <cell r="D88">
            <v>0</v>
          </cell>
          <cell r="E88">
            <v>0</v>
          </cell>
          <cell r="F88">
            <v>-82624684</v>
          </cell>
        </row>
        <row r="89">
          <cell r="A89" t="str">
            <v>207-002</v>
          </cell>
          <cell r="B89" t="str">
            <v>A/P INTERCO-PT ARTHA BUANA SK</v>
          </cell>
          <cell r="C89">
            <v>-91748721</v>
          </cell>
          <cell r="D89">
            <v>0</v>
          </cell>
          <cell r="E89">
            <v>0</v>
          </cell>
          <cell r="F89">
            <v>-91748721</v>
          </cell>
        </row>
        <row r="90">
          <cell r="A90" t="str">
            <v>207-003T</v>
          </cell>
          <cell r="B90" t="str">
            <v>A/P INTERCO-GMT</v>
          </cell>
          <cell r="C90">
            <v>-593000</v>
          </cell>
          <cell r="D90">
            <v>0</v>
          </cell>
          <cell r="E90">
            <v>12666932</v>
          </cell>
          <cell r="F90">
            <v>-13259932</v>
          </cell>
        </row>
        <row r="91">
          <cell r="A91" t="str">
            <v>207-004</v>
          </cell>
          <cell r="B91" t="str">
            <v>A/P INTERCO GBR</v>
          </cell>
          <cell r="C91">
            <v>0</v>
          </cell>
          <cell r="D91">
            <v>0</v>
          </cell>
          <cell r="E91">
            <v>106594000</v>
          </cell>
          <cell r="F91">
            <v>-106594000</v>
          </cell>
        </row>
        <row r="92">
          <cell r="A92" t="str">
            <v>300-002</v>
          </cell>
          <cell r="B92" t="str">
            <v>RETAINED EARNING</v>
          </cell>
          <cell r="C92">
            <v>-8697776678</v>
          </cell>
          <cell r="D92">
            <v>0</v>
          </cell>
          <cell r="E92">
            <v>0</v>
          </cell>
          <cell r="F92">
            <v>-8697776678</v>
          </cell>
        </row>
        <row r="93">
          <cell r="A93" t="str">
            <v>401-001</v>
          </cell>
          <cell r="B93" t="str">
            <v>RENT INCOME - MAJOR</v>
          </cell>
          <cell r="C93">
            <v>-387604142</v>
          </cell>
          <cell r="D93">
            <v>0</v>
          </cell>
          <cell r="E93">
            <v>0</v>
          </cell>
          <cell r="F93">
            <v>-387604142</v>
          </cell>
        </row>
        <row r="94">
          <cell r="A94" t="str">
            <v>401-002</v>
          </cell>
          <cell r="B94" t="str">
            <v>RENT INCOME - SPECIALITY</v>
          </cell>
          <cell r="C94">
            <v>-1465183412</v>
          </cell>
          <cell r="D94">
            <v>0</v>
          </cell>
          <cell r="E94">
            <v>0</v>
          </cell>
          <cell r="F94">
            <v>-1465183412</v>
          </cell>
        </row>
        <row r="95">
          <cell r="A95" t="str">
            <v>401-005</v>
          </cell>
          <cell r="B95" t="str">
            <v>RENT INCOME - STORAGE</v>
          </cell>
          <cell r="C95">
            <v>-17691550</v>
          </cell>
          <cell r="D95">
            <v>0</v>
          </cell>
          <cell r="E95">
            <v>0</v>
          </cell>
          <cell r="F95">
            <v>-17691550</v>
          </cell>
        </row>
        <row r="96">
          <cell r="A96" t="str">
            <v>401-006</v>
          </cell>
          <cell r="B96" t="str">
            <v>RENT INCOME - FORFEITED</v>
          </cell>
          <cell r="C96">
            <v>-29260339</v>
          </cell>
          <cell r="D96">
            <v>1395764</v>
          </cell>
          <cell r="E96">
            <v>0</v>
          </cell>
          <cell r="F96">
            <v>-27864575</v>
          </cell>
        </row>
        <row r="97">
          <cell r="A97" t="str">
            <v>401-009</v>
          </cell>
          <cell r="B97" t="str">
            <v>RENT INCOME - CONTRACTED PARK</v>
          </cell>
          <cell r="C97">
            <v>-168300000</v>
          </cell>
          <cell r="D97">
            <v>0</v>
          </cell>
          <cell r="E97">
            <v>0</v>
          </cell>
          <cell r="F97">
            <v>-168300000</v>
          </cell>
        </row>
        <row r="98">
          <cell r="A98" t="str">
            <v>401-010</v>
          </cell>
          <cell r="B98" t="str">
            <v>RENT INCOME - TEMPORARY SHOP</v>
          </cell>
          <cell r="C98">
            <v>-14984848</v>
          </cell>
          <cell r="D98">
            <v>0</v>
          </cell>
          <cell r="E98">
            <v>0</v>
          </cell>
          <cell r="F98">
            <v>-14984848</v>
          </cell>
        </row>
        <row r="99">
          <cell r="A99" t="str">
            <v>401-011</v>
          </cell>
          <cell r="B99" t="str">
            <v>RENT INCOME - OTHERS</v>
          </cell>
          <cell r="C99">
            <v>-2475000</v>
          </cell>
          <cell r="D99">
            <v>0</v>
          </cell>
          <cell r="E99">
            <v>0</v>
          </cell>
          <cell r="F99">
            <v>-2475000</v>
          </cell>
        </row>
        <row r="100">
          <cell r="A100" t="str">
            <v>401-013</v>
          </cell>
          <cell r="B100" t="str">
            <v>RENT INCOME FOOD COURT</v>
          </cell>
          <cell r="C100">
            <v>-33726275</v>
          </cell>
          <cell r="D100">
            <v>0</v>
          </cell>
          <cell r="E100">
            <v>0</v>
          </cell>
          <cell r="F100">
            <v>-33726275</v>
          </cell>
        </row>
        <row r="101">
          <cell r="A101" t="str">
            <v>401-014</v>
          </cell>
          <cell r="B101" t="str">
            <v>RENT INCOME ATM</v>
          </cell>
          <cell r="C101">
            <v>-17498250</v>
          </cell>
          <cell r="D101">
            <v>0</v>
          </cell>
          <cell r="E101">
            <v>0</v>
          </cell>
          <cell r="F101">
            <v>-17498250</v>
          </cell>
        </row>
        <row r="102">
          <cell r="A102" t="str">
            <v>402-001</v>
          </cell>
          <cell r="B102" t="str">
            <v>S CHARGE INCOME - MAJOR</v>
          </cell>
          <cell r="C102">
            <v>-565634238</v>
          </cell>
          <cell r="D102">
            <v>0</v>
          </cell>
          <cell r="E102">
            <v>0</v>
          </cell>
          <cell r="F102">
            <v>-565634238</v>
          </cell>
        </row>
        <row r="103">
          <cell r="A103" t="str">
            <v>402-002</v>
          </cell>
          <cell r="B103" t="str">
            <v>S CHARGE INCOME - SPECIALITY</v>
          </cell>
          <cell r="C103">
            <v>-569296518</v>
          </cell>
          <cell r="D103">
            <v>0</v>
          </cell>
          <cell r="E103">
            <v>0</v>
          </cell>
          <cell r="F103">
            <v>-569296518</v>
          </cell>
        </row>
        <row r="104">
          <cell r="A104" t="str">
            <v>402-005</v>
          </cell>
          <cell r="B104" t="str">
            <v>S CHARGE INCOME - STORAGE</v>
          </cell>
          <cell r="C104">
            <v>-1760000</v>
          </cell>
          <cell r="D104">
            <v>0</v>
          </cell>
          <cell r="E104">
            <v>0</v>
          </cell>
          <cell r="F104">
            <v>-1760000</v>
          </cell>
        </row>
        <row r="105">
          <cell r="A105" t="str">
            <v>402-008</v>
          </cell>
          <cell r="B105" t="str">
            <v>S CHARGE INCOME - PROFIT SHARI</v>
          </cell>
          <cell r="C105">
            <v>-134072110</v>
          </cell>
          <cell r="D105">
            <v>0</v>
          </cell>
          <cell r="E105">
            <v>0</v>
          </cell>
          <cell r="F105">
            <v>-134072110</v>
          </cell>
        </row>
        <row r="106">
          <cell r="A106" t="str">
            <v>402-009</v>
          </cell>
          <cell r="B106" t="str">
            <v>S CHARGE INCOME - CONTRAC PARK</v>
          </cell>
          <cell r="C106">
            <v>-20900000</v>
          </cell>
          <cell r="D106">
            <v>0</v>
          </cell>
          <cell r="E106">
            <v>0</v>
          </cell>
          <cell r="F106">
            <v>-20900000</v>
          </cell>
        </row>
        <row r="107">
          <cell r="A107" t="str">
            <v>403-001</v>
          </cell>
          <cell r="B107" t="str">
            <v>MISC INCOME - ANTENA RENT</v>
          </cell>
          <cell r="C107">
            <v>-32374965</v>
          </cell>
          <cell r="D107">
            <v>0</v>
          </cell>
          <cell r="E107">
            <v>0</v>
          </cell>
          <cell r="F107">
            <v>-32374965</v>
          </cell>
        </row>
        <row r="108">
          <cell r="A108" t="str">
            <v>403-002</v>
          </cell>
          <cell r="B108" t="str">
            <v>MISC INCOME - PABX RENTAL</v>
          </cell>
          <cell r="C108">
            <v>-6010000</v>
          </cell>
          <cell r="D108">
            <v>0</v>
          </cell>
          <cell r="E108">
            <v>0</v>
          </cell>
          <cell r="F108">
            <v>-6010000</v>
          </cell>
        </row>
        <row r="109">
          <cell r="A109" t="str">
            <v>404-001</v>
          </cell>
          <cell r="B109" t="str">
            <v>PROMO INCOME-PROMOTION LEVY</v>
          </cell>
          <cell r="C109">
            <v>-40661390</v>
          </cell>
          <cell r="D109">
            <v>0</v>
          </cell>
          <cell r="E109">
            <v>0</v>
          </cell>
          <cell r="F109">
            <v>-40661390</v>
          </cell>
        </row>
        <row r="110">
          <cell r="A110" t="str">
            <v>404-006</v>
          </cell>
          <cell r="B110" t="str">
            <v>PROMO INCOME - ATRIUM LEASING</v>
          </cell>
          <cell r="C110">
            <v>-200516455</v>
          </cell>
          <cell r="D110">
            <v>0</v>
          </cell>
          <cell r="E110">
            <v>0</v>
          </cell>
          <cell r="F110">
            <v>-200516455</v>
          </cell>
        </row>
        <row r="111">
          <cell r="A111" t="str">
            <v>404-007</v>
          </cell>
          <cell r="B111" t="str">
            <v>PROMO INCOME - TEMPORARY LEASI</v>
          </cell>
          <cell r="C111">
            <v>-16071428</v>
          </cell>
          <cell r="D111">
            <v>0</v>
          </cell>
          <cell r="E111">
            <v>0</v>
          </cell>
          <cell r="F111">
            <v>-16071428</v>
          </cell>
        </row>
        <row r="112">
          <cell r="A112" t="str">
            <v>404-008</v>
          </cell>
          <cell r="B112" t="str">
            <v>PROMO INCOME-SIGNAGE</v>
          </cell>
          <cell r="C112">
            <v>-16315000</v>
          </cell>
          <cell r="D112">
            <v>0</v>
          </cell>
          <cell r="E112">
            <v>0</v>
          </cell>
          <cell r="F112">
            <v>-16315000</v>
          </cell>
        </row>
        <row r="113">
          <cell r="A113" t="str">
            <v>404-009</v>
          </cell>
          <cell r="B113" t="str">
            <v>PROMO INCOME-FOOD COURT LEVY</v>
          </cell>
          <cell r="C113">
            <v>-6868345</v>
          </cell>
          <cell r="D113">
            <v>0</v>
          </cell>
          <cell r="E113">
            <v>0</v>
          </cell>
          <cell r="F113">
            <v>-6868345</v>
          </cell>
        </row>
        <row r="114">
          <cell r="A114" t="str">
            <v>406-001</v>
          </cell>
          <cell r="B114" t="str">
            <v>UTILITIES INCOME - ELECTRICITY</v>
          </cell>
          <cell r="C114">
            <v>-753710646</v>
          </cell>
          <cell r="D114">
            <v>0</v>
          </cell>
          <cell r="E114">
            <v>0</v>
          </cell>
          <cell r="F114">
            <v>-753710646</v>
          </cell>
        </row>
        <row r="115">
          <cell r="A115" t="str">
            <v>406-002</v>
          </cell>
          <cell r="B115" t="str">
            <v>UTILITIES INCOME - OVERTIME</v>
          </cell>
          <cell r="C115">
            <v>-1410958</v>
          </cell>
          <cell r="D115">
            <v>0</v>
          </cell>
          <cell r="E115">
            <v>0</v>
          </cell>
          <cell r="F115">
            <v>-1410958</v>
          </cell>
        </row>
        <row r="116">
          <cell r="A116" t="str">
            <v>406-003</v>
          </cell>
          <cell r="B116" t="str">
            <v>UTILITIES INCOME - TELEPHONE</v>
          </cell>
          <cell r="C116">
            <v>-469046</v>
          </cell>
          <cell r="D116">
            <v>0</v>
          </cell>
          <cell r="E116">
            <v>0</v>
          </cell>
          <cell r="F116">
            <v>-469046</v>
          </cell>
        </row>
        <row r="117">
          <cell r="A117" t="str">
            <v>406-004</v>
          </cell>
          <cell r="B117" t="str">
            <v>UTILITIES INCOME - WATER</v>
          </cell>
          <cell r="C117">
            <v>-56858880</v>
          </cell>
          <cell r="D117">
            <v>0</v>
          </cell>
          <cell r="E117">
            <v>0</v>
          </cell>
          <cell r="F117">
            <v>-56858880</v>
          </cell>
        </row>
        <row r="118">
          <cell r="A118" t="str">
            <v>406-005</v>
          </cell>
          <cell r="B118" t="str">
            <v>UTILITIES INCOME - GAS</v>
          </cell>
          <cell r="C118">
            <v>-3161835</v>
          </cell>
          <cell r="D118">
            <v>0</v>
          </cell>
          <cell r="E118">
            <v>0</v>
          </cell>
          <cell r="F118">
            <v>-3161835</v>
          </cell>
        </row>
        <row r="119">
          <cell r="A119" t="str">
            <v>501-001</v>
          </cell>
          <cell r="B119" t="str">
            <v>SALARIES</v>
          </cell>
          <cell r="C119">
            <v>231146574</v>
          </cell>
          <cell r="D119">
            <v>0</v>
          </cell>
          <cell r="E119">
            <v>0</v>
          </cell>
          <cell r="F119">
            <v>231146574</v>
          </cell>
        </row>
        <row r="120">
          <cell r="A120" t="str">
            <v>501-002</v>
          </cell>
          <cell r="B120" t="str">
            <v>OVERTIME</v>
          </cell>
          <cell r="C120">
            <v>24013388</v>
          </cell>
          <cell r="D120">
            <v>0</v>
          </cell>
          <cell r="E120">
            <v>0</v>
          </cell>
          <cell r="F120">
            <v>24013388</v>
          </cell>
        </row>
        <row r="121">
          <cell r="A121" t="str">
            <v>501-003</v>
          </cell>
          <cell r="B121" t="str">
            <v>DAILY WAGES</v>
          </cell>
          <cell r="C121">
            <v>5210000</v>
          </cell>
          <cell r="D121">
            <v>0</v>
          </cell>
          <cell r="E121">
            <v>0</v>
          </cell>
          <cell r="F121">
            <v>5210000</v>
          </cell>
        </row>
        <row r="122">
          <cell r="A122" t="str">
            <v>501-006</v>
          </cell>
          <cell r="B122" t="str">
            <v>ALLOWANCES</v>
          </cell>
          <cell r="C122">
            <v>3005000</v>
          </cell>
          <cell r="D122">
            <v>0</v>
          </cell>
          <cell r="E122">
            <v>0</v>
          </cell>
          <cell r="F122">
            <v>3005000</v>
          </cell>
        </row>
        <row r="123">
          <cell r="A123" t="str">
            <v>501-007</v>
          </cell>
          <cell r="B123" t="str">
            <v>ASTEK JK JKK</v>
          </cell>
          <cell r="C123">
            <v>1248202</v>
          </cell>
          <cell r="D123">
            <v>0</v>
          </cell>
          <cell r="E123">
            <v>0</v>
          </cell>
          <cell r="F123">
            <v>1248202</v>
          </cell>
        </row>
        <row r="124">
          <cell r="A124" t="str">
            <v>501-008</v>
          </cell>
          <cell r="B124" t="str">
            <v>ASTEK - JHT</v>
          </cell>
          <cell r="C124">
            <v>8552423</v>
          </cell>
          <cell r="D124">
            <v>0</v>
          </cell>
          <cell r="E124">
            <v>0</v>
          </cell>
          <cell r="F124">
            <v>8552423</v>
          </cell>
        </row>
        <row r="125">
          <cell r="A125" t="str">
            <v>502-001</v>
          </cell>
          <cell r="B125" t="str">
            <v>UNIFORM</v>
          </cell>
          <cell r="C125">
            <v>136000</v>
          </cell>
          <cell r="D125">
            <v>0</v>
          </cell>
          <cell r="E125">
            <v>0</v>
          </cell>
          <cell r="F125">
            <v>136000</v>
          </cell>
        </row>
        <row r="126">
          <cell r="A126" t="str">
            <v>502-002</v>
          </cell>
          <cell r="B126" t="str">
            <v>MEDICAL DOCTOR REIMBURSEMENT</v>
          </cell>
          <cell r="C126">
            <v>12070093</v>
          </cell>
          <cell r="D126">
            <v>0</v>
          </cell>
          <cell r="E126">
            <v>0</v>
          </cell>
          <cell r="F126">
            <v>12070093</v>
          </cell>
        </row>
        <row r="127">
          <cell r="A127" t="str">
            <v>502-003</v>
          </cell>
          <cell r="B127" t="str">
            <v>OTHER-EMPLOYEE BENEFIT</v>
          </cell>
          <cell r="C127">
            <v>3398221</v>
          </cell>
          <cell r="D127">
            <v>0</v>
          </cell>
          <cell r="E127">
            <v>0</v>
          </cell>
          <cell r="F127">
            <v>3398221</v>
          </cell>
        </row>
        <row r="128">
          <cell r="A128" t="str">
            <v>502-004</v>
          </cell>
          <cell r="B128" t="str">
            <v>PARCEL, FLOWER, GIFT. ETC</v>
          </cell>
          <cell r="C128">
            <v>14315275</v>
          </cell>
          <cell r="D128">
            <v>0</v>
          </cell>
          <cell r="E128">
            <v>0</v>
          </cell>
          <cell r="F128">
            <v>14315275</v>
          </cell>
        </row>
        <row r="129">
          <cell r="A129" t="str">
            <v>502-005</v>
          </cell>
          <cell r="B129" t="str">
            <v>ENTERTAINMENT</v>
          </cell>
          <cell r="C129">
            <v>1569202</v>
          </cell>
          <cell r="D129">
            <v>0</v>
          </cell>
          <cell r="E129">
            <v>0</v>
          </cell>
          <cell r="F129">
            <v>1569202</v>
          </cell>
        </row>
        <row r="130">
          <cell r="A130" t="str">
            <v>503-001</v>
          </cell>
          <cell r="B130" t="str">
            <v>TRAINING</v>
          </cell>
          <cell r="C130">
            <v>1950000</v>
          </cell>
          <cell r="D130">
            <v>0</v>
          </cell>
          <cell r="E130">
            <v>0</v>
          </cell>
          <cell r="F130">
            <v>1950000</v>
          </cell>
        </row>
        <row r="131">
          <cell r="A131" t="str">
            <v>503-003</v>
          </cell>
          <cell r="B131" t="str">
            <v>BOOK LIBRARY &amp; NEWSPAPAER</v>
          </cell>
          <cell r="C131">
            <v>359000</v>
          </cell>
          <cell r="D131">
            <v>0</v>
          </cell>
          <cell r="E131">
            <v>0</v>
          </cell>
          <cell r="F131">
            <v>359000</v>
          </cell>
        </row>
        <row r="132">
          <cell r="A132" t="str">
            <v>503-006</v>
          </cell>
          <cell r="B132" t="str">
            <v>RECRUITMENT</v>
          </cell>
          <cell r="C132">
            <v>1040000</v>
          </cell>
          <cell r="D132">
            <v>0</v>
          </cell>
          <cell r="E132">
            <v>0</v>
          </cell>
          <cell r="F132">
            <v>1040000</v>
          </cell>
        </row>
        <row r="133">
          <cell r="A133" t="str">
            <v>504-001</v>
          </cell>
          <cell r="B133" t="str">
            <v>INSURANCE - PUBLIC LAIBILITY</v>
          </cell>
          <cell r="C133">
            <v>1485498</v>
          </cell>
          <cell r="D133">
            <v>0</v>
          </cell>
          <cell r="E133">
            <v>0</v>
          </cell>
          <cell r="F133">
            <v>1485498</v>
          </cell>
        </row>
        <row r="134">
          <cell r="A134" t="str">
            <v>504-002</v>
          </cell>
          <cell r="B134" t="str">
            <v>INSURANCE - BUSINESS INTERUPS</v>
          </cell>
          <cell r="C134">
            <v>4625000</v>
          </cell>
          <cell r="D134">
            <v>0</v>
          </cell>
          <cell r="E134">
            <v>0</v>
          </cell>
          <cell r="F134">
            <v>4625000</v>
          </cell>
        </row>
        <row r="135">
          <cell r="A135" t="str">
            <v>504-003</v>
          </cell>
          <cell r="B135" t="str">
            <v>INSURANCE - MATERIAL DAMAGE</v>
          </cell>
          <cell r="C135">
            <v>23626967</v>
          </cell>
          <cell r="D135">
            <v>0</v>
          </cell>
          <cell r="E135">
            <v>0</v>
          </cell>
          <cell r="F135">
            <v>23626967</v>
          </cell>
        </row>
        <row r="136">
          <cell r="A136" t="str">
            <v>504-004</v>
          </cell>
          <cell r="B136" t="str">
            <v>INSURANCE - RSMD</v>
          </cell>
          <cell r="C136">
            <v>13417410</v>
          </cell>
          <cell r="D136">
            <v>0</v>
          </cell>
          <cell r="E136">
            <v>0</v>
          </cell>
          <cell r="F136">
            <v>13417410</v>
          </cell>
        </row>
        <row r="137">
          <cell r="A137" t="str">
            <v>504-005</v>
          </cell>
          <cell r="B137" t="str">
            <v>INSURANCE - MACH &amp; EQUIPMENT</v>
          </cell>
          <cell r="C137">
            <v>9129750</v>
          </cell>
          <cell r="D137">
            <v>0</v>
          </cell>
          <cell r="E137">
            <v>0</v>
          </cell>
          <cell r="F137">
            <v>9129750</v>
          </cell>
        </row>
        <row r="138">
          <cell r="A138" t="str">
            <v>504-006</v>
          </cell>
          <cell r="B138" t="str">
            <v>INSURANCE - MACH BREAKDOWN</v>
          </cell>
          <cell r="C138">
            <v>7351750</v>
          </cell>
          <cell r="D138">
            <v>0</v>
          </cell>
          <cell r="E138">
            <v>0</v>
          </cell>
          <cell r="F138">
            <v>7351750</v>
          </cell>
        </row>
        <row r="139">
          <cell r="A139" t="str">
            <v>504-007</v>
          </cell>
          <cell r="B139" t="str">
            <v>INSURANCE - OTHERS</v>
          </cell>
          <cell r="C139">
            <v>2899323</v>
          </cell>
          <cell r="D139">
            <v>0</v>
          </cell>
          <cell r="E139">
            <v>0</v>
          </cell>
          <cell r="F139">
            <v>2899323</v>
          </cell>
        </row>
        <row r="140">
          <cell r="A140" t="str">
            <v>505-001</v>
          </cell>
          <cell r="B140" t="str">
            <v>OFFICE STATIONERY EXPENSES</v>
          </cell>
          <cell r="C140">
            <v>3354700</v>
          </cell>
          <cell r="D140">
            <v>0</v>
          </cell>
          <cell r="E140">
            <v>0</v>
          </cell>
          <cell r="F140">
            <v>3354700</v>
          </cell>
        </row>
        <row r="141">
          <cell r="A141" t="str">
            <v>505-002</v>
          </cell>
          <cell r="B141" t="str">
            <v>PRINTING</v>
          </cell>
          <cell r="C141">
            <v>6000</v>
          </cell>
          <cell r="D141">
            <v>0</v>
          </cell>
          <cell r="E141">
            <v>0</v>
          </cell>
          <cell r="F141">
            <v>6000</v>
          </cell>
        </row>
        <row r="142">
          <cell r="A142" t="str">
            <v>505-003</v>
          </cell>
          <cell r="B142" t="str">
            <v>COMPUTER SUPPLIES &amp; MAINT</v>
          </cell>
          <cell r="C142">
            <v>5506032</v>
          </cell>
          <cell r="D142">
            <v>0</v>
          </cell>
          <cell r="E142">
            <v>0</v>
          </cell>
          <cell r="F142">
            <v>5506032</v>
          </cell>
        </row>
        <row r="143">
          <cell r="A143" t="str">
            <v>505-004</v>
          </cell>
          <cell r="B143" t="str">
            <v>STAMP DUTIES</v>
          </cell>
          <cell r="C143">
            <v>-157800</v>
          </cell>
          <cell r="D143">
            <v>0</v>
          </cell>
          <cell r="E143">
            <v>1878000</v>
          </cell>
          <cell r="F143">
            <v>-2035800</v>
          </cell>
        </row>
        <row r="144">
          <cell r="A144" t="str">
            <v>505-007</v>
          </cell>
          <cell r="B144" t="str">
            <v>PHOTO COPY</v>
          </cell>
          <cell r="C144">
            <v>1554130</v>
          </cell>
          <cell r="D144">
            <v>0</v>
          </cell>
          <cell r="E144">
            <v>0</v>
          </cell>
          <cell r="F144">
            <v>1554130</v>
          </cell>
        </row>
        <row r="145">
          <cell r="A145" t="str">
            <v>505-008</v>
          </cell>
          <cell r="B145" t="str">
            <v>CASH DIFFERENCE</v>
          </cell>
          <cell r="C145">
            <v>-190</v>
          </cell>
          <cell r="D145">
            <v>300</v>
          </cell>
          <cell r="E145">
            <v>7429</v>
          </cell>
          <cell r="F145">
            <v>-7319</v>
          </cell>
        </row>
        <row r="146">
          <cell r="A146" t="str">
            <v>505-009</v>
          </cell>
          <cell r="B146" t="str">
            <v>OTHER-OFFICE EXPENSES</v>
          </cell>
          <cell r="C146">
            <v>101800</v>
          </cell>
          <cell r="D146">
            <v>0</v>
          </cell>
          <cell r="E146">
            <v>0</v>
          </cell>
          <cell r="F146">
            <v>101800</v>
          </cell>
        </row>
        <row r="147">
          <cell r="A147" t="str">
            <v>506-001</v>
          </cell>
          <cell r="B147" t="str">
            <v>COMMUNICATION</v>
          </cell>
          <cell r="C147">
            <v>14812957</v>
          </cell>
          <cell r="D147">
            <v>0</v>
          </cell>
          <cell r="E147">
            <v>0</v>
          </cell>
          <cell r="F147">
            <v>14812957</v>
          </cell>
        </row>
        <row r="148">
          <cell r="A148" t="str">
            <v>507-004</v>
          </cell>
          <cell r="B148" t="str">
            <v>TRANSPORTATION &amp; MEALS</v>
          </cell>
          <cell r="C148">
            <v>35602100</v>
          </cell>
          <cell r="D148">
            <v>0</v>
          </cell>
          <cell r="E148">
            <v>0</v>
          </cell>
          <cell r="F148">
            <v>35602100</v>
          </cell>
        </row>
        <row r="149">
          <cell r="A149" t="str">
            <v>508-009</v>
          </cell>
          <cell r="B149" t="str">
            <v>OTHER LEGAL EXPENSES</v>
          </cell>
          <cell r="C149">
            <v>2423683</v>
          </cell>
          <cell r="D149">
            <v>0</v>
          </cell>
          <cell r="E149">
            <v>0</v>
          </cell>
          <cell r="F149">
            <v>2423683</v>
          </cell>
        </row>
        <row r="150">
          <cell r="A150" t="str">
            <v>509-002</v>
          </cell>
          <cell r="B150" t="str">
            <v>BANNER &amp; BILLBOARD</v>
          </cell>
          <cell r="C150">
            <v>624000</v>
          </cell>
          <cell r="D150">
            <v>0</v>
          </cell>
          <cell r="E150">
            <v>0</v>
          </cell>
          <cell r="F150">
            <v>624000</v>
          </cell>
        </row>
        <row r="151">
          <cell r="A151" t="str">
            <v>509-003</v>
          </cell>
          <cell r="B151" t="str">
            <v>DECORATIONS</v>
          </cell>
          <cell r="C151">
            <v>45000000</v>
          </cell>
          <cell r="D151">
            <v>0</v>
          </cell>
          <cell r="E151">
            <v>0</v>
          </cell>
          <cell r="F151">
            <v>45000000</v>
          </cell>
        </row>
        <row r="152">
          <cell r="A152" t="str">
            <v>509-005</v>
          </cell>
          <cell r="B152" t="str">
            <v>PROMOTIONS PRINTING</v>
          </cell>
          <cell r="C152">
            <v>18877659</v>
          </cell>
          <cell r="D152">
            <v>0</v>
          </cell>
          <cell r="E152">
            <v>0</v>
          </cell>
          <cell r="F152">
            <v>18877659</v>
          </cell>
        </row>
        <row r="153">
          <cell r="A153" t="str">
            <v>509-006</v>
          </cell>
          <cell r="B153" t="str">
            <v>SPECIAL EVENTS</v>
          </cell>
          <cell r="C153">
            <v>56842106</v>
          </cell>
          <cell r="D153">
            <v>0</v>
          </cell>
          <cell r="E153">
            <v>0</v>
          </cell>
          <cell r="F153">
            <v>56842106</v>
          </cell>
        </row>
        <row r="154">
          <cell r="A154" t="str">
            <v>509-013</v>
          </cell>
          <cell r="B154" t="str">
            <v>NEWSLETTER</v>
          </cell>
          <cell r="C154">
            <v>19281914</v>
          </cell>
          <cell r="D154">
            <v>0</v>
          </cell>
          <cell r="E154">
            <v>0</v>
          </cell>
          <cell r="F154">
            <v>19281914</v>
          </cell>
        </row>
        <row r="155">
          <cell r="A155" t="str">
            <v>509-014</v>
          </cell>
          <cell r="B155" t="str">
            <v>TENANT RELATION</v>
          </cell>
          <cell r="C155">
            <v>10654729</v>
          </cell>
          <cell r="D155">
            <v>0</v>
          </cell>
          <cell r="E155">
            <v>0</v>
          </cell>
          <cell r="F155">
            <v>10654729</v>
          </cell>
        </row>
        <row r="156">
          <cell r="A156" t="str">
            <v>510-001</v>
          </cell>
          <cell r="B156" t="str">
            <v>REPAIR &amp; MAINT - PLUMBING</v>
          </cell>
          <cell r="C156">
            <v>7389000</v>
          </cell>
          <cell r="D156">
            <v>0</v>
          </cell>
          <cell r="E156">
            <v>0</v>
          </cell>
          <cell r="F156">
            <v>7389000</v>
          </cell>
        </row>
        <row r="157">
          <cell r="A157" t="str">
            <v>510-002</v>
          </cell>
          <cell r="B157" t="str">
            <v>REPAIR &amp; MAINT - DOORS &amp; FRAME</v>
          </cell>
          <cell r="C157">
            <v>1098000</v>
          </cell>
          <cell r="D157">
            <v>0</v>
          </cell>
          <cell r="E157">
            <v>0</v>
          </cell>
          <cell r="F157">
            <v>1098000</v>
          </cell>
        </row>
        <row r="158">
          <cell r="A158" t="str">
            <v>510-003</v>
          </cell>
          <cell r="B158" t="str">
            <v>REPAIR &amp; MAINT - ELECTRICAL</v>
          </cell>
          <cell r="C158">
            <v>-510000</v>
          </cell>
          <cell r="D158">
            <v>0</v>
          </cell>
          <cell r="E158">
            <v>0</v>
          </cell>
          <cell r="F158">
            <v>-510000</v>
          </cell>
        </row>
        <row r="159">
          <cell r="A159" t="str">
            <v>510-005</v>
          </cell>
          <cell r="B159" t="str">
            <v>REPAIR &amp; MAINT - WALL/CEILING</v>
          </cell>
          <cell r="C159">
            <v>4374000</v>
          </cell>
          <cell r="D159">
            <v>0</v>
          </cell>
          <cell r="E159">
            <v>0</v>
          </cell>
          <cell r="F159">
            <v>4374000</v>
          </cell>
        </row>
        <row r="160">
          <cell r="A160" t="str">
            <v>510-006</v>
          </cell>
          <cell r="B160" t="str">
            <v>REPAIR &amp; MAINT - AIR CONDI.</v>
          </cell>
          <cell r="C160">
            <v>1763500</v>
          </cell>
          <cell r="D160">
            <v>0</v>
          </cell>
          <cell r="E160">
            <v>0</v>
          </cell>
          <cell r="F160">
            <v>1763500</v>
          </cell>
        </row>
        <row r="161">
          <cell r="A161" t="str">
            <v>510-007</v>
          </cell>
          <cell r="B161" t="str">
            <v>REPAIR &amp; MAINT - ELEV &amp; ESC</v>
          </cell>
          <cell r="C161">
            <v>10000</v>
          </cell>
          <cell r="D161">
            <v>0</v>
          </cell>
          <cell r="E161">
            <v>0</v>
          </cell>
          <cell r="F161">
            <v>10000</v>
          </cell>
        </row>
        <row r="162">
          <cell r="A162" t="str">
            <v>510-011</v>
          </cell>
          <cell r="B162" t="str">
            <v>REPAIR &amp; MAIN-TOOLS/EQUIPMENT</v>
          </cell>
          <cell r="C162">
            <v>17500</v>
          </cell>
          <cell r="D162">
            <v>0</v>
          </cell>
          <cell r="E162">
            <v>0</v>
          </cell>
          <cell r="F162">
            <v>17500</v>
          </cell>
        </row>
        <row r="163">
          <cell r="A163" t="str">
            <v>511-001</v>
          </cell>
          <cell r="B163" t="str">
            <v>CONTRACTED SECURITY SYSTEM</v>
          </cell>
          <cell r="C163">
            <v>153925464</v>
          </cell>
          <cell r="D163">
            <v>0</v>
          </cell>
          <cell r="E163">
            <v>0</v>
          </cell>
          <cell r="F163">
            <v>153925464</v>
          </cell>
        </row>
        <row r="164">
          <cell r="A164" t="str">
            <v>511-002</v>
          </cell>
          <cell r="B164" t="str">
            <v>REFRESMENT DRINK/WATER FOR SEC</v>
          </cell>
          <cell r="C164">
            <v>875000</v>
          </cell>
          <cell r="D164">
            <v>0</v>
          </cell>
          <cell r="E164">
            <v>0</v>
          </cell>
          <cell r="F164">
            <v>875000</v>
          </cell>
        </row>
        <row r="165">
          <cell r="A165" t="str">
            <v>511-003</v>
          </cell>
          <cell r="B165" t="str">
            <v>SE - OTHERS</v>
          </cell>
          <cell r="C165">
            <v>1935000</v>
          </cell>
          <cell r="D165">
            <v>0</v>
          </cell>
          <cell r="E165">
            <v>0</v>
          </cell>
          <cell r="F165">
            <v>1935000</v>
          </cell>
        </row>
        <row r="166">
          <cell r="A166" t="str">
            <v>511-004</v>
          </cell>
          <cell r="B166" t="str">
            <v>SE - SECURITY EXPENSES</v>
          </cell>
          <cell r="C166">
            <v>24412631</v>
          </cell>
          <cell r="D166">
            <v>0</v>
          </cell>
          <cell r="E166">
            <v>0</v>
          </cell>
          <cell r="F166">
            <v>24412631</v>
          </cell>
        </row>
        <row r="167">
          <cell r="A167" t="str">
            <v>512-001</v>
          </cell>
          <cell r="B167" t="str">
            <v>CLEANING MATERIAL &amp; SUPPLIES</v>
          </cell>
          <cell r="C167">
            <v>2055000</v>
          </cell>
          <cell r="D167">
            <v>0</v>
          </cell>
          <cell r="E167">
            <v>0</v>
          </cell>
          <cell r="F167">
            <v>2055000</v>
          </cell>
        </row>
        <row r="168">
          <cell r="A168" t="str">
            <v>512-002</v>
          </cell>
          <cell r="B168" t="str">
            <v>GARBAGE REMOVAL &amp; DISPOSAL</v>
          </cell>
          <cell r="C168">
            <v>2798730</v>
          </cell>
          <cell r="D168">
            <v>0</v>
          </cell>
          <cell r="E168">
            <v>0</v>
          </cell>
          <cell r="F168">
            <v>2798730</v>
          </cell>
        </row>
        <row r="169">
          <cell r="A169" t="str">
            <v>512-005</v>
          </cell>
          <cell r="B169" t="str">
            <v>CONTRACTED CLEANING SERVICE</v>
          </cell>
          <cell r="C169">
            <v>9850000</v>
          </cell>
          <cell r="D169">
            <v>0</v>
          </cell>
          <cell r="E169">
            <v>0</v>
          </cell>
          <cell r="F169">
            <v>9850000</v>
          </cell>
        </row>
        <row r="170">
          <cell r="A170" t="str">
            <v>514-001</v>
          </cell>
          <cell r="B170" t="str">
            <v>UTILITIES FOR ELECTRICITY</v>
          </cell>
          <cell r="C170">
            <v>1108984471</v>
          </cell>
          <cell r="D170">
            <v>0</v>
          </cell>
          <cell r="E170">
            <v>0</v>
          </cell>
          <cell r="F170">
            <v>1108984471</v>
          </cell>
        </row>
        <row r="171">
          <cell r="A171" t="str">
            <v>514-002</v>
          </cell>
          <cell r="B171" t="str">
            <v>UTILITIES FOR TELEPHONE</v>
          </cell>
          <cell r="C171">
            <v>15568336</v>
          </cell>
          <cell r="D171">
            <v>0</v>
          </cell>
          <cell r="E171">
            <v>0</v>
          </cell>
          <cell r="F171">
            <v>15568336</v>
          </cell>
        </row>
        <row r="172">
          <cell r="A172" t="str">
            <v>514-003</v>
          </cell>
          <cell r="B172" t="str">
            <v>UTILITIES FOR WATER</v>
          </cell>
          <cell r="C172">
            <v>104666269</v>
          </cell>
          <cell r="D172">
            <v>0</v>
          </cell>
          <cell r="E172">
            <v>0</v>
          </cell>
          <cell r="F172">
            <v>104666269</v>
          </cell>
        </row>
        <row r="173">
          <cell r="A173" t="str">
            <v>514-004</v>
          </cell>
          <cell r="B173" t="str">
            <v>UTILITIES FOR GAS</v>
          </cell>
          <cell r="C173">
            <v>4462500</v>
          </cell>
          <cell r="D173">
            <v>0</v>
          </cell>
          <cell r="E173">
            <v>0</v>
          </cell>
          <cell r="F173">
            <v>4462500</v>
          </cell>
        </row>
        <row r="174">
          <cell r="A174" t="str">
            <v>515-001</v>
          </cell>
          <cell r="B174" t="str">
            <v>COMMISSION</v>
          </cell>
          <cell r="C174">
            <v>8536360</v>
          </cell>
          <cell r="D174">
            <v>0</v>
          </cell>
          <cell r="E174">
            <v>0</v>
          </cell>
          <cell r="F174">
            <v>8536360</v>
          </cell>
        </row>
        <row r="175">
          <cell r="A175" t="str">
            <v>515-002</v>
          </cell>
          <cell r="B175" t="str">
            <v>MANAGEMENT FEE</v>
          </cell>
          <cell r="C175">
            <v>75000000</v>
          </cell>
          <cell r="D175">
            <v>0</v>
          </cell>
          <cell r="E175">
            <v>0</v>
          </cell>
          <cell r="F175">
            <v>75000000</v>
          </cell>
        </row>
        <row r="176">
          <cell r="A176" t="str">
            <v>601-002</v>
          </cell>
          <cell r="B176" t="str">
            <v>OTHER INCOME-JASA GIRO</v>
          </cell>
          <cell r="C176">
            <v>-30121956</v>
          </cell>
          <cell r="D176">
            <v>0</v>
          </cell>
          <cell r="E176">
            <v>29997243</v>
          </cell>
          <cell r="F176">
            <v>-60119199</v>
          </cell>
        </row>
        <row r="177">
          <cell r="A177" t="str">
            <v>601-008</v>
          </cell>
          <cell r="B177" t="str">
            <v>OTHER INCOME-DEPOSIT HANGUS</v>
          </cell>
          <cell r="C177">
            <v>-615000</v>
          </cell>
          <cell r="D177">
            <v>0</v>
          </cell>
          <cell r="E177">
            <v>0</v>
          </cell>
          <cell r="F177">
            <v>-615000</v>
          </cell>
        </row>
        <row r="178">
          <cell r="A178" t="str">
            <v>601-009</v>
          </cell>
          <cell r="B178" t="str">
            <v>OTHER INCOME</v>
          </cell>
          <cell r="C178">
            <v>-1420000</v>
          </cell>
          <cell r="D178">
            <v>0</v>
          </cell>
          <cell r="E178">
            <v>0</v>
          </cell>
          <cell r="F178">
            <v>-1420000</v>
          </cell>
        </row>
        <row r="179">
          <cell r="A179" t="str">
            <v>701-003</v>
          </cell>
          <cell r="B179" t="str">
            <v>OTHER EXP-BANK CHARGES</v>
          </cell>
          <cell r="C179">
            <v>6939710</v>
          </cell>
          <cell r="D179">
            <v>6753799</v>
          </cell>
          <cell r="E179">
            <v>0</v>
          </cell>
          <cell r="F179">
            <v>13693509</v>
          </cell>
        </row>
        <row r="180">
          <cell r="A180" t="str">
            <v>701-005</v>
          </cell>
          <cell r="B180" t="str">
            <v>DEPR EXP - MACH &amp; EQUIPMENT</v>
          </cell>
          <cell r="C180">
            <v>3155260</v>
          </cell>
          <cell r="D180">
            <v>3155260</v>
          </cell>
          <cell r="E180">
            <v>0</v>
          </cell>
          <cell r="F180">
            <v>6310520</v>
          </cell>
        </row>
        <row r="181">
          <cell r="A181" t="str">
            <v>701-006</v>
          </cell>
          <cell r="B181" t="str">
            <v>DEPR EXP - OFFICE EQUIPMENT</v>
          </cell>
          <cell r="C181">
            <v>4613805</v>
          </cell>
          <cell r="D181">
            <v>4613805</v>
          </cell>
          <cell r="E181">
            <v>0</v>
          </cell>
          <cell r="F181">
            <v>9227610</v>
          </cell>
        </row>
        <row r="182">
          <cell r="A182" t="str">
            <v>701-007</v>
          </cell>
          <cell r="B182" t="str">
            <v>DEPR EXP - FURNI &amp; FIXTURE</v>
          </cell>
          <cell r="C182">
            <v>1551899</v>
          </cell>
          <cell r="D182">
            <v>1551899</v>
          </cell>
          <cell r="E182">
            <v>0</v>
          </cell>
          <cell r="F182">
            <v>3103798</v>
          </cell>
        </row>
        <row r="183">
          <cell r="A183" t="str">
            <v>701-010</v>
          </cell>
          <cell r="B183" t="str">
            <v>OTHER EXP-GAIN/LOSS ON EXCH RA</v>
          </cell>
          <cell r="C183">
            <v>3364703</v>
          </cell>
          <cell r="D183">
            <v>1865542</v>
          </cell>
          <cell r="E183">
            <v>0</v>
          </cell>
          <cell r="F183">
            <v>5230245</v>
          </cell>
        </row>
        <row r="184">
          <cell r="A184" t="str">
            <v>701-012</v>
          </cell>
          <cell r="B184" t="str">
            <v>OTHER EXP-TAXES</v>
          </cell>
          <cell r="C184">
            <v>42007</v>
          </cell>
          <cell r="D184">
            <v>139576</v>
          </cell>
          <cell r="E184">
            <v>0</v>
          </cell>
          <cell r="F184">
            <v>181583</v>
          </cell>
        </row>
        <row r="185">
          <cell r="A185" t="str">
            <v>801-001</v>
          </cell>
          <cell r="B185" t="str">
            <v>COMPANY TAX</v>
          </cell>
          <cell r="C185">
            <v>103125201</v>
          </cell>
          <cell r="D185">
            <v>317789210</v>
          </cell>
          <cell r="E185">
            <v>0</v>
          </cell>
          <cell r="F185">
            <v>420914411</v>
          </cell>
        </row>
      </sheetData>
      <sheetData sheetId="10" refreshError="1">
        <row r="6">
          <cell r="A6" t="str">
            <v>101-001</v>
          </cell>
          <cell r="B6" t="str">
            <v>CASH IN RUPIAH</v>
          </cell>
          <cell r="C6">
            <v>10000000</v>
          </cell>
          <cell r="D6">
            <v>0</v>
          </cell>
          <cell r="E6">
            <v>0</v>
          </cell>
          <cell r="F6">
            <v>10000000</v>
          </cell>
        </row>
        <row r="7">
          <cell r="A7" t="str">
            <v>102-001T</v>
          </cell>
          <cell r="B7" t="str">
            <v>BANK LIPPO - A/C 704.301.19950</v>
          </cell>
          <cell r="C7">
            <v>4708444267</v>
          </cell>
          <cell r="D7">
            <v>2066531942</v>
          </cell>
          <cell r="E7">
            <v>6000</v>
          </cell>
          <cell r="F7">
            <v>6774970209</v>
          </cell>
        </row>
        <row r="8">
          <cell r="A8" t="str">
            <v>102-002T</v>
          </cell>
          <cell r="B8" t="str">
            <v>BANK LIPPO - A/C 704.301.19968</v>
          </cell>
          <cell r="C8">
            <v>2099993528</v>
          </cell>
          <cell r="D8">
            <v>823326</v>
          </cell>
          <cell r="E8">
            <v>1128164300</v>
          </cell>
          <cell r="F8">
            <v>972652554</v>
          </cell>
        </row>
        <row r="9">
          <cell r="A9" t="str">
            <v>102-004</v>
          </cell>
          <cell r="B9" t="str">
            <v>BANK LIPPO. A/C 704-30-203519</v>
          </cell>
          <cell r="C9">
            <v>1495385435</v>
          </cell>
          <cell r="D9">
            <v>565163</v>
          </cell>
          <cell r="E9">
            <v>25277425</v>
          </cell>
          <cell r="F9">
            <v>1470673173</v>
          </cell>
        </row>
        <row r="10">
          <cell r="A10" t="str">
            <v>103-003</v>
          </cell>
          <cell r="B10" t="str">
            <v>A/R RENT - OFFICE SPACE</v>
          </cell>
          <cell r="C10">
            <v>11391765</v>
          </cell>
          <cell r="D10">
            <v>700754318</v>
          </cell>
          <cell r="E10">
            <v>678974318</v>
          </cell>
          <cell r="F10">
            <v>33171765</v>
          </cell>
        </row>
        <row r="11">
          <cell r="A11" t="str">
            <v>103-004</v>
          </cell>
          <cell r="B11" t="str">
            <v>A/R RENT - TEMPORAY LEASING</v>
          </cell>
          <cell r="C11">
            <v>0</v>
          </cell>
          <cell r="D11">
            <v>240000</v>
          </cell>
          <cell r="E11">
            <v>240000</v>
          </cell>
          <cell r="F11">
            <v>0</v>
          </cell>
        </row>
        <row r="12">
          <cell r="A12" t="str">
            <v>103-006</v>
          </cell>
          <cell r="B12" t="str">
            <v>A/R RENT - FORFEITED</v>
          </cell>
          <cell r="C12">
            <v>273139</v>
          </cell>
          <cell r="D12">
            <v>751995</v>
          </cell>
          <cell r="E12">
            <v>794884</v>
          </cell>
          <cell r="F12">
            <v>230250</v>
          </cell>
        </row>
        <row r="13">
          <cell r="A13" t="str">
            <v>103-008</v>
          </cell>
          <cell r="B13" t="str">
            <v>A/R RENT - PROFIT SHARING</v>
          </cell>
          <cell r="C13">
            <v>0</v>
          </cell>
          <cell r="D13">
            <v>3863889</v>
          </cell>
          <cell r="E13">
            <v>0</v>
          </cell>
          <cell r="F13">
            <v>3863889</v>
          </cell>
        </row>
        <row r="14">
          <cell r="A14" t="str">
            <v>103-103</v>
          </cell>
          <cell r="B14" t="str">
            <v>A/R S CHARGE - OFFICE SPACE</v>
          </cell>
          <cell r="C14">
            <v>148878801</v>
          </cell>
          <cell r="D14">
            <v>2028551756</v>
          </cell>
          <cell r="E14">
            <v>2144832756</v>
          </cell>
          <cell r="F14">
            <v>32597801</v>
          </cell>
        </row>
        <row r="15">
          <cell r="A15" t="str">
            <v>103-202</v>
          </cell>
          <cell r="B15" t="str">
            <v>A/R MISC - PABX RENTAL</v>
          </cell>
          <cell r="C15">
            <v>300000</v>
          </cell>
          <cell r="D15">
            <v>1800000</v>
          </cell>
          <cell r="E15">
            <v>1700000</v>
          </cell>
          <cell r="F15">
            <v>400000</v>
          </cell>
        </row>
        <row r="16">
          <cell r="A16" t="str">
            <v>103-203</v>
          </cell>
          <cell r="B16" t="str">
            <v>A/R MISC - PPH 23 FINAL</v>
          </cell>
          <cell r="C16">
            <v>104936235</v>
          </cell>
          <cell r="D16">
            <v>71135010</v>
          </cell>
          <cell r="E16">
            <v>104248420</v>
          </cell>
          <cell r="F16">
            <v>71822825</v>
          </cell>
        </row>
        <row r="17">
          <cell r="A17" t="str">
            <v>103-206</v>
          </cell>
          <cell r="B17" t="str">
            <v>A/R PPH 23 FINAL-UTILITIES</v>
          </cell>
          <cell r="C17">
            <v>5464537</v>
          </cell>
          <cell r="D17">
            <v>375338</v>
          </cell>
          <cell r="E17">
            <v>0</v>
          </cell>
          <cell r="F17">
            <v>5839875</v>
          </cell>
        </row>
        <row r="18">
          <cell r="A18" t="str">
            <v>103-301</v>
          </cell>
          <cell r="B18" t="str">
            <v>A/R PROMOTION LEVY</v>
          </cell>
          <cell r="C18">
            <v>0</v>
          </cell>
          <cell r="D18">
            <v>9523800</v>
          </cell>
          <cell r="E18">
            <v>9523800</v>
          </cell>
          <cell r="F18">
            <v>0</v>
          </cell>
        </row>
        <row r="19">
          <cell r="A19" t="str">
            <v>103-501</v>
          </cell>
          <cell r="B19" t="str">
            <v>A/R UTILITIES - ELECTRICITY</v>
          </cell>
          <cell r="C19">
            <v>2472674</v>
          </cell>
          <cell r="D19">
            <v>81522436</v>
          </cell>
          <cell r="E19">
            <v>81285193</v>
          </cell>
          <cell r="F19">
            <v>2709917</v>
          </cell>
        </row>
        <row r="20">
          <cell r="A20" t="str">
            <v>103-502</v>
          </cell>
          <cell r="B20" t="str">
            <v>A/R UTILITIES - OVERTIME</v>
          </cell>
          <cell r="C20">
            <v>8305500</v>
          </cell>
          <cell r="D20">
            <v>32182750</v>
          </cell>
          <cell r="E20">
            <v>40488250</v>
          </cell>
          <cell r="F20">
            <v>0</v>
          </cell>
        </row>
        <row r="21">
          <cell r="A21" t="str">
            <v>103-503</v>
          </cell>
          <cell r="B21" t="str">
            <v>A/R UTILITIES - TELEPHONE</v>
          </cell>
          <cell r="C21">
            <v>379117</v>
          </cell>
          <cell r="D21">
            <v>732586</v>
          </cell>
          <cell r="E21">
            <v>696352</v>
          </cell>
          <cell r="F21">
            <v>415351</v>
          </cell>
        </row>
        <row r="22">
          <cell r="A22" t="str">
            <v>103-504</v>
          </cell>
          <cell r="B22" t="str">
            <v>A/R UTILITIES - WATER</v>
          </cell>
          <cell r="C22">
            <v>0</v>
          </cell>
          <cell r="D22">
            <v>18666788</v>
          </cell>
          <cell r="E22">
            <v>18666788</v>
          </cell>
          <cell r="F22">
            <v>0</v>
          </cell>
        </row>
        <row r="23">
          <cell r="A23" t="str">
            <v>104-004P</v>
          </cell>
          <cell r="B23" t="str">
            <v>J.O TAHTA - GMP</v>
          </cell>
          <cell r="C23">
            <v>13169932</v>
          </cell>
          <cell r="D23">
            <v>23104218</v>
          </cell>
          <cell r="E23">
            <v>0</v>
          </cell>
          <cell r="F23">
            <v>36274150</v>
          </cell>
        </row>
        <row r="24">
          <cell r="A24" t="str">
            <v>104-007</v>
          </cell>
          <cell r="B24" t="str">
            <v>A/R OTHER - DEPOSIT</v>
          </cell>
          <cell r="C24">
            <v>0</v>
          </cell>
          <cell r="D24">
            <v>803460850</v>
          </cell>
          <cell r="E24">
            <v>478581600</v>
          </cell>
          <cell r="F24">
            <v>324879250</v>
          </cell>
        </row>
        <row r="25">
          <cell r="A25" t="str">
            <v>104-008</v>
          </cell>
          <cell r="B25" t="str">
            <v>A/R OTHER - NON TRADE</v>
          </cell>
          <cell r="C25">
            <v>32477718</v>
          </cell>
          <cell r="D25">
            <v>910000</v>
          </cell>
          <cell r="E25">
            <v>910000</v>
          </cell>
          <cell r="F25">
            <v>32477718</v>
          </cell>
        </row>
        <row r="26">
          <cell r="A26" t="str">
            <v>104-010</v>
          </cell>
          <cell r="B26" t="str">
            <v>A/R INTERCO GBR</v>
          </cell>
          <cell r="C26">
            <v>0</v>
          </cell>
          <cell r="D26">
            <v>2369664</v>
          </cell>
          <cell r="E26">
            <v>0</v>
          </cell>
          <cell r="F26">
            <v>2369664</v>
          </cell>
        </row>
        <row r="27">
          <cell r="A27" t="str">
            <v>107-001</v>
          </cell>
          <cell r="B27" t="str">
            <v>PREPAID TAX-PPN</v>
          </cell>
          <cell r="C27">
            <v>17118841</v>
          </cell>
          <cell r="D27">
            <v>14362735</v>
          </cell>
          <cell r="E27">
            <v>0</v>
          </cell>
          <cell r="F27">
            <v>31481576</v>
          </cell>
        </row>
        <row r="28">
          <cell r="A28" t="str">
            <v>107-003</v>
          </cell>
          <cell r="B28" t="str">
            <v>PREPAID OTHERS-INSURANCE</v>
          </cell>
          <cell r="C28">
            <v>158265646</v>
          </cell>
          <cell r="D28">
            <v>0</v>
          </cell>
          <cell r="E28">
            <v>26600574</v>
          </cell>
          <cell r="F28">
            <v>131665072</v>
          </cell>
        </row>
        <row r="29">
          <cell r="A29" t="str">
            <v>107-008</v>
          </cell>
          <cell r="B29" t="str">
            <v>ADVANCE-GA</v>
          </cell>
          <cell r="C29">
            <v>4463500</v>
          </cell>
          <cell r="D29">
            <v>405000</v>
          </cell>
          <cell r="E29">
            <v>2400000</v>
          </cell>
          <cell r="F29">
            <v>2468500</v>
          </cell>
        </row>
        <row r="30">
          <cell r="A30" t="str">
            <v>107-014</v>
          </cell>
          <cell r="B30" t="str">
            <v>ADVANCE PURCHASING</v>
          </cell>
          <cell r="C30">
            <v>8500696</v>
          </cell>
          <cell r="D30">
            <v>3996000</v>
          </cell>
          <cell r="E30">
            <v>8500696</v>
          </cell>
          <cell r="F30">
            <v>3996000</v>
          </cell>
        </row>
        <row r="31">
          <cell r="A31" t="str">
            <v>109-003</v>
          </cell>
          <cell r="B31" t="str">
            <v>MACH. &amp; EQUPMENT</v>
          </cell>
          <cell r="C31">
            <v>86549500</v>
          </cell>
          <cell r="D31">
            <v>0</v>
          </cell>
          <cell r="E31">
            <v>0</v>
          </cell>
          <cell r="F31">
            <v>86549500</v>
          </cell>
        </row>
        <row r="32">
          <cell r="A32" t="str">
            <v>109-004</v>
          </cell>
          <cell r="B32" t="str">
            <v>OFFICE EQUIPMENT</v>
          </cell>
          <cell r="C32">
            <v>160528440</v>
          </cell>
          <cell r="D32">
            <v>0</v>
          </cell>
          <cell r="E32">
            <v>0</v>
          </cell>
          <cell r="F32">
            <v>160528440</v>
          </cell>
        </row>
        <row r="33">
          <cell r="A33" t="str">
            <v>109-005</v>
          </cell>
          <cell r="B33" t="str">
            <v>FURNITURE &amp; FIXTURE</v>
          </cell>
          <cell r="C33">
            <v>66005925</v>
          </cell>
          <cell r="D33">
            <v>0</v>
          </cell>
          <cell r="E33">
            <v>0</v>
          </cell>
          <cell r="F33">
            <v>66005925</v>
          </cell>
        </row>
        <row r="34">
          <cell r="A34" t="str">
            <v>109-007</v>
          </cell>
          <cell r="B34" t="str">
            <v>FIXED ASSET - RENOVATION</v>
          </cell>
          <cell r="C34">
            <v>222506052</v>
          </cell>
          <cell r="D34">
            <v>0</v>
          </cell>
          <cell r="E34">
            <v>0</v>
          </cell>
          <cell r="F34">
            <v>222506052</v>
          </cell>
        </row>
        <row r="35">
          <cell r="A35" t="str">
            <v>109-103</v>
          </cell>
          <cell r="B35" t="str">
            <v>ACC. DEPR-MACH &amp; EQUIPMENT</v>
          </cell>
          <cell r="C35">
            <v>-15423249</v>
          </cell>
          <cell r="D35">
            <v>0</v>
          </cell>
          <cell r="E35">
            <v>1778156</v>
          </cell>
          <cell r="F35">
            <v>-17201405</v>
          </cell>
        </row>
        <row r="36">
          <cell r="A36" t="str">
            <v>109-104</v>
          </cell>
          <cell r="B36" t="str">
            <v>ACC. DEPR-OFFICE EQUIPMENT</v>
          </cell>
          <cell r="C36">
            <v>-150550515</v>
          </cell>
          <cell r="D36">
            <v>0</v>
          </cell>
          <cell r="E36">
            <v>1154909</v>
          </cell>
          <cell r="F36">
            <v>-151705424</v>
          </cell>
        </row>
        <row r="37">
          <cell r="A37" t="str">
            <v>109-105</v>
          </cell>
          <cell r="B37" t="str">
            <v>ACC. DEPR-FURNITURE &amp; FIXTURE</v>
          </cell>
          <cell r="C37">
            <v>-54315428</v>
          </cell>
          <cell r="D37">
            <v>0</v>
          </cell>
          <cell r="E37">
            <v>596733</v>
          </cell>
          <cell r="F37">
            <v>-54912161</v>
          </cell>
        </row>
        <row r="38">
          <cell r="A38" t="str">
            <v>111-001</v>
          </cell>
          <cell r="B38" t="str">
            <v>RENOVATION</v>
          </cell>
          <cell r="C38">
            <v>53029787</v>
          </cell>
          <cell r="D38">
            <v>0</v>
          </cell>
          <cell r="E38">
            <v>0</v>
          </cell>
          <cell r="F38">
            <v>53029787</v>
          </cell>
        </row>
        <row r="39">
          <cell r="A39" t="str">
            <v>111-101</v>
          </cell>
          <cell r="B39" t="str">
            <v>ALLOW FOR AMORT. - RENOVATION</v>
          </cell>
          <cell r="C39">
            <v>-222506053</v>
          </cell>
          <cell r="D39">
            <v>0</v>
          </cell>
          <cell r="E39">
            <v>0</v>
          </cell>
          <cell r="F39">
            <v>-222506053</v>
          </cell>
        </row>
        <row r="40">
          <cell r="A40" t="str">
            <v>201-001</v>
          </cell>
          <cell r="B40" t="str">
            <v>A/P TRADE - HRD</v>
          </cell>
          <cell r="C40">
            <v>-14424277</v>
          </cell>
          <cell r="D40">
            <v>8312671</v>
          </cell>
          <cell r="E40">
            <v>5884439</v>
          </cell>
          <cell r="F40">
            <v>-11996045</v>
          </cell>
        </row>
        <row r="41">
          <cell r="A41" t="str">
            <v>201-002</v>
          </cell>
          <cell r="B41" t="str">
            <v>A/P TRADE - UTILITIES</v>
          </cell>
          <cell r="C41">
            <v>-478871403</v>
          </cell>
          <cell r="D41">
            <v>475175132</v>
          </cell>
          <cell r="E41">
            <v>502245601</v>
          </cell>
          <cell r="F41">
            <v>-505941872</v>
          </cell>
        </row>
        <row r="42">
          <cell r="A42" t="str">
            <v>201-003</v>
          </cell>
          <cell r="B42" t="str">
            <v>A/P TRADE - MAINTENANCE</v>
          </cell>
          <cell r="C42">
            <v>-38003227</v>
          </cell>
          <cell r="D42">
            <v>7191300</v>
          </cell>
          <cell r="E42">
            <v>0</v>
          </cell>
          <cell r="F42">
            <v>-30811927</v>
          </cell>
        </row>
        <row r="43">
          <cell r="A43" t="str">
            <v>201-004</v>
          </cell>
          <cell r="B43" t="str">
            <v>A/P TRADE - CLEAN &amp; SECURITY</v>
          </cell>
          <cell r="C43">
            <v>0</v>
          </cell>
          <cell r="D43">
            <v>0</v>
          </cell>
          <cell r="E43">
            <v>42555937</v>
          </cell>
          <cell r="F43">
            <v>-42555937</v>
          </cell>
        </row>
        <row r="44">
          <cell r="A44" t="str">
            <v>201-005</v>
          </cell>
          <cell r="B44" t="str">
            <v>A/P TRADE - PROFFESIONAL FEE</v>
          </cell>
          <cell r="C44">
            <v>-165199668</v>
          </cell>
          <cell r="D44">
            <v>0</v>
          </cell>
          <cell r="E44">
            <v>25929039</v>
          </cell>
          <cell r="F44">
            <v>-191128707</v>
          </cell>
        </row>
        <row r="45">
          <cell r="A45" t="str">
            <v>201-008</v>
          </cell>
          <cell r="B45" t="str">
            <v>A/P TRADE - OTHERS</v>
          </cell>
          <cell r="C45">
            <v>-142594147</v>
          </cell>
          <cell r="D45">
            <v>0</v>
          </cell>
          <cell r="E45">
            <v>0</v>
          </cell>
          <cell r="F45">
            <v>-142594147</v>
          </cell>
        </row>
        <row r="46">
          <cell r="A46" t="str">
            <v>202-001</v>
          </cell>
          <cell r="B46" t="str">
            <v>A/P TAX-PPN</v>
          </cell>
          <cell r="C46">
            <v>-95266241</v>
          </cell>
          <cell r="D46">
            <v>73453694</v>
          </cell>
          <cell r="E46">
            <v>250562974</v>
          </cell>
          <cell r="F46">
            <v>-272375521</v>
          </cell>
        </row>
        <row r="47">
          <cell r="A47" t="str">
            <v>202-002</v>
          </cell>
          <cell r="B47" t="str">
            <v>A/P TAX-PPH. PS 21</v>
          </cell>
          <cell r="C47">
            <v>-2501027</v>
          </cell>
          <cell r="D47">
            <v>2501027</v>
          </cell>
          <cell r="E47">
            <v>2343215</v>
          </cell>
          <cell r="F47">
            <v>-2343215</v>
          </cell>
        </row>
        <row r="48">
          <cell r="A48" t="str">
            <v>202-003</v>
          </cell>
          <cell r="B48" t="str">
            <v>A/P TAX-PPH. PS 23</v>
          </cell>
          <cell r="C48">
            <v>-5802652</v>
          </cell>
          <cell r="D48">
            <v>5572865</v>
          </cell>
          <cell r="E48">
            <v>8434901</v>
          </cell>
          <cell r="F48">
            <v>-8664688</v>
          </cell>
        </row>
        <row r="49">
          <cell r="A49" t="str">
            <v>202-004</v>
          </cell>
          <cell r="B49" t="str">
            <v>A/P TAX-PPH 23 FINAL</v>
          </cell>
          <cell r="C49">
            <v>-38299184</v>
          </cell>
          <cell r="D49">
            <v>38299184</v>
          </cell>
          <cell r="E49">
            <v>160106036</v>
          </cell>
          <cell r="F49">
            <v>-160106036</v>
          </cell>
        </row>
        <row r="50">
          <cell r="A50" t="str">
            <v>202-005</v>
          </cell>
          <cell r="B50" t="str">
            <v>A/P TAX-PPH 21 FINAL</v>
          </cell>
          <cell r="C50">
            <v>-456580</v>
          </cell>
          <cell r="D50">
            <v>456580</v>
          </cell>
          <cell r="E50">
            <v>144474</v>
          </cell>
          <cell r="F50">
            <v>-144474</v>
          </cell>
        </row>
        <row r="51">
          <cell r="A51" t="str">
            <v>202-006</v>
          </cell>
          <cell r="B51" t="str">
            <v>A/P PPH PS.23 - OTHER</v>
          </cell>
          <cell r="C51">
            <v>-110400772</v>
          </cell>
          <cell r="D51">
            <v>104248420</v>
          </cell>
          <cell r="E51">
            <v>71510348</v>
          </cell>
          <cell r="F51">
            <v>-77662700</v>
          </cell>
        </row>
        <row r="52">
          <cell r="A52" t="str">
            <v>203-002</v>
          </cell>
          <cell r="B52" t="str">
            <v>ADVANCE-RENTAL TOWER</v>
          </cell>
          <cell r="C52">
            <v>-220959194</v>
          </cell>
          <cell r="D52">
            <v>131864400</v>
          </cell>
          <cell r="E52">
            <v>271167400</v>
          </cell>
          <cell r="F52">
            <v>-360262194</v>
          </cell>
        </row>
        <row r="53">
          <cell r="A53" t="str">
            <v>203-004</v>
          </cell>
          <cell r="B53" t="str">
            <v>ADVANCE-ANTENA TOWER</v>
          </cell>
          <cell r="C53">
            <v>-224101360</v>
          </cell>
          <cell r="D53">
            <v>29414900</v>
          </cell>
          <cell r="E53">
            <v>0</v>
          </cell>
          <cell r="F53">
            <v>-194686460</v>
          </cell>
        </row>
        <row r="54">
          <cell r="A54" t="str">
            <v>203-006</v>
          </cell>
          <cell r="B54" t="str">
            <v>ADVANCE PROMOTION LEVY</v>
          </cell>
          <cell r="C54">
            <v>0</v>
          </cell>
          <cell r="D54">
            <v>0</v>
          </cell>
          <cell r="E54">
            <v>5772000</v>
          </cell>
          <cell r="F54">
            <v>-5772000</v>
          </cell>
        </row>
        <row r="55">
          <cell r="A55" t="str">
            <v>204-002</v>
          </cell>
          <cell r="B55" t="str">
            <v>ADVANCE-SERVICE CHARGE TOWER</v>
          </cell>
          <cell r="C55">
            <v>-437533416</v>
          </cell>
          <cell r="D55">
            <v>233582200</v>
          </cell>
          <cell r="E55">
            <v>609915600</v>
          </cell>
          <cell r="F55">
            <v>-813866816</v>
          </cell>
        </row>
        <row r="56">
          <cell r="A56" t="str">
            <v>204-003</v>
          </cell>
          <cell r="B56" t="str">
            <v>ADV-OTHERS</v>
          </cell>
          <cell r="C56">
            <v>-25686342</v>
          </cell>
          <cell r="D56">
            <v>0</v>
          </cell>
          <cell r="E56">
            <v>2225</v>
          </cell>
          <cell r="F56">
            <v>-25688567</v>
          </cell>
        </row>
        <row r="57">
          <cell r="A57" t="str">
            <v>204-006</v>
          </cell>
          <cell r="B57" t="str">
            <v>ADV-OTHERS BANK RECEIPT</v>
          </cell>
          <cell r="C57">
            <v>-444444125</v>
          </cell>
          <cell r="D57">
            <v>444444125</v>
          </cell>
          <cell r="E57">
            <v>102503241</v>
          </cell>
          <cell r="F57">
            <v>-102503241</v>
          </cell>
        </row>
        <row r="58">
          <cell r="A58" t="str">
            <v>204-008</v>
          </cell>
          <cell r="B58" t="str">
            <v>ADV.OTHER - SANGGAR SANGRILA</v>
          </cell>
          <cell r="C58">
            <v>-7289000</v>
          </cell>
          <cell r="D58">
            <v>5421111</v>
          </cell>
          <cell r="E58">
            <v>9770000</v>
          </cell>
          <cell r="F58">
            <v>-11637889</v>
          </cell>
        </row>
        <row r="59">
          <cell r="A59" t="str">
            <v>204-011</v>
          </cell>
          <cell r="B59" t="str">
            <v>ADVANCE OTHER PPN</v>
          </cell>
          <cell r="C59">
            <v>-42444553</v>
          </cell>
          <cell r="D59">
            <v>0</v>
          </cell>
          <cell r="E59">
            <v>0</v>
          </cell>
          <cell r="F59">
            <v>-42444553</v>
          </cell>
        </row>
        <row r="60">
          <cell r="A60" t="str">
            <v>204-015</v>
          </cell>
          <cell r="B60" t="str">
            <v>ADV OTHER - SANGGAR TAEKWONDO</v>
          </cell>
          <cell r="C60">
            <v>-585000</v>
          </cell>
          <cell r="D60">
            <v>0</v>
          </cell>
          <cell r="E60">
            <v>330000</v>
          </cell>
          <cell r="F60">
            <v>-915000</v>
          </cell>
        </row>
        <row r="61">
          <cell r="A61" t="str">
            <v>205-002</v>
          </cell>
          <cell r="B61" t="str">
            <v>A/P OTHERS-SECURITY DEP TOWER</v>
          </cell>
          <cell r="C61">
            <v>-3085476140</v>
          </cell>
          <cell r="D61">
            <v>1118272950</v>
          </cell>
          <cell r="E61">
            <v>795511350</v>
          </cell>
          <cell r="F61">
            <v>-2762714540</v>
          </cell>
        </row>
        <row r="62">
          <cell r="A62" t="str">
            <v>205-004</v>
          </cell>
          <cell r="B62" t="str">
            <v>A/P OTHERS-DEP TELEPHONE TOWER</v>
          </cell>
          <cell r="C62">
            <v>-781014189</v>
          </cell>
          <cell r="D62">
            <v>0</v>
          </cell>
          <cell r="E62">
            <v>7949500</v>
          </cell>
          <cell r="F62">
            <v>-788963689</v>
          </cell>
        </row>
        <row r="63">
          <cell r="A63" t="str">
            <v>207-002</v>
          </cell>
          <cell r="B63" t="str">
            <v>A/P INTERCO-PT ARTHA BUANA SK</v>
          </cell>
          <cell r="C63">
            <v>-4500000</v>
          </cell>
          <cell r="D63">
            <v>0</v>
          </cell>
          <cell r="E63">
            <v>0</v>
          </cell>
          <cell r="F63">
            <v>-4500000</v>
          </cell>
        </row>
        <row r="64">
          <cell r="A64" t="str">
            <v>207-003P</v>
          </cell>
          <cell r="B64" t="str">
            <v>A/P INTERCO - JO TAHTA GMP</v>
          </cell>
          <cell r="C64">
            <v>-1344812294</v>
          </cell>
          <cell r="D64">
            <v>0</v>
          </cell>
          <cell r="E64">
            <v>72778653</v>
          </cell>
          <cell r="F64">
            <v>-1417590947</v>
          </cell>
        </row>
        <row r="65">
          <cell r="A65" t="str">
            <v>300-002</v>
          </cell>
          <cell r="B65" t="str">
            <v>RETAINED EARNING</v>
          </cell>
          <cell r="C65">
            <v>-2150238880</v>
          </cell>
          <cell r="D65">
            <v>0</v>
          </cell>
          <cell r="E65">
            <v>0</v>
          </cell>
          <cell r="F65">
            <v>-2150238880</v>
          </cell>
        </row>
        <row r="66">
          <cell r="A66" t="str">
            <v>300-003</v>
          </cell>
          <cell r="B66" t="str">
            <v>DEVIDEN</v>
          </cell>
          <cell r="C66">
            <v>975268873</v>
          </cell>
          <cell r="D66">
            <v>0</v>
          </cell>
          <cell r="E66">
            <v>0</v>
          </cell>
          <cell r="F66">
            <v>975268873</v>
          </cell>
        </row>
        <row r="67">
          <cell r="A67" t="str">
            <v>401-003</v>
          </cell>
          <cell r="B67" t="str">
            <v>RENT INCOME - OFFICE</v>
          </cell>
          <cell r="C67">
            <v>-476869349</v>
          </cell>
          <cell r="D67">
            <v>36930600</v>
          </cell>
          <cell r="E67">
            <v>497746380</v>
          </cell>
          <cell r="F67">
            <v>-937685129</v>
          </cell>
        </row>
        <row r="68">
          <cell r="A68" t="str">
            <v>401-006</v>
          </cell>
          <cell r="B68" t="str">
            <v>RENT INCOME - FORFEITED</v>
          </cell>
          <cell r="C68">
            <v>-2193660</v>
          </cell>
          <cell r="D68">
            <v>0</v>
          </cell>
          <cell r="E68">
            <v>683632</v>
          </cell>
          <cell r="F68">
            <v>-2877292</v>
          </cell>
        </row>
        <row r="69">
          <cell r="A69" t="str">
            <v>401-008</v>
          </cell>
          <cell r="B69" t="str">
            <v>RENT INCOME - PROFIT SAHRING</v>
          </cell>
          <cell r="C69">
            <v>-45508840</v>
          </cell>
          <cell r="D69">
            <v>0</v>
          </cell>
          <cell r="E69">
            <v>3512626</v>
          </cell>
          <cell r="F69">
            <v>-49021466</v>
          </cell>
        </row>
        <row r="70">
          <cell r="A70" t="str">
            <v>402-003</v>
          </cell>
          <cell r="B70" t="str">
            <v>S CHARGE INCOME - OFFICE SPACE</v>
          </cell>
          <cell r="C70">
            <v>-1026831700</v>
          </cell>
          <cell r="D70">
            <v>0</v>
          </cell>
          <cell r="E70">
            <v>1504735160</v>
          </cell>
          <cell r="F70">
            <v>-2531566860</v>
          </cell>
        </row>
        <row r="71">
          <cell r="A71" t="str">
            <v>403-001</v>
          </cell>
          <cell r="B71" t="str">
            <v>MISC INCOME - ANTENA RENT</v>
          </cell>
          <cell r="C71">
            <v>-58829800</v>
          </cell>
          <cell r="D71">
            <v>0</v>
          </cell>
          <cell r="E71">
            <v>29414900</v>
          </cell>
          <cell r="F71">
            <v>-88244700</v>
          </cell>
        </row>
        <row r="72">
          <cell r="A72" t="str">
            <v>403-002</v>
          </cell>
          <cell r="B72" t="str">
            <v>MISC INCOME - PABX RENTAL</v>
          </cell>
          <cell r="C72">
            <v>-3700000</v>
          </cell>
          <cell r="D72">
            <v>0</v>
          </cell>
          <cell r="E72">
            <v>1800000</v>
          </cell>
          <cell r="F72">
            <v>-5500000</v>
          </cell>
        </row>
        <row r="73">
          <cell r="A73" t="str">
            <v>403-005</v>
          </cell>
          <cell r="B73" t="str">
            <v>MISC INCOME - NAME CLEARANCE</v>
          </cell>
          <cell r="C73">
            <v>-4709250</v>
          </cell>
          <cell r="D73">
            <v>0</v>
          </cell>
          <cell r="E73">
            <v>0</v>
          </cell>
          <cell r="F73">
            <v>-4709250</v>
          </cell>
        </row>
        <row r="74">
          <cell r="A74" t="str">
            <v>404-001</v>
          </cell>
          <cell r="B74" t="str">
            <v>PROMO INCOME - PROMOTION LEVY</v>
          </cell>
          <cell r="C74">
            <v>-5772000</v>
          </cell>
          <cell r="D74">
            <v>0</v>
          </cell>
          <cell r="E74">
            <v>2886000</v>
          </cell>
          <cell r="F74">
            <v>-8658000</v>
          </cell>
        </row>
        <row r="75">
          <cell r="A75" t="str">
            <v>404-007</v>
          </cell>
          <cell r="B75" t="str">
            <v>PROMO INCOME - TEMPORARY LEASI</v>
          </cell>
          <cell r="C75">
            <v>-327273</v>
          </cell>
          <cell r="D75">
            <v>0</v>
          </cell>
          <cell r="E75">
            <v>218181</v>
          </cell>
          <cell r="F75">
            <v>-545454</v>
          </cell>
        </row>
        <row r="76">
          <cell r="A76" t="str">
            <v>406-001</v>
          </cell>
          <cell r="B76" t="str">
            <v>UTILITIES INCOME - ELECTRICITY</v>
          </cell>
          <cell r="C76">
            <v>-163720722</v>
          </cell>
          <cell r="D76">
            <v>0</v>
          </cell>
          <cell r="E76">
            <v>80558856</v>
          </cell>
          <cell r="F76">
            <v>-244279578</v>
          </cell>
        </row>
        <row r="77">
          <cell r="A77" t="str">
            <v>406-002</v>
          </cell>
          <cell r="B77" t="str">
            <v>UTILITIES INCOME - OVERTIME</v>
          </cell>
          <cell r="C77">
            <v>-37488000</v>
          </cell>
          <cell r="D77">
            <v>0</v>
          </cell>
          <cell r="E77">
            <v>32182750</v>
          </cell>
          <cell r="F77">
            <v>-69670750</v>
          </cell>
        </row>
        <row r="78">
          <cell r="A78" t="str">
            <v>406-003</v>
          </cell>
          <cell r="B78" t="str">
            <v>UTILITIES INCOME - TELEPHONE</v>
          </cell>
          <cell r="C78">
            <v>-976860</v>
          </cell>
          <cell r="D78">
            <v>0</v>
          </cell>
          <cell r="E78">
            <v>720576</v>
          </cell>
          <cell r="F78">
            <v>-1697436</v>
          </cell>
        </row>
        <row r="79">
          <cell r="A79" t="str">
            <v>406-004</v>
          </cell>
          <cell r="B79" t="str">
            <v>UTILITIES INCOME - WATER</v>
          </cell>
          <cell r="C79">
            <v>-35746640</v>
          </cell>
          <cell r="D79">
            <v>0</v>
          </cell>
          <cell r="E79">
            <v>18505380</v>
          </cell>
          <cell r="F79">
            <v>-54252020</v>
          </cell>
        </row>
        <row r="80">
          <cell r="A80" t="str">
            <v>501-001</v>
          </cell>
          <cell r="B80" t="str">
            <v>SALARIES</v>
          </cell>
          <cell r="C80">
            <v>185204634</v>
          </cell>
          <cell r="D80">
            <v>94301955</v>
          </cell>
          <cell r="E80">
            <v>0</v>
          </cell>
          <cell r="F80">
            <v>279506589</v>
          </cell>
        </row>
        <row r="81">
          <cell r="A81" t="str">
            <v>501-002</v>
          </cell>
          <cell r="B81" t="str">
            <v>OVERTIME</v>
          </cell>
          <cell r="C81">
            <v>39642683</v>
          </cell>
          <cell r="D81">
            <v>20705211</v>
          </cell>
          <cell r="E81">
            <v>0</v>
          </cell>
          <cell r="F81">
            <v>60347894</v>
          </cell>
        </row>
        <row r="82">
          <cell r="A82" t="str">
            <v>501-003</v>
          </cell>
          <cell r="B82" t="str">
            <v>DAILY WAGES</v>
          </cell>
          <cell r="C82">
            <v>0</v>
          </cell>
          <cell r="D82">
            <v>160000</v>
          </cell>
          <cell r="E82">
            <v>0</v>
          </cell>
          <cell r="F82">
            <v>160000</v>
          </cell>
        </row>
        <row r="83">
          <cell r="A83" t="str">
            <v>501-006</v>
          </cell>
          <cell r="B83" t="str">
            <v>ALLOWANCES</v>
          </cell>
          <cell r="C83">
            <v>500000</v>
          </cell>
          <cell r="D83">
            <v>175000</v>
          </cell>
          <cell r="E83">
            <v>0</v>
          </cell>
          <cell r="F83">
            <v>675000</v>
          </cell>
        </row>
        <row r="84">
          <cell r="A84" t="str">
            <v>501-007</v>
          </cell>
          <cell r="B84" t="str">
            <v>ASTEK JK JKK</v>
          </cell>
          <cell r="C84">
            <v>999532</v>
          </cell>
          <cell r="D84">
            <v>509226</v>
          </cell>
          <cell r="E84">
            <v>0</v>
          </cell>
          <cell r="F84">
            <v>1508758</v>
          </cell>
        </row>
        <row r="85">
          <cell r="A85" t="str">
            <v>501-008</v>
          </cell>
          <cell r="B85" t="str">
            <v>ASTEK - JHT</v>
          </cell>
          <cell r="C85">
            <v>6848686</v>
          </cell>
          <cell r="D85">
            <v>3489172</v>
          </cell>
          <cell r="E85">
            <v>0</v>
          </cell>
          <cell r="F85">
            <v>10337858</v>
          </cell>
        </row>
        <row r="86">
          <cell r="A86" t="str">
            <v>502-002</v>
          </cell>
          <cell r="B86" t="str">
            <v>MEDICAL DOCTOR REIMBURSEMENT</v>
          </cell>
          <cell r="C86">
            <v>26700774</v>
          </cell>
          <cell r="D86">
            <v>7521752</v>
          </cell>
          <cell r="E86">
            <v>0</v>
          </cell>
          <cell r="F86">
            <v>34222526</v>
          </cell>
        </row>
        <row r="87">
          <cell r="A87" t="str">
            <v>502-003</v>
          </cell>
          <cell r="B87" t="str">
            <v>OTHERS EMPLOYEE BENEFIT</v>
          </cell>
          <cell r="C87">
            <v>1813427</v>
          </cell>
          <cell r="D87">
            <v>2528114</v>
          </cell>
          <cell r="E87">
            <v>0</v>
          </cell>
          <cell r="F87">
            <v>4341541</v>
          </cell>
        </row>
        <row r="88">
          <cell r="A88" t="str">
            <v>502-004</v>
          </cell>
          <cell r="B88" t="str">
            <v>PARCEL,FLOWER,GIFT, ETC</v>
          </cell>
          <cell r="C88">
            <v>5844775</v>
          </cell>
          <cell r="D88">
            <v>498830</v>
          </cell>
          <cell r="E88">
            <v>0</v>
          </cell>
          <cell r="F88">
            <v>6343605</v>
          </cell>
        </row>
        <row r="89">
          <cell r="A89" t="str">
            <v>502-005</v>
          </cell>
          <cell r="B89" t="str">
            <v>ENTERTAINMENT</v>
          </cell>
          <cell r="C89">
            <v>0</v>
          </cell>
          <cell r="D89">
            <v>910894</v>
          </cell>
          <cell r="E89">
            <v>0</v>
          </cell>
          <cell r="F89">
            <v>910894</v>
          </cell>
        </row>
        <row r="90">
          <cell r="A90" t="str">
            <v>503-003</v>
          </cell>
          <cell r="B90" t="str">
            <v>BOOK LIBRARY &amp; NEWSPAPAER</v>
          </cell>
          <cell r="C90">
            <v>100000</v>
          </cell>
          <cell r="D90">
            <v>100000</v>
          </cell>
          <cell r="E90">
            <v>0</v>
          </cell>
          <cell r="F90">
            <v>200000</v>
          </cell>
        </row>
        <row r="91">
          <cell r="A91" t="str">
            <v>503-006</v>
          </cell>
          <cell r="B91" t="str">
            <v>RECRUITMENT</v>
          </cell>
          <cell r="C91">
            <v>250000</v>
          </cell>
          <cell r="D91">
            <v>0</v>
          </cell>
          <cell r="E91">
            <v>0</v>
          </cell>
          <cell r="F91">
            <v>250000</v>
          </cell>
        </row>
        <row r="92">
          <cell r="A92" t="str">
            <v>504-001</v>
          </cell>
          <cell r="B92" t="str">
            <v>INSURANCE - PUBLIC LAIBILITY</v>
          </cell>
          <cell r="C92">
            <v>1273284</v>
          </cell>
          <cell r="D92">
            <v>636642</v>
          </cell>
          <cell r="E92">
            <v>0</v>
          </cell>
          <cell r="F92">
            <v>1909926</v>
          </cell>
        </row>
        <row r="93">
          <cell r="A93" t="str">
            <v>504-002</v>
          </cell>
          <cell r="B93" t="str">
            <v>INSURANCE - BUSINESS INTERUPS</v>
          </cell>
          <cell r="C93">
            <v>2775000</v>
          </cell>
          <cell r="D93">
            <v>1387500</v>
          </cell>
          <cell r="E93">
            <v>0</v>
          </cell>
          <cell r="F93">
            <v>4162500</v>
          </cell>
        </row>
        <row r="94">
          <cell r="A94" t="str">
            <v>504-003</v>
          </cell>
          <cell r="B94" t="str">
            <v>INSURANCE - MATERIAL DAMAGE</v>
          </cell>
          <cell r="C94">
            <v>21184658</v>
          </cell>
          <cell r="D94">
            <v>10592329</v>
          </cell>
          <cell r="E94">
            <v>0</v>
          </cell>
          <cell r="F94">
            <v>31776987</v>
          </cell>
        </row>
        <row r="95">
          <cell r="A95" t="str">
            <v>504-004</v>
          </cell>
          <cell r="B95" t="str">
            <v>INSURANCE - RSMD</v>
          </cell>
          <cell r="C95">
            <v>11344450</v>
          </cell>
          <cell r="D95">
            <v>5672225</v>
          </cell>
          <cell r="E95">
            <v>0</v>
          </cell>
          <cell r="F95">
            <v>17016675</v>
          </cell>
        </row>
        <row r="96">
          <cell r="A96" t="str">
            <v>504-005</v>
          </cell>
          <cell r="B96" t="str">
            <v>INSURANCE - MACH &amp; EQUIPMENT</v>
          </cell>
          <cell r="C96">
            <v>7646666</v>
          </cell>
          <cell r="D96">
            <v>3823333</v>
          </cell>
          <cell r="E96">
            <v>0</v>
          </cell>
          <cell r="F96">
            <v>11469999</v>
          </cell>
        </row>
        <row r="97">
          <cell r="A97" t="str">
            <v>504-006</v>
          </cell>
          <cell r="B97" t="str">
            <v>INSURANCE - MACH BREAKDOWN</v>
          </cell>
          <cell r="C97">
            <v>6301500</v>
          </cell>
          <cell r="D97">
            <v>3150750</v>
          </cell>
          <cell r="E97">
            <v>0</v>
          </cell>
          <cell r="F97">
            <v>9452250</v>
          </cell>
        </row>
        <row r="98">
          <cell r="A98" t="str">
            <v>504-007</v>
          </cell>
          <cell r="B98" t="str">
            <v>INSURANCE - OTHERS</v>
          </cell>
          <cell r="C98">
            <v>2675590</v>
          </cell>
          <cell r="D98">
            <v>1337795</v>
          </cell>
          <cell r="E98">
            <v>0</v>
          </cell>
          <cell r="F98">
            <v>4013385</v>
          </cell>
        </row>
        <row r="99">
          <cell r="A99" t="str">
            <v>505-001</v>
          </cell>
          <cell r="B99" t="str">
            <v>OFFICE STATIONERY EXPENSES</v>
          </cell>
          <cell r="C99">
            <v>831250</v>
          </cell>
          <cell r="D99">
            <v>200000</v>
          </cell>
          <cell r="E99">
            <v>0</v>
          </cell>
          <cell r="F99">
            <v>1031250</v>
          </cell>
        </row>
        <row r="100">
          <cell r="A100" t="str">
            <v>505-003</v>
          </cell>
          <cell r="B100" t="str">
            <v>COMPUTER SUPLLPIES &amp; MAINT</v>
          </cell>
          <cell r="C100">
            <v>5102000</v>
          </cell>
          <cell r="D100">
            <v>2650000</v>
          </cell>
          <cell r="E100">
            <v>0</v>
          </cell>
          <cell r="F100">
            <v>7752000</v>
          </cell>
        </row>
        <row r="101">
          <cell r="A101" t="str">
            <v>505-004</v>
          </cell>
          <cell r="B101" t="str">
            <v>STAMP DUTIES</v>
          </cell>
          <cell r="C101">
            <v>-641200</v>
          </cell>
          <cell r="D101">
            <v>48400</v>
          </cell>
          <cell r="E101">
            <v>342000</v>
          </cell>
          <cell r="F101">
            <v>-934800</v>
          </cell>
        </row>
        <row r="102">
          <cell r="A102" t="str">
            <v>505-007</v>
          </cell>
          <cell r="B102" t="str">
            <v>PHOTO COPY</v>
          </cell>
          <cell r="C102">
            <v>640770</v>
          </cell>
          <cell r="D102">
            <v>0</v>
          </cell>
          <cell r="E102">
            <v>0</v>
          </cell>
          <cell r="F102">
            <v>640770</v>
          </cell>
        </row>
        <row r="103">
          <cell r="A103" t="str">
            <v>505-008</v>
          </cell>
          <cell r="B103" t="str">
            <v>CASH DIFFERENCE</v>
          </cell>
          <cell r="C103">
            <v>928</v>
          </cell>
          <cell r="D103">
            <v>0</v>
          </cell>
          <cell r="E103">
            <v>621</v>
          </cell>
          <cell r="F103">
            <v>307</v>
          </cell>
        </row>
        <row r="104">
          <cell r="A104" t="str">
            <v>506-001</v>
          </cell>
          <cell r="B104" t="str">
            <v>TELEPHONE &amp; FAX (HANDPHONE)</v>
          </cell>
          <cell r="C104">
            <v>300000</v>
          </cell>
          <cell r="D104">
            <v>604000</v>
          </cell>
          <cell r="E104">
            <v>0</v>
          </cell>
          <cell r="F104">
            <v>904000</v>
          </cell>
        </row>
        <row r="105">
          <cell r="A105" t="str">
            <v>507-004</v>
          </cell>
          <cell r="B105" t="str">
            <v>TRANSPORTATION &amp; MEALS</v>
          </cell>
          <cell r="C105">
            <v>9052400</v>
          </cell>
          <cell r="D105">
            <v>16105000</v>
          </cell>
          <cell r="E105">
            <v>0</v>
          </cell>
          <cell r="F105">
            <v>25157400</v>
          </cell>
        </row>
        <row r="106">
          <cell r="A106" t="str">
            <v>509-009</v>
          </cell>
          <cell r="B106" t="str">
            <v>TOWER ADVERTISING &amp; PROMOTION</v>
          </cell>
          <cell r="C106">
            <v>5000000</v>
          </cell>
          <cell r="D106">
            <v>0</v>
          </cell>
          <cell r="E106">
            <v>0</v>
          </cell>
          <cell r="F106">
            <v>5000000</v>
          </cell>
        </row>
        <row r="107">
          <cell r="A107" t="str">
            <v>510-001</v>
          </cell>
          <cell r="B107" t="str">
            <v>REPAIR &amp; MAINT - PLUMBING</v>
          </cell>
          <cell r="C107">
            <v>0</v>
          </cell>
          <cell r="D107">
            <v>5966000</v>
          </cell>
          <cell r="E107">
            <v>0</v>
          </cell>
          <cell r="F107">
            <v>5966000</v>
          </cell>
        </row>
        <row r="108">
          <cell r="A108" t="str">
            <v>510-003</v>
          </cell>
          <cell r="B108" t="str">
            <v>REPAIR &amp; MAINT - ELECTRICAL</v>
          </cell>
          <cell r="C108">
            <v>-600000</v>
          </cell>
          <cell r="D108">
            <v>64992000</v>
          </cell>
          <cell r="E108">
            <v>910000</v>
          </cell>
          <cell r="F108">
            <v>63482000</v>
          </cell>
        </row>
        <row r="109">
          <cell r="A109" t="str">
            <v>510-005</v>
          </cell>
          <cell r="B109" t="str">
            <v>REPAIR &amp; MAINT - WALL/CEILING</v>
          </cell>
          <cell r="C109">
            <v>0</v>
          </cell>
          <cell r="D109">
            <v>230000</v>
          </cell>
          <cell r="E109">
            <v>0</v>
          </cell>
          <cell r="F109">
            <v>230000</v>
          </cell>
        </row>
        <row r="110">
          <cell r="A110" t="str">
            <v>510-006</v>
          </cell>
          <cell r="B110" t="str">
            <v>REPAIR &amp; MAINT - AIR CONDI.</v>
          </cell>
          <cell r="C110">
            <v>-600000</v>
          </cell>
          <cell r="D110">
            <v>8304870</v>
          </cell>
          <cell r="E110">
            <v>0</v>
          </cell>
          <cell r="F110">
            <v>7704870</v>
          </cell>
        </row>
        <row r="111">
          <cell r="A111" t="str">
            <v>510-007</v>
          </cell>
          <cell r="B111" t="str">
            <v>REPAIR &amp; MAINT - ELEV &amp; ESC</v>
          </cell>
          <cell r="C111">
            <v>0</v>
          </cell>
          <cell r="D111">
            <v>960000</v>
          </cell>
          <cell r="E111">
            <v>0</v>
          </cell>
          <cell r="F111">
            <v>960000</v>
          </cell>
        </row>
        <row r="112">
          <cell r="A112" t="str">
            <v>510-014</v>
          </cell>
          <cell r="B112" t="str">
            <v>TELEPHONE &amp; COMMUNICATION</v>
          </cell>
          <cell r="C112">
            <v>-500000</v>
          </cell>
          <cell r="D112">
            <v>0</v>
          </cell>
          <cell r="E112">
            <v>0</v>
          </cell>
          <cell r="F112">
            <v>-500000</v>
          </cell>
        </row>
        <row r="113">
          <cell r="A113" t="str">
            <v>511-001</v>
          </cell>
          <cell r="B113" t="str">
            <v>CONTRACTED SECURITY SYSTEM</v>
          </cell>
          <cell r="C113">
            <v>131411855</v>
          </cell>
          <cell r="D113">
            <v>65705928</v>
          </cell>
          <cell r="E113">
            <v>0</v>
          </cell>
          <cell r="F113">
            <v>197117783</v>
          </cell>
        </row>
        <row r="114">
          <cell r="A114" t="str">
            <v>511-004</v>
          </cell>
          <cell r="B114" t="str">
            <v>SECURITY EXPENSES</v>
          </cell>
          <cell r="C114">
            <v>8089474</v>
          </cell>
          <cell r="D114">
            <v>3144474</v>
          </cell>
          <cell r="E114">
            <v>0</v>
          </cell>
          <cell r="F114">
            <v>11233948</v>
          </cell>
        </row>
        <row r="115">
          <cell r="A115" t="str">
            <v>512-002</v>
          </cell>
          <cell r="B115" t="str">
            <v>GARBAGE REMOVAL &amp; DISPOSAL</v>
          </cell>
          <cell r="C115">
            <v>1306599</v>
          </cell>
          <cell r="D115">
            <v>2613198</v>
          </cell>
          <cell r="E115">
            <v>0</v>
          </cell>
          <cell r="F115">
            <v>3919797</v>
          </cell>
        </row>
        <row r="116">
          <cell r="A116" t="str">
            <v>512-003</v>
          </cell>
          <cell r="B116" t="str">
            <v>PEST CONTROL</v>
          </cell>
          <cell r="C116">
            <v>0</v>
          </cell>
          <cell r="D116">
            <v>3420000</v>
          </cell>
          <cell r="E116">
            <v>0</v>
          </cell>
          <cell r="F116">
            <v>3420000</v>
          </cell>
        </row>
        <row r="117">
          <cell r="A117" t="str">
            <v>512-004</v>
          </cell>
          <cell r="B117" t="str">
            <v>AIR FRESHNER &amp; DEODORIZE</v>
          </cell>
          <cell r="C117">
            <v>0</v>
          </cell>
          <cell r="D117">
            <v>7919921</v>
          </cell>
          <cell r="E117">
            <v>0</v>
          </cell>
          <cell r="F117">
            <v>7919921</v>
          </cell>
        </row>
        <row r="118">
          <cell r="A118" t="str">
            <v>512-005</v>
          </cell>
          <cell r="B118" t="str">
            <v>CONTRACTED CLEANING SERVICE</v>
          </cell>
          <cell r="C118">
            <v>0</v>
          </cell>
          <cell r="D118">
            <v>100105787</v>
          </cell>
          <cell r="E118">
            <v>0</v>
          </cell>
          <cell r="F118">
            <v>100105787</v>
          </cell>
        </row>
        <row r="119">
          <cell r="A119" t="str">
            <v>514-001</v>
          </cell>
          <cell r="B119" t="str">
            <v>UTILITIES FOR ELECTRICITY</v>
          </cell>
          <cell r="C119">
            <v>913029550</v>
          </cell>
          <cell r="D119">
            <v>908969102</v>
          </cell>
          <cell r="E119">
            <v>437750491</v>
          </cell>
          <cell r="F119">
            <v>1384248161</v>
          </cell>
        </row>
        <row r="120">
          <cell r="A120" t="str">
            <v>514-002</v>
          </cell>
          <cell r="B120" t="str">
            <v>UTILITIES FOR TELEPHONE</v>
          </cell>
          <cell r="C120">
            <v>13228864</v>
          </cell>
          <cell r="D120">
            <v>13322400</v>
          </cell>
          <cell r="E120">
            <v>6813103</v>
          </cell>
          <cell r="F120">
            <v>19738161</v>
          </cell>
        </row>
        <row r="121">
          <cell r="A121" t="str">
            <v>514-003</v>
          </cell>
          <cell r="B121" t="str">
            <v>UTILITIES FOR WATER</v>
          </cell>
          <cell r="C121">
            <v>61471974</v>
          </cell>
          <cell r="D121">
            <v>69339136</v>
          </cell>
          <cell r="E121">
            <v>30824907</v>
          </cell>
          <cell r="F121">
            <v>99986203</v>
          </cell>
        </row>
        <row r="122">
          <cell r="A122" t="str">
            <v>515-001</v>
          </cell>
          <cell r="B122" t="str">
            <v>COMMISSION</v>
          </cell>
          <cell r="C122">
            <v>20625969</v>
          </cell>
          <cell r="D122">
            <v>25929039</v>
          </cell>
          <cell r="E122">
            <v>0</v>
          </cell>
          <cell r="F122">
            <v>46555008</v>
          </cell>
        </row>
        <row r="123">
          <cell r="A123" t="str">
            <v>515-002</v>
          </cell>
          <cell r="B123" t="str">
            <v>MANAGEMENT FEE</v>
          </cell>
          <cell r="C123">
            <v>25000000</v>
          </cell>
          <cell r="D123">
            <v>50000000</v>
          </cell>
          <cell r="E123">
            <v>0</v>
          </cell>
          <cell r="F123">
            <v>75000000</v>
          </cell>
        </row>
        <row r="124">
          <cell r="A124" t="str">
            <v>601-002</v>
          </cell>
          <cell r="B124" t="str">
            <v>OTHER INCOME-JASA GIRO</v>
          </cell>
          <cell r="C124">
            <v>-1280654</v>
          </cell>
          <cell r="D124">
            <v>0</v>
          </cell>
          <cell r="E124">
            <v>565163</v>
          </cell>
          <cell r="F124">
            <v>-1845817</v>
          </cell>
        </row>
        <row r="125">
          <cell r="A125" t="str">
            <v>701-003</v>
          </cell>
          <cell r="B125" t="str">
            <v>OTHER EXP-BANK CHARGES</v>
          </cell>
          <cell r="C125">
            <v>470138</v>
          </cell>
          <cell r="D125">
            <v>948925</v>
          </cell>
          <cell r="E125">
            <v>0</v>
          </cell>
          <cell r="F125">
            <v>1419063</v>
          </cell>
        </row>
        <row r="126">
          <cell r="A126" t="str">
            <v>701-005</v>
          </cell>
          <cell r="B126" t="str">
            <v>DEPR EXP - MACH &amp; EQUIPMENT</v>
          </cell>
          <cell r="C126">
            <v>3556312</v>
          </cell>
          <cell r="D126">
            <v>1778156</v>
          </cell>
          <cell r="E126">
            <v>0</v>
          </cell>
          <cell r="F126">
            <v>5334468</v>
          </cell>
        </row>
        <row r="127">
          <cell r="A127" t="str">
            <v>701-006</v>
          </cell>
          <cell r="B127" t="str">
            <v>DEPR EXP - OFFICE EQUIPMENT</v>
          </cell>
          <cell r="C127">
            <v>6052018</v>
          </cell>
          <cell r="D127">
            <v>1154909</v>
          </cell>
          <cell r="E127">
            <v>0</v>
          </cell>
          <cell r="F127">
            <v>7206927</v>
          </cell>
        </row>
        <row r="128">
          <cell r="A128" t="str">
            <v>701-007</v>
          </cell>
          <cell r="B128" t="str">
            <v>DEPR EXP - FURNI &amp; FIXTURE</v>
          </cell>
          <cell r="C128">
            <v>1193466</v>
          </cell>
          <cell r="D128">
            <v>596733</v>
          </cell>
          <cell r="E128">
            <v>0</v>
          </cell>
          <cell r="F128">
            <v>1790199</v>
          </cell>
        </row>
        <row r="129">
          <cell r="A129" t="str">
            <v>701-010</v>
          </cell>
          <cell r="B129" t="str">
            <v>OTHER EXP-GAIN/LOSS ON EXCH RA</v>
          </cell>
          <cell r="C129">
            <v>97157057</v>
          </cell>
          <cell r="D129">
            <v>25113000</v>
          </cell>
          <cell r="E129">
            <v>0</v>
          </cell>
          <cell r="F129">
            <v>122270057</v>
          </cell>
        </row>
        <row r="130">
          <cell r="A130" t="str">
            <v>801-001</v>
          </cell>
          <cell r="B130" t="str">
            <v>COMPANY TAX</v>
          </cell>
          <cell r="C130">
            <v>151258673</v>
          </cell>
          <cell r="D130">
            <v>231616384</v>
          </cell>
          <cell r="E130">
            <v>0</v>
          </cell>
          <cell r="F130">
            <v>382875057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musTB 1 bln"/>
      <sheetName val="Graph-Rev"/>
      <sheetName val="Graph-Opex"/>
      <sheetName val="Detail Opex"/>
      <sheetName val="BS"/>
      <sheetName val="Notes BS"/>
      <sheetName val="Rumus BS"/>
      <sheetName val="RumusPL"/>
      <sheetName val="PL2001"/>
      <sheetName val="PFC"/>
      <sheetName val="GDR"/>
      <sheetName val="TBH"/>
      <sheetName val="PL2001 (2)"/>
      <sheetName val="Sheet1"/>
      <sheetName val="Price"/>
      <sheetName val="HEADER"/>
      <sheetName val="Spec"/>
      <sheetName val="Codestable"/>
      <sheetName val="EXP0905"/>
      <sheetName val="Sheet8"/>
      <sheetName val="Akt vs Bgt08"/>
    </sheetNames>
    <sheetDataSet>
      <sheetData sheetId="0" refreshError="1">
        <row r="1">
          <cell r="A1" t="str">
            <v>\\</v>
          </cell>
          <cell r="C1" t="str">
            <v>Z</v>
          </cell>
          <cell r="E1" t="str">
            <v>-</v>
          </cell>
          <cell r="F1" t="str">
            <v>-</v>
          </cell>
          <cell r="G1">
            <v>0</v>
          </cell>
        </row>
        <row r="2">
          <cell r="A2" t="str">
            <v>400000:499999</v>
          </cell>
          <cell r="E2" t="str">
            <v>\</v>
          </cell>
          <cell r="F2" t="str">
            <v>\</v>
          </cell>
          <cell r="G2" t="str">
            <v>\</v>
          </cell>
        </row>
        <row r="3">
          <cell r="A3" t="str">
            <v>500000:599999</v>
          </cell>
          <cell r="E3" t="str">
            <v>\</v>
          </cell>
          <cell r="F3" t="str">
            <v>\</v>
          </cell>
          <cell r="G3" t="str">
            <v>\</v>
          </cell>
        </row>
        <row r="4">
          <cell r="A4" t="str">
            <v>600000:699999</v>
          </cell>
          <cell r="E4" t="str">
            <v>\</v>
          </cell>
          <cell r="F4" t="str">
            <v>\</v>
          </cell>
          <cell r="G4" t="str">
            <v>\</v>
          </cell>
        </row>
        <row r="5">
          <cell r="A5" t="str">
            <v>700000:799999</v>
          </cell>
          <cell r="E5" t="str">
            <v>\</v>
          </cell>
          <cell r="F5" t="str">
            <v>\</v>
          </cell>
          <cell r="G5" t="str">
            <v>\</v>
          </cell>
        </row>
        <row r="6">
          <cell r="A6" t="str">
            <v>840000:849999</v>
          </cell>
          <cell r="E6" t="str">
            <v>\</v>
          </cell>
          <cell r="F6" t="str">
            <v>\</v>
          </cell>
          <cell r="G6" t="str">
            <v>\</v>
          </cell>
        </row>
        <row r="7">
          <cell r="A7" t="str">
            <v>820000:829999</v>
          </cell>
          <cell r="E7" t="str">
            <v>\</v>
          </cell>
          <cell r="F7" t="str">
            <v>\</v>
          </cell>
          <cell r="G7" t="str">
            <v>\</v>
          </cell>
        </row>
        <row r="8">
          <cell r="A8" t="str">
            <v>810000:819999</v>
          </cell>
          <cell r="E8" t="str">
            <v>\</v>
          </cell>
          <cell r="F8" t="str">
            <v>\</v>
          </cell>
          <cell r="G8" t="str">
            <v>\</v>
          </cell>
        </row>
        <row r="9">
          <cell r="A9" t="str">
            <v>830000:839999</v>
          </cell>
          <cell r="E9" t="str">
            <v>\</v>
          </cell>
          <cell r="F9" t="str">
            <v>\</v>
          </cell>
          <cell r="G9" t="str">
            <v>\</v>
          </cell>
        </row>
        <row r="10">
          <cell r="A10" t="str">
            <v>850000:899999</v>
          </cell>
          <cell r="E10" t="str">
            <v>\</v>
          </cell>
          <cell r="F10" t="str">
            <v>\</v>
          </cell>
          <cell r="G10" t="str">
            <v>\</v>
          </cell>
        </row>
        <row r="11">
          <cell r="A11" t="str">
            <v>900000:929999</v>
          </cell>
          <cell r="E11" t="str">
            <v>\</v>
          </cell>
          <cell r="F11" t="str">
            <v>\</v>
          </cell>
          <cell r="G11" t="str">
            <v>\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ètres"/>
      <sheetName val="Suivi propals"/>
      <sheetName val="Suivi des missions"/>
      <sheetName val="Mensuel"/>
      <sheetName val="AO en cours"/>
    </sheetNames>
    <sheetDataSet>
      <sheetData sheetId="0">
        <row r="2">
          <cell r="A2" t="str">
            <v>Approche directe</v>
          </cell>
        </row>
        <row r="3">
          <cell r="A3" t="str">
            <v>Petit-déjeuner / Evénement</v>
          </cell>
        </row>
        <row r="4">
          <cell r="A4" t="str">
            <v xml:space="preserve">Appel ou demande entrant(e) </v>
          </cell>
        </row>
        <row r="5">
          <cell r="A5" t="str">
            <v>Apporteur d'affaires ou facilitateur</v>
          </cell>
        </row>
        <row r="8">
          <cell r="A8" t="str">
            <v>Gagné</v>
          </cell>
        </row>
        <row r="9">
          <cell r="A9" t="str">
            <v>Favorable</v>
          </cell>
        </row>
        <row r="10">
          <cell r="A10" t="str">
            <v>Gagné slt CL</v>
          </cell>
        </row>
        <row r="11">
          <cell r="A11" t="str">
            <v>Gagné slt International</v>
          </cell>
        </row>
        <row r="15">
          <cell r="A15" t="str">
            <v>Typologie</v>
          </cell>
        </row>
        <row r="16">
          <cell r="A16" t="str">
            <v>Audit financier</v>
          </cell>
        </row>
        <row r="17">
          <cell r="A17" t="str">
            <v>Actuariat</v>
          </cell>
        </row>
        <row r="18">
          <cell r="A18" t="str">
            <v>CAC</v>
          </cell>
        </row>
        <row r="19">
          <cell r="A19" t="str">
            <v>Transaction support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 BS"/>
      <sheetName val="fr PL"/>
      <sheetName val="fr notes BS"/>
      <sheetName val="fr summ PL"/>
      <sheetName val="TB"/>
      <sheetName val="OTHER INCOME &amp; BY PERDIVISI"/>
      <sheetName val="Chart Trade Sector"/>
      <sheetName val="Mort"/>
      <sheetName val="Disposals"/>
      <sheetName val="A"/>
    </sheetNames>
    <sheetDataSet>
      <sheetData sheetId="0" refreshError="1">
        <row r="1">
          <cell r="I1" t="str">
            <v>PT PUNCAK RESORT INTERNATIONAL</v>
          </cell>
        </row>
        <row r="2">
          <cell r="I2" t="str">
            <v>BALANCE SHEET</v>
          </cell>
        </row>
        <row r="3">
          <cell r="I3" t="e">
            <v>#NAME?</v>
          </cell>
        </row>
        <row r="5">
          <cell r="G5" t="str">
            <v>CURRENT YEAR</v>
          </cell>
          <cell r="H5" t="str">
            <v>PREVIOUS YEAR</v>
          </cell>
          <cell r="N5" t="str">
            <v>CUURENT YEAR</v>
          </cell>
          <cell r="O5" t="str">
            <v>PREVIOUS YEAR</v>
          </cell>
        </row>
        <row r="7">
          <cell r="E7" t="str">
            <v>CURRENT ASSETS</v>
          </cell>
          <cell r="L7" t="str">
            <v>CURRENT LIABILITIES</v>
          </cell>
        </row>
        <row r="8">
          <cell r="E8" t="str">
            <v>Cash &amp; Bank</v>
          </cell>
          <cell r="G8" t="e">
            <v>#NAME?</v>
          </cell>
          <cell r="H8" t="e">
            <v>#NAME?</v>
          </cell>
          <cell r="L8" t="str">
            <v>Short-Term Loans</v>
          </cell>
          <cell r="N8" t="e">
            <v>#NAME?</v>
          </cell>
          <cell r="O8" t="e">
            <v>#NAME?</v>
          </cell>
        </row>
        <row r="9">
          <cell r="E9" t="str">
            <v>Short-Term Investment</v>
          </cell>
          <cell r="G9" t="e">
            <v>#NAME?</v>
          </cell>
          <cell r="H9" t="e">
            <v>#NAME?</v>
          </cell>
          <cell r="L9" t="str">
            <v>Account Payable</v>
          </cell>
        </row>
        <row r="10">
          <cell r="E10" t="str">
            <v>Marketable Securities</v>
          </cell>
          <cell r="G10" t="e">
            <v>#NAME?</v>
          </cell>
          <cell r="H10" t="e">
            <v>#NAME?</v>
          </cell>
          <cell r="M10" t="str">
            <v>Trade</v>
          </cell>
          <cell r="N10" t="e">
            <v>#NAME?</v>
          </cell>
          <cell r="O10" t="e">
            <v>#NAME?</v>
          </cell>
        </row>
        <row r="11">
          <cell r="E11" t="str">
            <v>Account Receivable</v>
          </cell>
          <cell r="M11" t="str">
            <v>Related Parties</v>
          </cell>
          <cell r="N11" t="e">
            <v>#NAME?</v>
          </cell>
          <cell r="O11" t="e">
            <v>#NAME?</v>
          </cell>
        </row>
        <row r="12">
          <cell r="F12" t="str">
            <v>Trade</v>
          </cell>
          <cell r="G12" t="e">
            <v>#NAME?</v>
          </cell>
          <cell r="H12" t="e">
            <v>#NAME?</v>
          </cell>
          <cell r="M12" t="str">
            <v>Others</v>
          </cell>
          <cell r="N12" t="e">
            <v>#NAME?</v>
          </cell>
          <cell r="O12" t="e">
            <v>#NAME?</v>
          </cell>
        </row>
        <row r="13">
          <cell r="F13" t="str">
            <v>Related Parties</v>
          </cell>
          <cell r="G13" t="e">
            <v>#NAME?</v>
          </cell>
          <cell r="H13" t="e">
            <v>#NAME?</v>
          </cell>
          <cell r="L13" t="str">
            <v>Accrued Expenses</v>
          </cell>
          <cell r="N13" t="e">
            <v>#NAME?</v>
          </cell>
          <cell r="O13" t="e">
            <v>#NAME?</v>
          </cell>
        </row>
        <row r="14">
          <cell r="F14" t="str">
            <v>Others</v>
          </cell>
          <cell r="G14" t="e">
            <v>#NAME?</v>
          </cell>
          <cell r="H14" t="e">
            <v>#NAME?</v>
          </cell>
          <cell r="L14" t="str">
            <v>Taxes Payable</v>
          </cell>
          <cell r="N14" t="e">
            <v>#NAME?</v>
          </cell>
          <cell r="O14" t="e">
            <v>#NAME?</v>
          </cell>
        </row>
        <row r="15">
          <cell r="E15" t="str">
            <v>Inventories</v>
          </cell>
          <cell r="G15" t="e">
            <v>#NAME?</v>
          </cell>
          <cell r="H15" t="e">
            <v>#NAME?</v>
          </cell>
          <cell r="L15" t="str">
            <v>Customer Deposits</v>
          </cell>
          <cell r="N15" t="e">
            <v>#NAME?</v>
          </cell>
          <cell r="O15" t="e">
            <v>#NAME?</v>
          </cell>
        </row>
        <row r="16">
          <cell r="E16" t="str">
            <v>Prepaid Taxes</v>
          </cell>
          <cell r="G16" t="e">
            <v>#NAME?</v>
          </cell>
          <cell r="H16" t="e">
            <v>#NAME?</v>
          </cell>
          <cell r="L16" t="str">
            <v>Unearned Income</v>
          </cell>
          <cell r="N16" t="e">
            <v>#NAME?</v>
          </cell>
          <cell r="O16" t="e">
            <v>#NAME?</v>
          </cell>
        </row>
        <row r="17">
          <cell r="E17" t="str">
            <v>Prepaid Expenses</v>
          </cell>
          <cell r="G17" t="e">
            <v>#NAME?</v>
          </cell>
          <cell r="H17" t="e">
            <v>#NAME?</v>
          </cell>
        </row>
        <row r="18">
          <cell r="E18" t="str">
            <v>Advance for Land Acquisitions</v>
          </cell>
          <cell r="G18" t="e">
            <v>#NAME?</v>
          </cell>
          <cell r="H18" t="e">
            <v>#NAME?</v>
          </cell>
          <cell r="L18" t="str">
            <v>Total Current Liabilities</v>
          </cell>
          <cell r="N18" t="e">
            <v>#NAME?</v>
          </cell>
          <cell r="O18" t="e">
            <v>#NAME?</v>
          </cell>
        </row>
        <row r="19">
          <cell r="E19" t="str">
            <v>Other Advances</v>
          </cell>
          <cell r="G19" t="e">
            <v>#NAME?</v>
          </cell>
          <cell r="H19" t="e">
            <v>#NAME?</v>
          </cell>
        </row>
        <row r="21">
          <cell r="E21" t="str">
            <v>Total Current Assets</v>
          </cell>
          <cell r="G21" t="e">
            <v>#NAME?</v>
          </cell>
          <cell r="H21" t="e">
            <v>#NAME?</v>
          </cell>
        </row>
        <row r="24">
          <cell r="E24" t="str">
            <v>INVESTMENTS IN SHARES OF STOCK</v>
          </cell>
          <cell r="G24" t="e">
            <v>#NAME?</v>
          </cell>
          <cell r="H24" t="e">
            <v>#NAME?</v>
          </cell>
        </row>
        <row r="25">
          <cell r="E25" t="str">
            <v>ADVANCES FOR INVESMENT</v>
          </cell>
          <cell r="G25" t="e">
            <v>#NAME?</v>
          </cell>
          <cell r="H25" t="e">
            <v>#NAME?</v>
          </cell>
          <cell r="L25" t="str">
            <v>ADVANCES FROM STOCKHOLDERS</v>
          </cell>
          <cell r="N25" t="e">
            <v>#NAME?</v>
          </cell>
          <cell r="O25" t="e">
            <v>#NAME?</v>
          </cell>
        </row>
        <row r="27">
          <cell r="E27" t="str">
            <v>DEFERRED TAX ASSETS</v>
          </cell>
          <cell r="G27" t="e">
            <v>#NAME?</v>
          </cell>
          <cell r="H27" t="e">
            <v>#NAME?</v>
          </cell>
        </row>
        <row r="28">
          <cell r="L28" t="str">
            <v>LONG-TERM DEBT</v>
          </cell>
          <cell r="N28" t="e">
            <v>#NAME?</v>
          </cell>
          <cell r="O28" t="e">
            <v>#NAME?</v>
          </cell>
        </row>
        <row r="29">
          <cell r="E29" t="str">
            <v>PROPERTY AND EQUIPMENT</v>
          </cell>
        </row>
        <row r="30">
          <cell r="E30" t="str">
            <v>Cost</v>
          </cell>
          <cell r="G30" t="e">
            <v>#NAME?</v>
          </cell>
          <cell r="H30" t="e">
            <v>#NAME?</v>
          </cell>
        </row>
        <row r="31">
          <cell r="E31" t="str">
            <v>Accumulated Depreciation</v>
          </cell>
          <cell r="G31" t="e">
            <v>#NAME?</v>
          </cell>
          <cell r="H31" t="e">
            <v>#NAME?</v>
          </cell>
        </row>
        <row r="33">
          <cell r="E33" t="str">
            <v>Net Book Value</v>
          </cell>
          <cell r="G33" t="e">
            <v>#NAME?</v>
          </cell>
          <cell r="H33" t="e">
            <v>#NAME?</v>
          </cell>
          <cell r="L33" t="str">
            <v>MINORITY INTEREST IN EQUITY OF CONSOLIDATED</v>
          </cell>
          <cell r="N33" t="e">
            <v>#NAME?</v>
          </cell>
          <cell r="O33" t="e">
            <v>#NAME?</v>
          </cell>
        </row>
        <row r="34">
          <cell r="L34" t="str">
            <v>AND SUBSIDIARIES</v>
          </cell>
        </row>
        <row r="36">
          <cell r="E36" t="str">
            <v>OTHERS ASSETS</v>
          </cell>
        </row>
        <row r="37">
          <cell r="E37" t="str">
            <v>Land for Development</v>
          </cell>
        </row>
        <row r="38">
          <cell r="L38" t="str">
            <v>STOCKHOLDERS EQUITY</v>
          </cell>
        </row>
        <row r="39">
          <cell r="E39" t="str">
            <v>Project Advances</v>
          </cell>
          <cell r="G39" t="e">
            <v>#NAME?</v>
          </cell>
          <cell r="H39" t="e">
            <v>#NAME?</v>
          </cell>
          <cell r="L39" t="str">
            <v>Capital Stock</v>
          </cell>
          <cell r="N39" t="e">
            <v>#NAME?</v>
          </cell>
          <cell r="O39" t="e">
            <v>#NAME?</v>
          </cell>
        </row>
        <row r="40">
          <cell r="E40" t="str">
            <v>Advances for Investments</v>
          </cell>
          <cell r="L40" t="str">
            <v>Paid in Capital in Excess of Par Value</v>
          </cell>
        </row>
        <row r="41">
          <cell r="E41" t="str">
            <v>Deferred Stock Issuance Costs</v>
          </cell>
          <cell r="L41" t="str">
            <v>Unrealized Loss MS Avalaible for Sales (Hotel Prapatan)</v>
          </cell>
          <cell r="N41" t="e">
            <v>#NAME?</v>
          </cell>
          <cell r="O41" t="e">
            <v>#NAME?</v>
          </cell>
        </row>
        <row r="42">
          <cell r="E42" t="str">
            <v>Preoperating Expenses</v>
          </cell>
          <cell r="L42" t="str">
            <v>Retained Earnings</v>
          </cell>
          <cell r="N42" t="e">
            <v>#NAME?</v>
          </cell>
          <cell r="O42" t="e">
            <v>#NAME?</v>
          </cell>
        </row>
        <row r="43">
          <cell r="E43" t="str">
            <v>Others</v>
          </cell>
          <cell r="G43" t="e">
            <v>#NAME?</v>
          </cell>
          <cell r="H43" t="e">
            <v>#NAME?</v>
          </cell>
          <cell r="L43" t="str">
            <v>Current Year Result</v>
          </cell>
          <cell r="N43" t="e">
            <v>#NAME?</v>
          </cell>
          <cell r="O43" t="e">
            <v>#NAME?</v>
          </cell>
        </row>
        <row r="45">
          <cell r="E45" t="str">
            <v>Total Others Assets</v>
          </cell>
          <cell r="G45" t="e">
            <v>#NAME?</v>
          </cell>
          <cell r="H45" t="e">
            <v>#NAME?</v>
          </cell>
          <cell r="L45" t="str">
            <v>Total Stockholders Equity</v>
          </cell>
          <cell r="N45" t="e">
            <v>#NAME?</v>
          </cell>
          <cell r="O45" t="e">
            <v>#NAME?</v>
          </cell>
        </row>
        <row r="48">
          <cell r="E48" t="str">
            <v>TOTAL ASSETS</v>
          </cell>
          <cell r="G48" t="e">
            <v>#NAME?</v>
          </cell>
          <cell r="H48" t="e">
            <v>#NAME?</v>
          </cell>
          <cell r="L48" t="str">
            <v>TOTAL LIABILITIES AND STOCKHOLDERS EQUITY</v>
          </cell>
          <cell r="N48" t="e">
            <v>#NAME?</v>
          </cell>
          <cell r="O48" t="e">
            <v>#NAME?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"/>
      <sheetName val="S"/>
      <sheetName val="D"/>
      <sheetName val="Budget"/>
    </sheetNames>
    <sheetDataSet>
      <sheetData sheetId="0"/>
      <sheetData sheetId="1"/>
      <sheetData sheetId="2"/>
      <sheetData sheetId="3">
        <row r="19">
          <cell r="D19">
            <v>160</v>
          </cell>
        </row>
        <row r="20">
          <cell r="D20">
            <v>150.66666666666674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st"/>
      <sheetName val="AGST'01"/>
      <sheetName val="JUL'01"/>
      <sheetName val="Sheet2"/>
      <sheetName val="Sheet1"/>
      <sheetName val="JUN'01"/>
      <sheetName val="RumusTB 1 bln"/>
      <sheetName val="Price"/>
    </sheetNames>
    <sheetDataSet>
      <sheetData sheetId="0"/>
      <sheetData sheetId="1" refreshError="1"/>
      <sheetData sheetId="2" refreshError="1"/>
      <sheetData sheetId="3" refreshError="1"/>
      <sheetData sheetId="4" refreshError="1">
        <row r="2">
          <cell r="A2" t="str">
            <v>\\</v>
          </cell>
          <cell r="C2" t="str">
            <v>Z</v>
          </cell>
          <cell r="D2" t="str">
            <v>D</v>
          </cell>
          <cell r="E2" t="str">
            <v>-</v>
          </cell>
          <cell r="F2">
            <v>0</v>
          </cell>
        </row>
        <row r="3">
          <cell r="A3" t="str">
            <v>100000:111999</v>
          </cell>
          <cell r="E3" t="str">
            <v>\</v>
          </cell>
          <cell r="F3" t="str">
            <v>\</v>
          </cell>
        </row>
        <row r="4">
          <cell r="A4" t="str">
            <v>112000:112999</v>
          </cell>
          <cell r="E4" t="str">
            <v>\</v>
          </cell>
          <cell r="F4" t="str">
            <v>\</v>
          </cell>
        </row>
        <row r="5">
          <cell r="A5" t="str">
            <v>113000:113999</v>
          </cell>
          <cell r="E5" t="str">
            <v>\</v>
          </cell>
          <cell r="F5" t="str">
            <v>\</v>
          </cell>
        </row>
        <row r="6">
          <cell r="A6" t="str">
            <v>114000:114199</v>
          </cell>
          <cell r="E6" t="str">
            <v>\</v>
          </cell>
          <cell r="F6" t="str">
            <v>\</v>
          </cell>
        </row>
        <row r="7">
          <cell r="A7" t="str">
            <v>114200:114299</v>
          </cell>
          <cell r="E7" t="str">
            <v>\</v>
          </cell>
          <cell r="F7" t="str">
            <v>\</v>
          </cell>
        </row>
        <row r="8">
          <cell r="A8" t="str">
            <v>120000:121199</v>
          </cell>
          <cell r="E8" t="str">
            <v>\</v>
          </cell>
          <cell r="F8" t="str">
            <v>\</v>
          </cell>
        </row>
        <row r="9">
          <cell r="A9" t="str">
            <v>114300:114999</v>
          </cell>
          <cell r="E9" t="str">
            <v>\</v>
          </cell>
          <cell r="F9" t="str">
            <v>\</v>
          </cell>
        </row>
        <row r="10">
          <cell r="A10" t="str">
            <v>115000:115999</v>
          </cell>
          <cell r="E10" t="str">
            <v>\</v>
          </cell>
          <cell r="F10" t="str">
            <v>\</v>
          </cell>
        </row>
        <row r="11">
          <cell r="A11" t="str">
            <v>116000:116199</v>
          </cell>
          <cell r="E11" t="str">
            <v>\</v>
          </cell>
          <cell r="F11" t="str">
            <v>\</v>
          </cell>
        </row>
        <row r="12">
          <cell r="A12" t="str">
            <v>116200:116999</v>
          </cell>
          <cell r="E12" t="str">
            <v>\</v>
          </cell>
          <cell r="F12" t="str">
            <v>\</v>
          </cell>
        </row>
        <row r="13">
          <cell r="A13" t="str">
            <v>117100:119999</v>
          </cell>
          <cell r="E13" t="str">
            <v>\</v>
          </cell>
          <cell r="F13" t="str">
            <v>\</v>
          </cell>
        </row>
        <row r="14">
          <cell r="A14" t="str">
            <v>130000:131499</v>
          </cell>
          <cell r="E14" t="str">
            <v>\</v>
          </cell>
          <cell r="F14" t="str">
            <v>\</v>
          </cell>
        </row>
        <row r="15">
          <cell r="A15" t="str">
            <v>131500:131999</v>
          </cell>
          <cell r="E15" t="str">
            <v>\</v>
          </cell>
          <cell r="F15" t="str">
            <v>\</v>
          </cell>
        </row>
        <row r="16">
          <cell r="A16" t="str">
            <v>140000:149999</v>
          </cell>
          <cell r="E16" t="str">
            <v>\</v>
          </cell>
          <cell r="F16" t="str">
            <v>\</v>
          </cell>
        </row>
        <row r="17">
          <cell r="A17" t="str">
            <v>190000:191199</v>
          </cell>
          <cell r="E17" t="str">
            <v>\</v>
          </cell>
          <cell r="F17" t="str">
            <v>\</v>
          </cell>
        </row>
        <row r="18">
          <cell r="A18" t="str">
            <v>192000:192999</v>
          </cell>
          <cell r="E18" t="str">
            <v>\</v>
          </cell>
          <cell r="F18" t="str">
            <v>\</v>
          </cell>
        </row>
        <row r="19">
          <cell r="A19" t="str">
            <v>200000:211999</v>
          </cell>
          <cell r="E19" t="str">
            <v>\</v>
          </cell>
          <cell r="F19" t="str">
            <v>\</v>
          </cell>
        </row>
        <row r="20">
          <cell r="A20" t="str">
            <v>212000:212104</v>
          </cell>
          <cell r="E20" t="str">
            <v>\</v>
          </cell>
          <cell r="F20" t="str">
            <v>\</v>
          </cell>
        </row>
        <row r="21">
          <cell r="A21" t="str">
            <v>212107:212199</v>
          </cell>
          <cell r="E21" t="str">
            <v>\</v>
          </cell>
          <cell r="F21" t="str">
            <v>\</v>
          </cell>
        </row>
        <row r="22">
          <cell r="A22" t="str">
            <v>212200:212399</v>
          </cell>
          <cell r="E22" t="str">
            <v>\</v>
          </cell>
          <cell r="F22" t="str">
            <v>\</v>
          </cell>
        </row>
        <row r="23">
          <cell r="A23" t="str">
            <v>212105:212105</v>
          </cell>
          <cell r="E23" t="str">
            <v>\</v>
          </cell>
          <cell r="F23" t="str">
            <v>\</v>
          </cell>
        </row>
        <row r="24">
          <cell r="A24" t="str">
            <v>213000:213999</v>
          </cell>
          <cell r="E24" t="str">
            <v>\</v>
          </cell>
          <cell r="F24" t="str">
            <v>\</v>
          </cell>
        </row>
        <row r="25">
          <cell r="A25" t="str">
            <v>212106:212106</v>
          </cell>
          <cell r="E25" t="str">
            <v>\</v>
          </cell>
          <cell r="F25" t="str">
            <v>\</v>
          </cell>
        </row>
        <row r="26">
          <cell r="A26" t="str">
            <v>214000:214999</v>
          </cell>
          <cell r="E26" t="str">
            <v>\</v>
          </cell>
          <cell r="F26" t="str">
            <v>\</v>
          </cell>
        </row>
        <row r="27">
          <cell r="A27" t="str">
            <v>215000:215999</v>
          </cell>
          <cell r="E27" t="str">
            <v>\</v>
          </cell>
          <cell r="F27" t="str">
            <v>\</v>
          </cell>
        </row>
        <row r="28">
          <cell r="A28" t="str">
            <v>216000:216999</v>
          </cell>
          <cell r="E28" t="str">
            <v>\</v>
          </cell>
          <cell r="F28" t="str">
            <v>\</v>
          </cell>
        </row>
        <row r="29">
          <cell r="A29" t="str">
            <v>220000:229999</v>
          </cell>
          <cell r="E29" t="str">
            <v>\</v>
          </cell>
          <cell r="F29" t="str">
            <v>\</v>
          </cell>
        </row>
        <row r="30">
          <cell r="A30" t="str">
            <v>240000:249999</v>
          </cell>
          <cell r="E30" t="str">
            <v>\</v>
          </cell>
          <cell r="F30" t="str">
            <v>\</v>
          </cell>
        </row>
        <row r="31">
          <cell r="A31" t="str">
            <v>230000:239999</v>
          </cell>
          <cell r="E31" t="str">
            <v>\</v>
          </cell>
          <cell r="F31" t="str">
            <v>\</v>
          </cell>
        </row>
        <row r="32">
          <cell r="A32" t="str">
            <v>300000:311199</v>
          </cell>
          <cell r="E32" t="str">
            <v>\</v>
          </cell>
          <cell r="F32" t="str">
            <v>\</v>
          </cell>
        </row>
        <row r="33">
          <cell r="A33" t="str">
            <v>311200:399999</v>
          </cell>
          <cell r="E33" t="str">
            <v>\</v>
          </cell>
          <cell r="F33" t="str">
            <v>\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-Rev"/>
      <sheetName val="Graph-Opex"/>
      <sheetName val="Detail Opex"/>
      <sheetName val="BS"/>
      <sheetName val="Notes BS"/>
      <sheetName val="Rumus BS"/>
      <sheetName val="RumusTB 1 bln"/>
      <sheetName val="RumusPL"/>
      <sheetName val="PL2001"/>
      <sheetName val="PFC"/>
      <sheetName val="GDR"/>
      <sheetName val="TBH"/>
      <sheetName val="PL2001 (2)"/>
      <sheetName val="Sheet1"/>
      <sheetName val="HEADER"/>
      <sheetName val="Spec"/>
      <sheetName val="Codestable"/>
      <sheetName val="EXP0905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A1" t="str">
            <v>\\</v>
          </cell>
          <cell r="C1" t="str">
            <v>Z</v>
          </cell>
          <cell r="E1" t="str">
            <v>-</v>
          </cell>
          <cell r="F1" t="str">
            <v>-</v>
          </cell>
          <cell r="G1">
            <v>0</v>
          </cell>
        </row>
        <row r="2">
          <cell r="A2" t="str">
            <v>400000:499999</v>
          </cell>
          <cell r="E2" t="str">
            <v>\</v>
          </cell>
          <cell r="F2" t="str">
            <v>\</v>
          </cell>
          <cell r="G2" t="str">
            <v>\</v>
          </cell>
        </row>
        <row r="3">
          <cell r="A3" t="str">
            <v>500000:599999</v>
          </cell>
          <cell r="E3" t="str">
            <v>\</v>
          </cell>
          <cell r="F3" t="str">
            <v>\</v>
          </cell>
          <cell r="G3" t="str">
            <v>\</v>
          </cell>
        </row>
        <row r="4">
          <cell r="A4" t="str">
            <v>600000:699999</v>
          </cell>
          <cell r="E4" t="str">
            <v>\</v>
          </cell>
          <cell r="F4" t="str">
            <v>\</v>
          </cell>
          <cell r="G4" t="str">
            <v>\</v>
          </cell>
        </row>
        <row r="5">
          <cell r="A5" t="str">
            <v>700000:799999</v>
          </cell>
          <cell r="E5" t="str">
            <v>\</v>
          </cell>
          <cell r="F5" t="str">
            <v>\</v>
          </cell>
          <cell r="G5" t="str">
            <v>\</v>
          </cell>
        </row>
        <row r="6">
          <cell r="A6" t="str">
            <v>840000:849999</v>
          </cell>
          <cell r="E6" t="str">
            <v>\</v>
          </cell>
          <cell r="F6" t="str">
            <v>\</v>
          </cell>
          <cell r="G6" t="str">
            <v>\</v>
          </cell>
        </row>
        <row r="7">
          <cell r="A7" t="str">
            <v>820000:829999</v>
          </cell>
          <cell r="E7" t="str">
            <v>\</v>
          </cell>
          <cell r="F7" t="str">
            <v>\</v>
          </cell>
          <cell r="G7" t="str">
            <v>\</v>
          </cell>
        </row>
        <row r="8">
          <cell r="A8" t="str">
            <v>810000:819999</v>
          </cell>
          <cell r="E8" t="str">
            <v>\</v>
          </cell>
          <cell r="F8" t="str">
            <v>\</v>
          </cell>
          <cell r="G8" t="str">
            <v>\</v>
          </cell>
        </row>
        <row r="9">
          <cell r="A9" t="str">
            <v>830000:839999</v>
          </cell>
          <cell r="E9" t="str">
            <v>\</v>
          </cell>
          <cell r="F9" t="str">
            <v>\</v>
          </cell>
          <cell r="G9" t="str">
            <v>\</v>
          </cell>
        </row>
        <row r="10">
          <cell r="A10" t="str">
            <v>850000:899999</v>
          </cell>
          <cell r="E10" t="str">
            <v>\</v>
          </cell>
          <cell r="F10" t="str">
            <v>\</v>
          </cell>
          <cell r="G10" t="str">
            <v>\</v>
          </cell>
        </row>
        <row r="11">
          <cell r="A11" t="str">
            <v>900000:929999</v>
          </cell>
          <cell r="E11" t="str">
            <v>\</v>
          </cell>
          <cell r="F11" t="str">
            <v>\</v>
          </cell>
          <cell r="G11" t="str">
            <v>\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st"/>
      <sheetName val="AGST'01"/>
      <sheetName val="JUL'01"/>
      <sheetName val="Sheet2"/>
      <sheetName val="Sheet1"/>
      <sheetName val="JUN'01"/>
      <sheetName val="RumusTB 1 bln"/>
      <sheetName val="Price"/>
      <sheetName val="Qpro"/>
      <sheetName val="PBC Sales Jan - Dec 2012"/>
      <sheetName val="Data Sheet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AA.1.1 BNI"/>
    </sheetNames>
    <sheetDataSet>
      <sheetData sheetId="0"/>
      <sheetData sheetId="1" refreshError="1"/>
      <sheetData sheetId="2" refreshError="1"/>
      <sheetData sheetId="3" refreshError="1"/>
      <sheetData sheetId="4" refreshError="1">
        <row r="2">
          <cell r="A2" t="str">
            <v>\\</v>
          </cell>
          <cell r="C2" t="str">
            <v>Z</v>
          </cell>
          <cell r="D2" t="str">
            <v>D</v>
          </cell>
          <cell r="E2" t="str">
            <v>-</v>
          </cell>
          <cell r="F2">
            <v>0</v>
          </cell>
        </row>
        <row r="3">
          <cell r="A3" t="str">
            <v>100000:111999</v>
          </cell>
          <cell r="E3" t="str">
            <v>\</v>
          </cell>
          <cell r="F3" t="str">
            <v>\</v>
          </cell>
        </row>
        <row r="4">
          <cell r="A4" t="str">
            <v>112000:112999</v>
          </cell>
          <cell r="E4" t="str">
            <v>\</v>
          </cell>
          <cell r="F4" t="str">
            <v>\</v>
          </cell>
        </row>
        <row r="5">
          <cell r="A5" t="str">
            <v>113000:113999</v>
          </cell>
          <cell r="E5" t="str">
            <v>\</v>
          </cell>
          <cell r="F5" t="str">
            <v>\</v>
          </cell>
        </row>
        <row r="6">
          <cell r="A6" t="str">
            <v>114000:114199</v>
          </cell>
          <cell r="E6" t="str">
            <v>\</v>
          </cell>
          <cell r="F6" t="str">
            <v>\</v>
          </cell>
        </row>
        <row r="7">
          <cell r="A7" t="str">
            <v>114200:114299</v>
          </cell>
          <cell r="E7" t="str">
            <v>\</v>
          </cell>
          <cell r="F7" t="str">
            <v>\</v>
          </cell>
        </row>
        <row r="8">
          <cell r="A8" t="str">
            <v>120000:121199</v>
          </cell>
          <cell r="E8" t="str">
            <v>\</v>
          </cell>
          <cell r="F8" t="str">
            <v>\</v>
          </cell>
        </row>
        <row r="9">
          <cell r="A9" t="str">
            <v>114300:114999</v>
          </cell>
          <cell r="E9" t="str">
            <v>\</v>
          </cell>
          <cell r="F9" t="str">
            <v>\</v>
          </cell>
        </row>
        <row r="10">
          <cell r="A10" t="str">
            <v>115000:115999</v>
          </cell>
          <cell r="E10" t="str">
            <v>\</v>
          </cell>
          <cell r="F10" t="str">
            <v>\</v>
          </cell>
        </row>
        <row r="11">
          <cell r="A11" t="str">
            <v>116000:116199</v>
          </cell>
          <cell r="E11" t="str">
            <v>\</v>
          </cell>
          <cell r="F11" t="str">
            <v>\</v>
          </cell>
        </row>
        <row r="12">
          <cell r="A12" t="str">
            <v>116200:116999</v>
          </cell>
          <cell r="E12" t="str">
            <v>\</v>
          </cell>
          <cell r="F12" t="str">
            <v>\</v>
          </cell>
        </row>
        <row r="13">
          <cell r="A13" t="str">
            <v>117100:119999</v>
          </cell>
          <cell r="E13" t="str">
            <v>\</v>
          </cell>
          <cell r="F13" t="str">
            <v>\</v>
          </cell>
        </row>
        <row r="14">
          <cell r="A14" t="str">
            <v>130000:131499</v>
          </cell>
          <cell r="E14" t="str">
            <v>\</v>
          </cell>
          <cell r="F14" t="str">
            <v>\</v>
          </cell>
        </row>
        <row r="15">
          <cell r="A15" t="str">
            <v>131500:131999</v>
          </cell>
          <cell r="E15" t="str">
            <v>\</v>
          </cell>
          <cell r="F15" t="str">
            <v>\</v>
          </cell>
        </row>
        <row r="16">
          <cell r="A16" t="str">
            <v>140000:149999</v>
          </cell>
          <cell r="E16" t="str">
            <v>\</v>
          </cell>
          <cell r="F16" t="str">
            <v>\</v>
          </cell>
        </row>
        <row r="17">
          <cell r="A17" t="str">
            <v>190000:191199</v>
          </cell>
          <cell r="E17" t="str">
            <v>\</v>
          </cell>
          <cell r="F17" t="str">
            <v>\</v>
          </cell>
        </row>
        <row r="18">
          <cell r="A18" t="str">
            <v>192000:192999</v>
          </cell>
          <cell r="E18" t="str">
            <v>\</v>
          </cell>
          <cell r="F18" t="str">
            <v>\</v>
          </cell>
        </row>
        <row r="19">
          <cell r="A19" t="str">
            <v>200000:211999</v>
          </cell>
          <cell r="E19" t="str">
            <v>\</v>
          </cell>
          <cell r="F19" t="str">
            <v>\</v>
          </cell>
        </row>
        <row r="20">
          <cell r="A20" t="str">
            <v>212000:212104</v>
          </cell>
          <cell r="E20" t="str">
            <v>\</v>
          </cell>
          <cell r="F20" t="str">
            <v>\</v>
          </cell>
        </row>
        <row r="21">
          <cell r="A21" t="str">
            <v>212107:212199</v>
          </cell>
          <cell r="E21" t="str">
            <v>\</v>
          </cell>
          <cell r="F21" t="str">
            <v>\</v>
          </cell>
        </row>
        <row r="22">
          <cell r="A22" t="str">
            <v>212200:212399</v>
          </cell>
          <cell r="E22" t="str">
            <v>\</v>
          </cell>
          <cell r="F22" t="str">
            <v>\</v>
          </cell>
        </row>
        <row r="23">
          <cell r="A23" t="str">
            <v>212105:212105</v>
          </cell>
          <cell r="E23" t="str">
            <v>\</v>
          </cell>
          <cell r="F23" t="str">
            <v>\</v>
          </cell>
        </row>
        <row r="24">
          <cell r="A24" t="str">
            <v>213000:213999</v>
          </cell>
          <cell r="E24" t="str">
            <v>\</v>
          </cell>
          <cell r="F24" t="str">
            <v>\</v>
          </cell>
        </row>
        <row r="25">
          <cell r="A25" t="str">
            <v>212106:212106</v>
          </cell>
          <cell r="E25" t="str">
            <v>\</v>
          </cell>
          <cell r="F25" t="str">
            <v>\</v>
          </cell>
        </row>
        <row r="26">
          <cell r="A26" t="str">
            <v>214000:214999</v>
          </cell>
          <cell r="E26" t="str">
            <v>\</v>
          </cell>
          <cell r="F26" t="str">
            <v>\</v>
          </cell>
        </row>
        <row r="27">
          <cell r="A27" t="str">
            <v>215000:215999</v>
          </cell>
          <cell r="E27" t="str">
            <v>\</v>
          </cell>
          <cell r="F27" t="str">
            <v>\</v>
          </cell>
        </row>
        <row r="28">
          <cell r="A28" t="str">
            <v>216000:216999</v>
          </cell>
          <cell r="E28" t="str">
            <v>\</v>
          </cell>
          <cell r="F28" t="str">
            <v>\</v>
          </cell>
        </row>
        <row r="29">
          <cell r="A29" t="str">
            <v>220000:229999</v>
          </cell>
          <cell r="E29" t="str">
            <v>\</v>
          </cell>
          <cell r="F29" t="str">
            <v>\</v>
          </cell>
        </row>
        <row r="30">
          <cell r="A30" t="str">
            <v>240000:249999</v>
          </cell>
          <cell r="E30" t="str">
            <v>\</v>
          </cell>
          <cell r="F30" t="str">
            <v>\</v>
          </cell>
        </row>
        <row r="31">
          <cell r="A31" t="str">
            <v>230000:239999</v>
          </cell>
          <cell r="E31" t="str">
            <v>\</v>
          </cell>
          <cell r="F31" t="str">
            <v>\</v>
          </cell>
        </row>
        <row r="32">
          <cell r="A32" t="str">
            <v>300000:311199</v>
          </cell>
          <cell r="E32" t="str">
            <v>\</v>
          </cell>
          <cell r="F32" t="str">
            <v>\</v>
          </cell>
        </row>
        <row r="33">
          <cell r="A33" t="str">
            <v>311200:399999</v>
          </cell>
          <cell r="E33" t="str">
            <v>\</v>
          </cell>
          <cell r="F33" t="str">
            <v>\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-Rev"/>
      <sheetName val="Graph-Opex"/>
      <sheetName val="Detail Opex"/>
      <sheetName val="BS"/>
      <sheetName val="Notes BS"/>
      <sheetName val="Rumus BS"/>
      <sheetName val="RumusTB 1 bln"/>
      <sheetName val="RumusPL"/>
      <sheetName val="PL2001"/>
      <sheetName val="PFC"/>
      <sheetName val="GDR"/>
      <sheetName val="TBH"/>
      <sheetName val="PL2001 (2)"/>
      <sheetName val="Sheet1"/>
      <sheetName val="HEADER"/>
      <sheetName val="Spec"/>
      <sheetName val="Codestable"/>
      <sheetName val="EXP0905"/>
      <sheetName val="Price"/>
      <sheetName val="Sheet8"/>
      <sheetName val="Akt vs Bgt08"/>
      <sheetName val="F1771-V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A1" t="str">
            <v>\\</v>
          </cell>
          <cell r="C1" t="str">
            <v>Z</v>
          </cell>
          <cell r="E1" t="str">
            <v>-</v>
          </cell>
          <cell r="F1" t="str">
            <v>-</v>
          </cell>
          <cell r="G1">
            <v>0</v>
          </cell>
        </row>
        <row r="2">
          <cell r="A2" t="str">
            <v>400000:499999</v>
          </cell>
          <cell r="E2" t="str">
            <v>\</v>
          </cell>
          <cell r="F2" t="str">
            <v>\</v>
          </cell>
          <cell r="G2" t="str">
            <v>\</v>
          </cell>
        </row>
        <row r="3">
          <cell r="A3" t="str">
            <v>500000:599999</v>
          </cell>
          <cell r="E3" t="str">
            <v>\</v>
          </cell>
          <cell r="F3" t="str">
            <v>\</v>
          </cell>
          <cell r="G3" t="str">
            <v>\</v>
          </cell>
        </row>
        <row r="4">
          <cell r="A4" t="str">
            <v>600000:699999</v>
          </cell>
          <cell r="E4" t="str">
            <v>\</v>
          </cell>
          <cell r="F4" t="str">
            <v>\</v>
          </cell>
          <cell r="G4" t="str">
            <v>\</v>
          </cell>
        </row>
        <row r="5">
          <cell r="A5" t="str">
            <v>700000:799999</v>
          </cell>
          <cell r="E5" t="str">
            <v>\</v>
          </cell>
          <cell r="F5" t="str">
            <v>\</v>
          </cell>
          <cell r="G5" t="str">
            <v>\</v>
          </cell>
        </row>
        <row r="6">
          <cell r="A6" t="str">
            <v>840000:849999</v>
          </cell>
          <cell r="E6" t="str">
            <v>\</v>
          </cell>
          <cell r="F6" t="str">
            <v>\</v>
          </cell>
          <cell r="G6" t="str">
            <v>\</v>
          </cell>
        </row>
        <row r="7">
          <cell r="A7" t="str">
            <v>820000:829999</v>
          </cell>
          <cell r="E7" t="str">
            <v>\</v>
          </cell>
          <cell r="F7" t="str">
            <v>\</v>
          </cell>
          <cell r="G7" t="str">
            <v>\</v>
          </cell>
        </row>
        <row r="8">
          <cell r="A8" t="str">
            <v>810000:819999</v>
          </cell>
          <cell r="E8" t="str">
            <v>\</v>
          </cell>
          <cell r="F8" t="str">
            <v>\</v>
          </cell>
          <cell r="G8" t="str">
            <v>\</v>
          </cell>
        </row>
        <row r="9">
          <cell r="A9" t="str">
            <v>830000:839999</v>
          </cell>
          <cell r="E9" t="str">
            <v>\</v>
          </cell>
          <cell r="F9" t="str">
            <v>\</v>
          </cell>
          <cell r="G9" t="str">
            <v>\</v>
          </cell>
        </row>
        <row r="10">
          <cell r="A10" t="str">
            <v>850000:899999</v>
          </cell>
          <cell r="E10" t="str">
            <v>\</v>
          </cell>
          <cell r="F10" t="str">
            <v>\</v>
          </cell>
          <cell r="G10" t="str">
            <v>\</v>
          </cell>
        </row>
        <row r="11">
          <cell r="A11" t="str">
            <v>900000:929999</v>
          </cell>
          <cell r="E11" t="str">
            <v>\</v>
          </cell>
          <cell r="F11" t="str">
            <v>\</v>
          </cell>
          <cell r="G11" t="str">
            <v>\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_VDF"/>
      <sheetName val="Summary Page_VDF"/>
      <sheetName val="Invested capital_VDF"/>
      <sheetName val="NOPAT_VDF"/>
      <sheetName val="DCF_VDF"/>
      <sheetName val="WACC_VDF"/>
      <sheetName val="PV of Op Leases_VDF"/>
      <sheetName val="Sheet1"/>
      <sheetName val="Income_Statement_VDF"/>
      <sheetName val="Summary_Page_VDF"/>
      <sheetName val="Invested_capital_VDF"/>
      <sheetName val="PV_of_Op_Leases_VDF"/>
      <sheetName val="upah_borong"/>
      <sheetName val="harsat"/>
      <sheetName val="satuan_pek"/>
      <sheetName val="INDIRECT DETAIL"/>
      <sheetName val="Price"/>
      <sheetName val="Hua Yang Quarterly"/>
      <sheetName val="Macro1"/>
      <sheetName val="Harga ME "/>
      <sheetName val="Scenario&amp;Sensitivity"/>
      <sheetName val="Mine Assumptions"/>
      <sheetName val="RumusTB 1 bln"/>
      <sheetName val="PIK_QUO"/>
      <sheetName val="SheetGMP"/>
      <sheetName val="SheetGMT"/>
      <sheetName val="analis"/>
      <sheetName val="EQ"/>
      <sheetName val="Use Category"/>
      <sheetName val="Sheet3"/>
      <sheetName val="Bunga_IDC"/>
    </sheetNames>
    <sheetDataSet>
      <sheetData sheetId="0" refreshError="1">
        <row r="44">
          <cell r="R44">
            <v>0.13271966764391724</v>
          </cell>
        </row>
      </sheetData>
      <sheetData sheetId="1" refreshError="1"/>
      <sheetData sheetId="2" refreshError="1">
        <row r="1">
          <cell r="P1" t="str">
            <v>Invested Capital</v>
          </cell>
        </row>
        <row r="2">
          <cell r="L2" t="str">
            <v>P-5</v>
          </cell>
          <cell r="M2" t="str">
            <v>P-4</v>
          </cell>
          <cell r="N2" t="str">
            <v>P-3</v>
          </cell>
          <cell r="O2" t="str">
            <v>P-2</v>
          </cell>
          <cell r="P2" t="str">
            <v>P-1</v>
          </cell>
          <cell r="Q2" t="str">
            <v>Present (P)</v>
          </cell>
        </row>
        <row r="3">
          <cell r="L3">
            <v>1991</v>
          </cell>
          <cell r="M3">
            <v>1992</v>
          </cell>
          <cell r="N3">
            <v>1993</v>
          </cell>
          <cell r="O3">
            <v>1994</v>
          </cell>
          <cell r="P3">
            <v>1995</v>
          </cell>
          <cell r="Q3">
            <v>1996</v>
          </cell>
        </row>
        <row r="4">
          <cell r="L4">
            <v>0</v>
          </cell>
          <cell r="M4">
            <v>877739</v>
          </cell>
          <cell r="N4">
            <v>1555284</v>
          </cell>
          <cell r="O4">
            <v>1303043</v>
          </cell>
          <cell r="P4">
            <v>1202343</v>
          </cell>
          <cell r="Q4">
            <v>1113493.797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259518.69999999995</v>
          </cell>
          <cell r="N5">
            <v>863101.1</v>
          </cell>
          <cell r="O5">
            <v>570533</v>
          </cell>
          <cell r="P5">
            <v>380463</v>
          </cell>
          <cell r="Q5">
            <v>268948.73850000009</v>
          </cell>
        </row>
        <row r="6">
          <cell r="L6">
            <v>0</v>
          </cell>
          <cell r="M6">
            <v>618220.30000000005</v>
          </cell>
          <cell r="N6">
            <v>692182.9</v>
          </cell>
          <cell r="O6">
            <v>732510</v>
          </cell>
          <cell r="P6">
            <v>821880</v>
          </cell>
          <cell r="Q6">
            <v>844545.05849999993</v>
          </cell>
        </row>
        <row r="7">
          <cell r="L7">
            <v>0</v>
          </cell>
          <cell r="M7">
            <v>633235</v>
          </cell>
          <cell r="N7">
            <v>733120</v>
          </cell>
          <cell r="O7">
            <v>998012</v>
          </cell>
          <cell r="P7">
            <v>1254456</v>
          </cell>
          <cell r="Q7">
            <v>1324083</v>
          </cell>
        </row>
        <row r="8">
          <cell r="L8">
            <v>0</v>
          </cell>
          <cell r="M8">
            <v>1062076</v>
          </cell>
          <cell r="N8">
            <v>1090971</v>
          </cell>
          <cell r="O8">
            <v>952643</v>
          </cell>
          <cell r="P8">
            <v>1008004</v>
          </cell>
          <cell r="Q8">
            <v>1096154</v>
          </cell>
        </row>
        <row r="9">
          <cell r="A9">
            <v>0.1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</row>
        <row r="10"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L12">
            <v>0</v>
          </cell>
          <cell r="M12">
            <v>19031</v>
          </cell>
          <cell r="N12">
            <v>14638</v>
          </cell>
          <cell r="O12">
            <v>7883.7</v>
          </cell>
          <cell r="P12">
            <v>15296</v>
          </cell>
          <cell r="Q12">
            <v>25532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L14">
            <v>0</v>
          </cell>
          <cell r="M14">
            <v>115562</v>
          </cell>
          <cell r="N14">
            <v>128484</v>
          </cell>
          <cell r="O14">
            <v>224775.3</v>
          </cell>
          <cell r="P14">
            <v>303663</v>
          </cell>
          <cell r="Q14">
            <v>307053</v>
          </cell>
        </row>
        <row r="15">
          <cell r="L15">
            <v>0</v>
          </cell>
          <cell r="M15">
            <v>2448124.2999999998</v>
          </cell>
          <cell r="N15">
            <v>2659395.9</v>
          </cell>
          <cell r="O15">
            <v>2915824</v>
          </cell>
          <cell r="P15">
            <v>3403299</v>
          </cell>
          <cell r="Q15">
            <v>3597367.0584999998</v>
          </cell>
        </row>
        <row r="17">
          <cell r="L17">
            <v>0</v>
          </cell>
          <cell r="M17">
            <v>145837</v>
          </cell>
          <cell r="N17">
            <v>140521</v>
          </cell>
          <cell r="O17">
            <v>128698</v>
          </cell>
          <cell r="P17">
            <v>295494</v>
          </cell>
          <cell r="Q17">
            <v>223640</v>
          </cell>
        </row>
        <row r="18">
          <cell r="L18">
            <v>0</v>
          </cell>
          <cell r="M18">
            <v>90676</v>
          </cell>
          <cell r="N18">
            <v>75005</v>
          </cell>
          <cell r="O18">
            <v>51854</v>
          </cell>
          <cell r="P18">
            <v>48708</v>
          </cell>
          <cell r="Q18">
            <v>26429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L22">
            <v>0</v>
          </cell>
          <cell r="M22">
            <v>400298</v>
          </cell>
          <cell r="N22">
            <v>379023.99999999942</v>
          </cell>
          <cell r="O22">
            <v>381390</v>
          </cell>
          <cell r="P22">
            <v>732692</v>
          </cell>
          <cell r="Q22">
            <v>588310</v>
          </cell>
        </row>
        <row r="23"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L24">
            <v>0</v>
          </cell>
          <cell r="M24">
            <v>636811</v>
          </cell>
          <cell r="N24">
            <v>594549.99999999942</v>
          </cell>
          <cell r="O24">
            <v>561942</v>
          </cell>
          <cell r="P24">
            <v>1076894</v>
          </cell>
          <cell r="Q24">
            <v>838379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1811313.2999999998</v>
          </cell>
          <cell r="N26">
            <v>2064845.9000000004</v>
          </cell>
          <cell r="O26">
            <v>2353882</v>
          </cell>
          <cell r="P26">
            <v>2326405</v>
          </cell>
          <cell r="Q26">
            <v>2758988.0584999998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L33">
            <v>0</v>
          </cell>
          <cell r="M33">
            <v>7504014</v>
          </cell>
          <cell r="N33">
            <v>6665600</v>
          </cell>
          <cell r="O33">
            <v>6377762</v>
          </cell>
          <cell r="P33">
            <v>7194302</v>
          </cell>
          <cell r="Q33">
            <v>8211745.0000000009</v>
          </cell>
        </row>
        <row r="34">
          <cell r="A34">
            <v>1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6"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</row>
        <row r="37"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L42">
            <v>0</v>
          </cell>
          <cell r="M42">
            <v>114045</v>
          </cell>
          <cell r="N42">
            <v>105592</v>
          </cell>
          <cell r="O42">
            <v>121604</v>
          </cell>
          <cell r="P42">
            <v>113765</v>
          </cell>
          <cell r="Q42">
            <v>105804</v>
          </cell>
        </row>
        <row r="43">
          <cell r="C43" t="e">
            <v>#VALUE!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7618059</v>
          </cell>
          <cell r="N43">
            <v>6771192</v>
          </cell>
          <cell r="O43">
            <v>6499366</v>
          </cell>
          <cell r="P43">
            <v>7308067</v>
          </cell>
          <cell r="Q43">
            <v>8317549.0000000009</v>
          </cell>
        </row>
        <row r="45">
          <cell r="L45">
            <v>0</v>
          </cell>
          <cell r="M45">
            <v>93297</v>
          </cell>
          <cell r="N45">
            <v>18470</v>
          </cell>
          <cell r="O45">
            <v>6092</v>
          </cell>
          <cell r="P45">
            <v>2643</v>
          </cell>
          <cell r="Q45">
            <v>0</v>
          </cell>
        </row>
        <row r="46"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93297</v>
          </cell>
          <cell r="N47">
            <v>18470</v>
          </cell>
          <cell r="O47">
            <v>6092</v>
          </cell>
          <cell r="P47">
            <v>2643</v>
          </cell>
          <cell r="Q47">
            <v>0</v>
          </cell>
        </row>
        <row r="50">
          <cell r="L50">
            <v>0</v>
          </cell>
          <cell r="M50">
            <v>9522669.3000000007</v>
          </cell>
          <cell r="N50">
            <v>8854507.9000000004</v>
          </cell>
          <cell r="O50">
            <v>8859340</v>
          </cell>
          <cell r="P50">
            <v>9637115</v>
          </cell>
          <cell r="Q50">
            <v>11076537.058500001</v>
          </cell>
        </row>
        <row r="51">
          <cell r="L51">
            <v>0</v>
          </cell>
          <cell r="M51">
            <v>-1</v>
          </cell>
          <cell r="N51">
            <v>-3</v>
          </cell>
          <cell r="O51">
            <v>323</v>
          </cell>
          <cell r="P51">
            <v>-5.000000074505806E-2</v>
          </cell>
          <cell r="Q51">
            <v>582.79700000025332</v>
          </cell>
        </row>
        <row r="53"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L54">
            <v>0</v>
          </cell>
          <cell r="M54">
            <v>1773945</v>
          </cell>
          <cell r="N54">
            <v>2300802</v>
          </cell>
          <cell r="O54">
            <v>2337088</v>
          </cell>
          <cell r="P54">
            <v>1982972</v>
          </cell>
          <cell r="Q54">
            <v>2530687</v>
          </cell>
        </row>
        <row r="55"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L57">
            <v>0</v>
          </cell>
          <cell r="M57">
            <v>1018663</v>
          </cell>
          <cell r="N57">
            <v>1591773</v>
          </cell>
          <cell r="O57">
            <v>1951955</v>
          </cell>
          <cell r="P57">
            <v>1991283</v>
          </cell>
          <cell r="Q57">
            <v>2173139</v>
          </cell>
        </row>
        <row r="58"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</row>
        <row r="60">
          <cell r="L60">
            <v>0</v>
          </cell>
          <cell r="M60">
            <v>2053095</v>
          </cell>
          <cell r="N60">
            <v>870403</v>
          </cell>
          <cell r="O60">
            <v>793653</v>
          </cell>
          <cell r="P60">
            <v>624070</v>
          </cell>
          <cell r="Q60">
            <v>439226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4845703</v>
          </cell>
          <cell r="N61">
            <v>4762978</v>
          </cell>
          <cell r="O61">
            <v>5082696</v>
          </cell>
          <cell r="P61">
            <v>4598325</v>
          </cell>
          <cell r="Q61">
            <v>5143052</v>
          </cell>
        </row>
        <row r="63"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</row>
        <row r="65"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</row>
        <row r="68"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</row>
        <row r="69"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2">
          <cell r="L72">
            <v>0</v>
          </cell>
          <cell r="M72">
            <v>1459567</v>
          </cell>
          <cell r="N72">
            <v>1176710</v>
          </cell>
          <cell r="O72">
            <v>1512179</v>
          </cell>
          <cell r="P72">
            <v>1489767</v>
          </cell>
          <cell r="Q72">
            <v>1700255</v>
          </cell>
        </row>
        <row r="73"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6">
          <cell r="L76">
            <v>0</v>
          </cell>
          <cell r="M76">
            <v>1339016</v>
          </cell>
          <cell r="N76">
            <v>1273655</v>
          </cell>
          <cell r="O76">
            <v>2435099</v>
          </cell>
          <cell r="P76">
            <v>2222841</v>
          </cell>
          <cell r="Q76">
            <v>2152126</v>
          </cell>
        </row>
        <row r="78">
          <cell r="L78">
            <v>0</v>
          </cell>
          <cell r="M78">
            <v>4815935</v>
          </cell>
          <cell r="N78">
            <v>5051579</v>
          </cell>
          <cell r="O78">
            <v>5269774</v>
          </cell>
          <cell r="P78">
            <v>6152327.0499999998</v>
          </cell>
          <cell r="Q78">
            <v>6653722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L80">
            <v>0</v>
          </cell>
          <cell r="M80">
            <v>259518.69999999995</v>
          </cell>
          <cell r="N80">
            <v>863101.1</v>
          </cell>
          <cell r="O80">
            <v>570533</v>
          </cell>
          <cell r="P80">
            <v>380463</v>
          </cell>
          <cell r="Q80">
            <v>268948.73850000009</v>
          </cell>
        </row>
        <row r="81"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3">
          <cell r="L83">
            <v>0</v>
          </cell>
          <cell r="M83">
            <v>4556416.3</v>
          </cell>
          <cell r="N83">
            <v>4188477.9</v>
          </cell>
          <cell r="O83">
            <v>4699241</v>
          </cell>
          <cell r="P83">
            <v>5771864.0499999998</v>
          </cell>
          <cell r="Q83">
            <v>6384773.2615</v>
          </cell>
        </row>
        <row r="84">
          <cell r="L84">
            <v>0</v>
          </cell>
          <cell r="M84">
            <v>91.789134000000004</v>
          </cell>
          <cell r="N84">
            <v>91.789134000000004</v>
          </cell>
          <cell r="O84">
            <v>92.193833999999995</v>
          </cell>
          <cell r="P84">
            <v>93.9</v>
          </cell>
          <cell r="Q84">
            <v>93.9</v>
          </cell>
        </row>
        <row r="85">
          <cell r="L85" t="str">
            <v xml:space="preserve">--  </v>
          </cell>
          <cell r="M85">
            <v>49640.040181662458</v>
          </cell>
          <cell r="N85">
            <v>45631.522136378364</v>
          </cell>
          <cell r="O85">
            <v>50971.315500340294</v>
          </cell>
          <cell r="P85">
            <v>61468.2007454739</v>
          </cell>
          <cell r="Q85">
            <v>67995.455394036209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9522670.3000000007</v>
          </cell>
          <cell r="N87">
            <v>8854510.9000000004</v>
          </cell>
          <cell r="O87">
            <v>8859017</v>
          </cell>
          <cell r="P87">
            <v>9637115.0500000007</v>
          </cell>
          <cell r="Q87">
            <v>11075954.261500001</v>
          </cell>
        </row>
        <row r="88">
          <cell r="L88" t="str">
            <v>N/A</v>
          </cell>
          <cell r="M88" t="str">
            <v>N/A</v>
          </cell>
          <cell r="N88">
            <v>-7.0165130047608631E-2</v>
          </cell>
          <cell r="O88">
            <v>5.0890445004699557E-4</v>
          </cell>
          <cell r="P88">
            <v>8.7831195041165488E-2</v>
          </cell>
          <cell r="Q88">
            <v>0.14930186098587669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9522670.3000000007</v>
          </cell>
          <cell r="N89">
            <v>9188590.6000000015</v>
          </cell>
          <cell r="O89">
            <v>8856763.9499999993</v>
          </cell>
          <cell r="P89">
            <v>9248066.0250000004</v>
          </cell>
          <cell r="Q89">
            <v>10356534.655750001</v>
          </cell>
        </row>
        <row r="90">
          <cell r="L90">
            <v>0</v>
          </cell>
          <cell r="M90">
            <v>2422851.5</v>
          </cell>
          <cell r="N90">
            <v>4804340.5</v>
          </cell>
          <cell r="O90">
            <v>4922837</v>
          </cell>
          <cell r="P90">
            <v>4840510.5</v>
          </cell>
          <cell r="Q90">
            <v>4870688.5</v>
          </cell>
        </row>
        <row r="95">
          <cell r="L95" t="str">
            <v xml:space="preserve">--  </v>
          </cell>
          <cell r="M95">
            <v>19.525777949734302</v>
          </cell>
          <cell r="N95">
            <v>10.131816402033147</v>
          </cell>
          <cell r="O95">
            <v>8.4627862000124772</v>
          </cell>
          <cell r="P95">
            <v>7.2975953487463521</v>
          </cell>
          <cell r="Q95">
            <v>6.5505703694999369</v>
          </cell>
        </row>
        <row r="96">
          <cell r="L96" t="str">
            <v xml:space="preserve">--  </v>
          </cell>
          <cell r="M96">
            <v>11.641733736568758</v>
          </cell>
          <cell r="N96">
            <v>6.4297983276723638</v>
          </cell>
          <cell r="O96">
            <v>7.1687706191090879</v>
          </cell>
          <cell r="P96">
            <v>8.3837631149309377</v>
          </cell>
          <cell r="Q96">
            <v>8.0273920351988775</v>
          </cell>
        </row>
        <row r="97">
          <cell r="L97" t="str">
            <v xml:space="preserve">--  </v>
          </cell>
          <cell r="M97">
            <v>6.8262105732895577</v>
          </cell>
          <cell r="N97">
            <v>3.5714884982020343</v>
          </cell>
          <cell r="O97">
            <v>3.3154790997653416</v>
          </cell>
          <cell r="P97">
            <v>3.5120923139969831</v>
          </cell>
          <cell r="Q97">
            <v>3.3214544039555878</v>
          </cell>
        </row>
        <row r="98">
          <cell r="L98" t="str">
            <v xml:space="preserve">--  </v>
          </cell>
          <cell r="M98">
            <v>1.647705614621721</v>
          </cell>
          <cell r="N98">
            <v>0.97699612706457639</v>
          </cell>
          <cell r="O98">
            <v>1.1231920113847949</v>
          </cell>
          <cell r="P98">
            <v>1.2111348723377666</v>
          </cell>
          <cell r="Q98">
            <v>1.0963812566585054</v>
          </cell>
        </row>
        <row r="99">
          <cell r="L99" t="str">
            <v xml:space="preserve">--  </v>
          </cell>
          <cell r="M99">
            <v>1.6230388869395735</v>
          </cell>
          <cell r="N99">
            <v>0.96208329398104186</v>
          </cell>
          <cell r="O99">
            <v>1.103962621616966</v>
          </cell>
          <cell r="P99">
            <v>1.1904892096887234</v>
          </cell>
          <cell r="Q99">
            <v>1.0809750585192928</v>
          </cell>
        </row>
        <row r="100">
          <cell r="L100" t="str">
            <v xml:space="preserve">--  </v>
          </cell>
          <cell r="M100" t="str">
            <v xml:space="preserve">--  </v>
          </cell>
          <cell r="N100" t="str">
            <v xml:space="preserve">--  </v>
          </cell>
          <cell r="O100" t="str">
            <v xml:space="preserve">--  </v>
          </cell>
          <cell r="P100" t="str">
            <v xml:space="preserve">--  </v>
          </cell>
          <cell r="Q100" t="str">
            <v xml:space="preserve">--  </v>
          </cell>
        </row>
        <row r="101">
          <cell r="L101" t="str">
            <v xml:space="preserve">--  </v>
          </cell>
          <cell r="M101">
            <v>132.52736958315916</v>
          </cell>
          <cell r="N101">
            <v>123.86176599532956</v>
          </cell>
          <cell r="O101">
            <v>596.45794316423746</v>
          </cell>
          <cell r="P101">
            <v>1881.8088151116197</v>
          </cell>
          <cell r="Q101">
            <v>6390.8063450624286</v>
          </cell>
        </row>
        <row r="102">
          <cell r="L102" t="str">
            <v xml:space="preserve">--  </v>
          </cell>
          <cell r="M102">
            <v>0.64920897240346542</v>
          </cell>
          <cell r="N102">
            <v>0.75330693262141846</v>
          </cell>
          <cell r="O102">
            <v>0.82706280096806695</v>
          </cell>
          <cell r="P102">
            <v>0.88870472786227739</v>
          </cell>
          <cell r="Q102">
            <v>0.81547070190230497</v>
          </cell>
        </row>
        <row r="105">
          <cell r="L105">
            <v>0.130862417529127</v>
          </cell>
          <cell r="M105">
            <v>0.130862417529127</v>
          </cell>
          <cell r="N105">
            <v>9.5031822751091941E-2</v>
          </cell>
          <cell r="O105">
            <v>9.0217848961465105E-2</v>
          </cell>
          <cell r="P105">
            <v>0.13073507081325753</v>
          </cell>
          <cell r="Q105">
            <v>0.1151871836924612</v>
          </cell>
        </row>
        <row r="106">
          <cell r="L106" t="str">
            <v xml:space="preserve">--  </v>
          </cell>
          <cell r="M106">
            <v>0.64920897240346542</v>
          </cell>
          <cell r="N106">
            <v>0.75330693262141846</v>
          </cell>
          <cell r="O106">
            <v>0.82706280096806695</v>
          </cell>
          <cell r="P106">
            <v>0.88870472786227739</v>
          </cell>
          <cell r="Q106">
            <v>0.81547070190230497</v>
          </cell>
        </row>
        <row r="107">
          <cell r="L107" t="str">
            <v xml:space="preserve">--  </v>
          </cell>
          <cell r="M107">
            <v>8.4957055610317786E-2</v>
          </cell>
          <cell r="N107">
            <v>7.15881308980474E-2</v>
          </cell>
          <cell r="O107">
            <v>7.4615826859383338E-2</v>
          </cell>
          <cell r="P107">
            <v>0.11618487552915159</v>
          </cell>
          <cell r="Q107">
            <v>9.3931773535841076E-2</v>
          </cell>
        </row>
        <row r="108">
          <cell r="L108" t="str">
            <v xml:space="preserve">--  </v>
          </cell>
          <cell r="M108" t="str">
            <v xml:space="preserve">--  </v>
          </cell>
          <cell r="N108">
            <v>-1.3368924712270386E-2</v>
          </cell>
          <cell r="O108">
            <v>3.0276959613359383E-3</v>
          </cell>
          <cell r="P108">
            <v>4.1569048669768252E-2</v>
          </cell>
          <cell r="Q108">
            <v>-2.2253101993310515E-2</v>
          </cell>
        </row>
        <row r="109">
          <cell r="L109" t="str">
            <v>NM</v>
          </cell>
          <cell r="M109" t="str">
            <v>NM</v>
          </cell>
          <cell r="N109">
            <v>-1.5880419969433748E-2</v>
          </cell>
          <cell r="O109" t="str">
            <v>NM</v>
          </cell>
          <cell r="P109">
            <v>91.793487621758715</v>
          </cell>
          <cell r="Q109">
            <v>-0.13067470365720879</v>
          </cell>
        </row>
      </sheetData>
      <sheetData sheetId="3" refreshError="1">
        <row r="1">
          <cell r="M1">
            <v>5.7715510150669593E-2</v>
          </cell>
          <cell r="N1">
            <v>5.8692146252096088E-2</v>
          </cell>
          <cell r="O1">
            <v>5.6222577166182029E-2</v>
          </cell>
          <cell r="P1">
            <v>5.823988903489561E-2</v>
          </cell>
          <cell r="Q1">
            <v>5.1377217548422859E-2</v>
          </cell>
        </row>
        <row r="2">
          <cell r="L2" t="str">
            <v>P-5</v>
          </cell>
          <cell r="M2" t="str">
            <v>P-4</v>
          </cell>
          <cell r="N2" t="str">
            <v>P-3</v>
          </cell>
          <cell r="O2" t="str">
            <v>P-2</v>
          </cell>
          <cell r="P2" t="str">
            <v>NOPAT Statement</v>
          </cell>
          <cell r="Q2" t="str">
            <v>Present (P)</v>
          </cell>
        </row>
        <row r="3">
          <cell r="L3" t="str">
            <v>P-5</v>
          </cell>
          <cell r="M3" t="str">
            <v>P-4</v>
          </cell>
          <cell r="N3" t="str">
            <v>P-3</v>
          </cell>
          <cell r="O3" t="str">
            <v>P-2</v>
          </cell>
          <cell r="P3" t="str">
            <v>P-1</v>
          </cell>
          <cell r="Q3" t="str">
            <v>Present (P)</v>
          </cell>
        </row>
        <row r="4">
          <cell r="L4">
            <v>1991</v>
          </cell>
          <cell r="M4">
            <v>1992</v>
          </cell>
          <cell r="N4">
            <v>1993</v>
          </cell>
          <cell r="O4">
            <v>1994</v>
          </cell>
          <cell r="P4">
            <v>1995</v>
          </cell>
          <cell r="Q4">
            <v>1996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6182203</v>
          </cell>
          <cell r="N5">
            <v>6921829</v>
          </cell>
          <cell r="O5">
            <v>7325100</v>
          </cell>
          <cell r="P5">
            <v>8218799.9999999991</v>
          </cell>
          <cell r="Q5">
            <v>8445450.584999999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6182203</v>
          </cell>
          <cell r="N8">
            <v>6921829</v>
          </cell>
          <cell r="O8">
            <v>7325100</v>
          </cell>
          <cell r="P8">
            <v>8218799.9999999991</v>
          </cell>
          <cell r="Q8">
            <v>8445450.584999999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4911240.4497641781</v>
          </cell>
          <cell r="N9">
            <v>5627862.4733586321</v>
          </cell>
          <cell r="O9">
            <v>6039446.9385723723</v>
          </cell>
          <cell r="P9">
            <v>6433880.6999999983</v>
          </cell>
          <cell r="Q9">
            <v>6745300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1270962.5502358219</v>
          </cell>
          <cell r="N10">
            <v>1293966.5266413679</v>
          </cell>
          <cell r="O10">
            <v>1285653.0614276277</v>
          </cell>
          <cell r="P10">
            <v>1784919.3000000007</v>
          </cell>
          <cell r="Q10">
            <v>1700150.584999999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341813.7</v>
          </cell>
          <cell r="N12">
            <v>381233</v>
          </cell>
          <cell r="O12">
            <v>414028.68</v>
          </cell>
          <cell r="P12">
            <v>428564</v>
          </cell>
          <cell r="Q12">
            <v>435671.576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L15">
            <v>0</v>
          </cell>
          <cell r="M15">
            <v>5253054.1497641783</v>
          </cell>
          <cell r="N15">
            <v>6009095.4733586321</v>
          </cell>
          <cell r="O15">
            <v>6453475.618572372</v>
          </cell>
          <cell r="P15">
            <v>6862444.6999999983</v>
          </cell>
          <cell r="Q15">
            <v>7180971.5760000004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929148.85023582168</v>
          </cell>
          <cell r="N17">
            <v>912733.52664136793</v>
          </cell>
          <cell r="O17">
            <v>871624.38142762799</v>
          </cell>
          <cell r="P17">
            <v>1356355.3000000007</v>
          </cell>
          <cell r="Q17">
            <v>1264479.0089999987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L19">
            <v>0</v>
          </cell>
          <cell r="M19">
            <v>929148.85023582168</v>
          </cell>
          <cell r="N19">
            <v>912733.52664136793</v>
          </cell>
          <cell r="O19">
            <v>871624.38142762799</v>
          </cell>
          <cell r="P19">
            <v>1356355.3000000007</v>
          </cell>
          <cell r="Q19">
            <v>1264479.0089999987</v>
          </cell>
        </row>
        <row r="20"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</row>
        <row r="21"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</row>
        <row r="24"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929148.85023582168</v>
          </cell>
          <cell r="N26">
            <v>912733.52664136793</v>
          </cell>
          <cell r="O26">
            <v>871624.38142762799</v>
          </cell>
          <cell r="P26">
            <v>1356355.3000000007</v>
          </cell>
          <cell r="Q26">
            <v>1264479.0089999987</v>
          </cell>
        </row>
        <row r="28"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929148.85023582168</v>
          </cell>
          <cell r="N32">
            <v>912733.52664136793</v>
          </cell>
          <cell r="O32">
            <v>871624.38142762799</v>
          </cell>
          <cell r="P32">
            <v>1356355.3000000007</v>
          </cell>
          <cell r="Q32">
            <v>1264479.0089999987</v>
          </cell>
          <cell r="R32">
            <v>0</v>
          </cell>
          <cell r="S32">
            <v>0</v>
          </cell>
          <cell r="T32">
            <v>0</v>
          </cell>
        </row>
        <row r="33">
          <cell r="L33">
            <v>0</v>
          </cell>
          <cell r="M33">
            <v>7504014</v>
          </cell>
          <cell r="N33">
            <v>6665600</v>
          </cell>
          <cell r="O33">
            <v>6377762</v>
          </cell>
          <cell r="P33">
            <v>7194302</v>
          </cell>
          <cell r="Q33">
            <v>8211745.0000000009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20642</v>
          </cell>
          <cell r="N34">
            <v>57373</v>
          </cell>
          <cell r="O34">
            <v>87281</v>
          </cell>
          <cell r="P34">
            <v>181270</v>
          </cell>
          <cell r="Q34">
            <v>142199.99899999998</v>
          </cell>
        </row>
        <row r="35">
          <cell r="L35">
            <v>0</v>
          </cell>
          <cell r="M35">
            <v>-7553.8799999999928</v>
          </cell>
          <cell r="N35">
            <v>75689.399999999994</v>
          </cell>
          <cell r="O35">
            <v>-62.184000000008382</v>
          </cell>
          <cell r="P35">
            <v>-42998.7</v>
          </cell>
          <cell r="Q35">
            <v>19300.21649999998</v>
          </cell>
        </row>
        <row r="36">
          <cell r="L36">
            <v>0</v>
          </cell>
          <cell r="M36">
            <v>107042.7</v>
          </cell>
          <cell r="N36">
            <v>121877.09999999999</v>
          </cell>
          <cell r="O36">
            <v>123550.79999999999</v>
          </cell>
          <cell r="P36">
            <v>143598.6</v>
          </cell>
          <cell r="Q36">
            <v>130171.1256</v>
          </cell>
        </row>
        <row r="37"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120130.82</v>
          </cell>
          <cell r="N39">
            <v>254939.5</v>
          </cell>
          <cell r="O39">
            <v>210769.61599999998</v>
          </cell>
          <cell r="P39">
            <v>281869.90000000002</v>
          </cell>
          <cell r="Q39">
            <v>291671.34109999996</v>
          </cell>
        </row>
        <row r="40"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809018.03023582161</v>
          </cell>
          <cell r="N41">
            <v>657794.02664136793</v>
          </cell>
          <cell r="O41">
            <v>660854.76542762807</v>
          </cell>
          <cell r="P41">
            <v>1074485.4000000008</v>
          </cell>
          <cell r="Q41">
            <v>972807.66789999872</v>
          </cell>
        </row>
        <row r="42">
          <cell r="L42">
            <v>0</v>
          </cell>
          <cell r="M42">
            <v>114045</v>
          </cell>
          <cell r="N42">
            <v>105592</v>
          </cell>
          <cell r="O42">
            <v>121604</v>
          </cell>
          <cell r="P42">
            <v>113765</v>
          </cell>
          <cell r="Q42">
            <v>105804</v>
          </cell>
        </row>
        <row r="43">
          <cell r="L43">
            <v>0</v>
          </cell>
          <cell r="M43">
            <v>576877.45023582166</v>
          </cell>
          <cell r="N43">
            <v>196805.52664136793</v>
          </cell>
          <cell r="O43">
            <v>372714.66142762802</v>
          </cell>
          <cell r="P43">
            <v>839752.30000000075</v>
          </cell>
          <cell r="Q43">
            <v>624041.2029999987</v>
          </cell>
        </row>
        <row r="44"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</row>
        <row r="46">
          <cell r="L46">
            <v>0</v>
          </cell>
          <cell r="M46">
            <v>576877.45023582166</v>
          </cell>
          <cell r="N46">
            <v>196805.52664136793</v>
          </cell>
          <cell r="O46">
            <v>372714.66142762802</v>
          </cell>
          <cell r="P46">
            <v>839752.30000000075</v>
          </cell>
          <cell r="Q46">
            <v>624041.2029999987</v>
          </cell>
        </row>
        <row r="47">
          <cell r="L47">
            <v>0</v>
          </cell>
          <cell r="M47">
            <v>93297</v>
          </cell>
          <cell r="N47">
            <v>18470</v>
          </cell>
          <cell r="O47">
            <v>6092</v>
          </cell>
          <cell r="P47">
            <v>2643</v>
          </cell>
          <cell r="Q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170112</v>
          </cell>
          <cell r="N48">
            <v>232884.5</v>
          </cell>
          <cell r="O48">
            <v>301954.7</v>
          </cell>
          <cell r="P48">
            <v>285058</v>
          </cell>
          <cell r="Q48">
            <v>242101.443</v>
          </cell>
        </row>
        <row r="49"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L50">
            <v>0</v>
          </cell>
          <cell r="M50">
            <v>10005</v>
          </cell>
          <cell r="N50">
            <v>146228</v>
          </cell>
          <cell r="O50">
            <v>10002</v>
          </cell>
          <cell r="P50">
            <v>40.999999999996817</v>
          </cell>
          <cell r="Q50">
            <v>18216</v>
          </cell>
        </row>
        <row r="51"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</row>
        <row r="53"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L55">
            <v>0</v>
          </cell>
          <cell r="M55">
            <v>-160107</v>
          </cell>
          <cell r="N55">
            <v>-86656.5</v>
          </cell>
          <cell r="O55">
            <v>-291952.7</v>
          </cell>
          <cell r="P55">
            <v>-285017</v>
          </cell>
          <cell r="Q55">
            <v>-223885.443</v>
          </cell>
        </row>
        <row r="56"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</row>
        <row r="57">
          <cell r="L57">
            <v>0</v>
          </cell>
          <cell r="M57">
            <v>416770.45023582166</v>
          </cell>
          <cell r="N57">
            <v>110149.02664136793</v>
          </cell>
          <cell r="O57">
            <v>80761.961427628004</v>
          </cell>
          <cell r="P57">
            <v>554735.30000000075</v>
          </cell>
          <cell r="Q57">
            <v>400155.75999999873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132650.6</v>
          </cell>
          <cell r="N58">
            <v>111069.5</v>
          </cell>
          <cell r="O58">
            <v>120256.3</v>
          </cell>
          <cell r="P58">
            <v>195849</v>
          </cell>
          <cell r="Q58">
            <v>136125.75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267578</v>
          </cell>
          <cell r="N59">
            <v>450024</v>
          </cell>
          <cell r="O59">
            <v>412001.72</v>
          </cell>
          <cell r="P59">
            <v>337537</v>
          </cell>
          <cell r="Q59">
            <v>424345.24799999991</v>
          </cell>
        </row>
        <row r="60"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356809</v>
          </cell>
          <cell r="N63">
            <v>406257</v>
          </cell>
          <cell r="O63">
            <v>411836</v>
          </cell>
          <cell r="P63">
            <v>478662</v>
          </cell>
          <cell r="Q63">
            <v>433903.75200000004</v>
          </cell>
        </row>
        <row r="64">
          <cell r="L64">
            <v>0</v>
          </cell>
          <cell r="M64">
            <v>-7553.8799999999928</v>
          </cell>
          <cell r="N64">
            <v>75689.399999999994</v>
          </cell>
          <cell r="O64">
            <v>-62.184000000008382</v>
          </cell>
          <cell r="P64">
            <v>-42998.7</v>
          </cell>
          <cell r="Q64">
            <v>19300.21649999998</v>
          </cell>
        </row>
        <row r="65"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</row>
        <row r="66">
          <cell r="L66">
            <v>0</v>
          </cell>
          <cell r="M66">
            <v>107042.7</v>
          </cell>
          <cell r="N66">
            <v>121877.09999999999</v>
          </cell>
          <cell r="O66">
            <v>123550.79999999999</v>
          </cell>
          <cell r="P66">
            <v>143598.6</v>
          </cell>
          <cell r="Q66">
            <v>130171.1256</v>
          </cell>
        </row>
        <row r="67">
          <cell r="L67">
            <v>0</v>
          </cell>
          <cell r="M67">
            <v>257320.18</v>
          </cell>
          <cell r="N67">
            <v>208690.50000000003</v>
          </cell>
          <cell r="O67">
            <v>288347.38400000002</v>
          </cell>
          <cell r="P67">
            <v>378062.10000000003</v>
          </cell>
          <cell r="Q67">
            <v>284432.40990000009</v>
          </cell>
        </row>
        <row r="68"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</row>
        <row r="69">
          <cell r="L69">
            <v>0</v>
          </cell>
          <cell r="M69">
            <v>809018.03023582173</v>
          </cell>
          <cell r="N69">
            <v>657794.02664136793</v>
          </cell>
          <cell r="O69">
            <v>660854.76542762807</v>
          </cell>
          <cell r="P69">
            <v>1074485.4000000008</v>
          </cell>
          <cell r="Q69">
            <v>972807.66789999872</v>
          </cell>
        </row>
        <row r="70"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</row>
        <row r="71">
          <cell r="L71" t="str">
            <v>P-5</v>
          </cell>
          <cell r="M71" t="str">
            <v>P-4</v>
          </cell>
          <cell r="N71" t="str">
            <v>P-3</v>
          </cell>
          <cell r="O71" t="str">
            <v>P-2</v>
          </cell>
          <cell r="P71" t="str">
            <v>P-1</v>
          </cell>
          <cell r="Q71" t="str">
            <v>Present (P)</v>
          </cell>
        </row>
        <row r="72">
          <cell r="L72">
            <v>1991</v>
          </cell>
          <cell r="M72">
            <v>1992</v>
          </cell>
          <cell r="N72">
            <v>1993</v>
          </cell>
          <cell r="O72">
            <v>1994</v>
          </cell>
          <cell r="P72">
            <v>1995</v>
          </cell>
          <cell r="Q72">
            <v>1996</v>
          </cell>
        </row>
        <row r="73">
          <cell r="L73">
            <v>0</v>
          </cell>
          <cell r="M73">
            <v>6182203</v>
          </cell>
          <cell r="N73">
            <v>6921829</v>
          </cell>
          <cell r="O73">
            <v>7325100</v>
          </cell>
          <cell r="P73">
            <v>8218799.9999999991</v>
          </cell>
          <cell r="Q73">
            <v>8445450.584999999</v>
          </cell>
        </row>
        <row r="74"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</row>
        <row r="75"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</row>
        <row r="76">
          <cell r="L76">
            <v>0</v>
          </cell>
          <cell r="M76">
            <v>6182203</v>
          </cell>
          <cell r="N76">
            <v>6921829</v>
          </cell>
          <cell r="O76">
            <v>7325100</v>
          </cell>
          <cell r="P76">
            <v>8218799.9999999991</v>
          </cell>
          <cell r="Q76">
            <v>8445450.584999999</v>
          </cell>
        </row>
        <row r="77">
          <cell r="L77">
            <v>0</v>
          </cell>
          <cell r="M77">
            <v>4911240.4497641781</v>
          </cell>
          <cell r="N77">
            <v>5627862.4733586321</v>
          </cell>
          <cell r="O77">
            <v>6039446.9385723723</v>
          </cell>
          <cell r="P77">
            <v>6433880.6999999983</v>
          </cell>
          <cell r="Q77">
            <v>6745300</v>
          </cell>
        </row>
        <row r="78">
          <cell r="L78">
            <v>0</v>
          </cell>
          <cell r="M78">
            <v>1270962.5502358219</v>
          </cell>
          <cell r="N78">
            <v>1293966.5266413679</v>
          </cell>
          <cell r="O78">
            <v>1285653.0614276277</v>
          </cell>
          <cell r="P78">
            <v>1784919.3000000007</v>
          </cell>
          <cell r="Q78">
            <v>1700150.584999999</v>
          </cell>
        </row>
        <row r="79">
          <cell r="L79">
            <v>0</v>
          </cell>
          <cell r="M79">
            <v>341813.7</v>
          </cell>
          <cell r="N79">
            <v>381233</v>
          </cell>
          <cell r="O79">
            <v>414028.68</v>
          </cell>
          <cell r="P79">
            <v>428564</v>
          </cell>
          <cell r="Q79">
            <v>435671.576</v>
          </cell>
        </row>
        <row r="80"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</row>
        <row r="82">
          <cell r="L82">
            <v>0</v>
          </cell>
          <cell r="M82">
            <v>5253054.1497641783</v>
          </cell>
          <cell r="N82">
            <v>6009095.4733586321</v>
          </cell>
          <cell r="O82">
            <v>6453475.618572372</v>
          </cell>
          <cell r="P82">
            <v>6862444.6999999983</v>
          </cell>
          <cell r="Q82">
            <v>7180971.5760000004</v>
          </cell>
        </row>
        <row r="83">
          <cell r="L83">
            <v>0</v>
          </cell>
          <cell r="M83">
            <v>4556416.3</v>
          </cell>
          <cell r="N83">
            <v>4188477.9</v>
          </cell>
          <cell r="O83">
            <v>4699241</v>
          </cell>
          <cell r="P83">
            <v>5771864.0499999998</v>
          </cell>
          <cell r="Q83">
            <v>6384773.2615</v>
          </cell>
        </row>
        <row r="84">
          <cell r="L84">
            <v>0</v>
          </cell>
          <cell r="M84">
            <v>929148.85023582168</v>
          </cell>
          <cell r="N84">
            <v>912733.52664136793</v>
          </cell>
          <cell r="O84">
            <v>871624.38142762799</v>
          </cell>
          <cell r="P84">
            <v>1356355.3000000007</v>
          </cell>
          <cell r="Q84">
            <v>1264479.0089999987</v>
          </cell>
        </row>
        <row r="85">
          <cell r="L85">
            <v>0</v>
          </cell>
          <cell r="M85">
            <v>170112</v>
          </cell>
          <cell r="N85">
            <v>232884.5</v>
          </cell>
          <cell r="O85">
            <v>301954.7</v>
          </cell>
          <cell r="P85">
            <v>285058</v>
          </cell>
          <cell r="Q85">
            <v>242101.443</v>
          </cell>
        </row>
        <row r="86">
          <cell r="L86">
            <v>0</v>
          </cell>
          <cell r="M86">
            <v>356809</v>
          </cell>
          <cell r="N86">
            <v>406257</v>
          </cell>
          <cell r="O86">
            <v>411836</v>
          </cell>
          <cell r="P86">
            <v>478662</v>
          </cell>
          <cell r="Q86">
            <v>433903.75200000004</v>
          </cell>
        </row>
        <row r="87">
          <cell r="L87">
            <v>0</v>
          </cell>
          <cell r="M87">
            <v>10005</v>
          </cell>
          <cell r="N87">
            <v>146228</v>
          </cell>
          <cell r="O87">
            <v>10002</v>
          </cell>
          <cell r="P87">
            <v>40.999999999996817</v>
          </cell>
          <cell r="Q87">
            <v>18216</v>
          </cell>
        </row>
        <row r="88">
          <cell r="L88">
            <v>0</v>
          </cell>
          <cell r="M88">
            <v>132650.6</v>
          </cell>
          <cell r="N88">
            <v>111069.5</v>
          </cell>
          <cell r="O88">
            <v>120256.3</v>
          </cell>
          <cell r="P88">
            <v>195849</v>
          </cell>
          <cell r="Q88">
            <v>136125.75</v>
          </cell>
        </row>
        <row r="89">
          <cell r="L89">
            <v>0</v>
          </cell>
          <cell r="M89">
            <v>267578</v>
          </cell>
          <cell r="N89">
            <v>450024</v>
          </cell>
          <cell r="O89">
            <v>412001.72</v>
          </cell>
          <cell r="P89">
            <v>337537</v>
          </cell>
          <cell r="Q89">
            <v>424345.24799999991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597519.45023582166</v>
          </cell>
          <cell r="N90">
            <v>254178.52664136793</v>
          </cell>
          <cell r="O90">
            <v>459995.66142762802</v>
          </cell>
          <cell r="P90">
            <v>1021022.3000000007</v>
          </cell>
          <cell r="Q90">
            <v>766241.20199999865</v>
          </cell>
        </row>
        <row r="91">
          <cell r="L91">
            <v>0</v>
          </cell>
          <cell r="M91">
            <v>20642</v>
          </cell>
          <cell r="N91">
            <v>57373</v>
          </cell>
          <cell r="O91">
            <v>87281</v>
          </cell>
          <cell r="P91">
            <v>181270</v>
          </cell>
          <cell r="Q91">
            <v>142199.99899999998</v>
          </cell>
        </row>
        <row r="92"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</row>
        <row r="93"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576877.45023582166</v>
          </cell>
          <cell r="N94">
            <v>196805.52664136793</v>
          </cell>
          <cell r="O94">
            <v>372714.66142762802</v>
          </cell>
          <cell r="P94">
            <v>839752.30000000075</v>
          </cell>
          <cell r="Q94">
            <v>624041.2029999987</v>
          </cell>
        </row>
        <row r="95">
          <cell r="L95" t="str">
            <v xml:space="preserve">--  </v>
          </cell>
          <cell r="M95">
            <v>19.525777949734302</v>
          </cell>
          <cell r="N95">
            <v>-196024.24264136792</v>
          </cell>
          <cell r="O95">
            <v>-371574.68142762803</v>
          </cell>
          <cell r="P95">
            <v>7.2975953487463521</v>
          </cell>
          <cell r="Q95">
            <v>6.5505703694999369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6284.8119934961105</v>
          </cell>
          <cell r="N96">
            <v>2144.1048418799542</v>
          </cell>
          <cell r="O96">
            <v>4042.7287298587457</v>
          </cell>
          <cell r="P96">
            <v>8943.0489882854181</v>
          </cell>
          <cell r="Q96">
            <v>6645.8062087326798</v>
          </cell>
        </row>
        <row r="97">
          <cell r="L97">
            <v>0</v>
          </cell>
          <cell r="M97">
            <v>0.1292912540003793</v>
          </cell>
          <cell r="N97">
            <v>0.27931427142609067</v>
          </cell>
          <cell r="O97">
            <v>0.24181243720463827</v>
          </cell>
          <cell r="P97">
            <v>0.20781420620393481</v>
          </cell>
          <cell r="Q97">
            <v>0.23066522973019971</v>
          </cell>
        </row>
        <row r="98">
          <cell r="L98">
            <v>0</v>
          </cell>
          <cell r="M98">
            <v>3.4546155764223686E-2</v>
          </cell>
          <cell r="N98">
            <v>0.22571930350729502</v>
          </cell>
          <cell r="O98">
            <v>0.18974309394379382</v>
          </cell>
          <cell r="P98">
            <v>0.17753774819609705</v>
          </cell>
          <cell r="Q98">
            <v>0.18558124860531872</v>
          </cell>
        </row>
        <row r="99">
          <cell r="L99" t="str">
            <v xml:space="preserve">--  </v>
          </cell>
          <cell r="M99">
            <v>1.6230388869395735</v>
          </cell>
          <cell r="N99">
            <v>0.96208329398104186</v>
          </cell>
          <cell r="O99">
            <v>1.103962621616966</v>
          </cell>
          <cell r="P99">
            <v>1.1904892096887234</v>
          </cell>
          <cell r="Q99">
            <v>1.0809750585192928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1307360</v>
          </cell>
          <cell r="N100">
            <v>1216429</v>
          </cell>
          <cell r="O100">
            <v>1226257.3999999999</v>
          </cell>
          <cell r="P100">
            <v>1140255</v>
          </cell>
          <cell r="Q100">
            <v>1194380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929148.85023582168</v>
          </cell>
          <cell r="N101">
            <v>912733.52664136793</v>
          </cell>
          <cell r="O101">
            <v>871624.38142762799</v>
          </cell>
          <cell r="P101">
            <v>1356355.3000000007</v>
          </cell>
          <cell r="Q101">
            <v>1264479.0089999987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2236508.8502358217</v>
          </cell>
          <cell r="N102">
            <v>2129162.5266413679</v>
          </cell>
          <cell r="O102">
            <v>2097881.7814276279</v>
          </cell>
          <cell r="P102">
            <v>2496610.3000000007</v>
          </cell>
          <cell r="Q102">
            <v>2458859.0089999987</v>
          </cell>
        </row>
        <row r="103">
          <cell r="L103">
            <v>0</v>
          </cell>
          <cell r="M103">
            <v>3603880.4497641781</v>
          </cell>
          <cell r="N103">
            <v>4411433.4733586321</v>
          </cell>
          <cell r="O103">
            <v>4813189.5385723729</v>
          </cell>
          <cell r="P103">
            <v>5293625.6999999983</v>
          </cell>
          <cell r="Q103">
            <v>5550920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1307360</v>
          </cell>
          <cell r="N104">
            <v>1216429</v>
          </cell>
          <cell r="O104">
            <v>1226257.3999999999</v>
          </cell>
          <cell r="P104">
            <v>1140255</v>
          </cell>
          <cell r="Q104">
            <v>1194380</v>
          </cell>
        </row>
        <row r="105"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L106">
            <v>0</v>
          </cell>
          <cell r="M106">
            <v>2236508.8502358217</v>
          </cell>
          <cell r="N106">
            <v>2129162.5266413679</v>
          </cell>
          <cell r="O106">
            <v>2097881.7814276279</v>
          </cell>
          <cell r="P106">
            <v>2496610.3000000007</v>
          </cell>
          <cell r="Q106">
            <v>2458859.0089999987</v>
          </cell>
        </row>
        <row r="107">
          <cell r="L107" t="str">
            <v xml:space="preserve">--  </v>
          </cell>
          <cell r="M107">
            <v>8.4957055610317786E-2</v>
          </cell>
          <cell r="N107">
            <v>7.15881308980474E-2</v>
          </cell>
          <cell r="O107">
            <v>7.4615826859383338E-2</v>
          </cell>
          <cell r="P107">
            <v>0.11618487552915159</v>
          </cell>
          <cell r="Q107">
            <v>9.3931773535841076E-2</v>
          </cell>
        </row>
        <row r="108">
          <cell r="L108" t="str">
            <v xml:space="preserve">--  </v>
          </cell>
          <cell r="M108">
            <v>0.20558408551705951</v>
          </cell>
          <cell r="N108">
            <v>0.18693997303911553</v>
          </cell>
          <cell r="O108">
            <v>0.17551338021701104</v>
          </cell>
          <cell r="P108">
            <v>0.21717517155789179</v>
          </cell>
          <cell r="Q108">
            <v>0.20130963622232825</v>
          </cell>
        </row>
        <row r="109">
          <cell r="C109" t="str">
            <v xml:space="preserve">--  </v>
          </cell>
          <cell r="D109" t="str">
            <v xml:space="preserve">--  </v>
          </cell>
          <cell r="E109" t="str">
            <v xml:space="preserve">--  </v>
          </cell>
          <cell r="F109" t="str">
            <v xml:space="preserve">--  </v>
          </cell>
          <cell r="G109" t="str">
            <v xml:space="preserve">--  </v>
          </cell>
          <cell r="H109" t="str">
            <v xml:space="preserve">--  </v>
          </cell>
          <cell r="I109" t="str">
            <v xml:space="preserve">--  </v>
          </cell>
          <cell r="J109" t="str">
            <v xml:space="preserve">--  </v>
          </cell>
          <cell r="K109" t="str">
            <v xml:space="preserve">--  </v>
          </cell>
          <cell r="L109" t="str">
            <v xml:space="preserve">--  </v>
          </cell>
          <cell r="M109">
            <v>0.36176567644831814</v>
          </cell>
          <cell r="N109">
            <v>0.30760114510794301</v>
          </cell>
          <cell r="O109">
            <v>0.2863963333507567</v>
          </cell>
          <cell r="P109">
            <v>0.303768226505086</v>
          </cell>
          <cell r="Q109">
            <v>0.29114598259176233</v>
          </cell>
        </row>
        <row r="110">
          <cell r="L110" t="str">
            <v xml:space="preserve">--  </v>
          </cell>
          <cell r="M110">
            <v>0.15029413466944092</v>
          </cell>
          <cell r="N110">
            <v>0.13186305622998892</v>
          </cell>
          <cell r="O110">
            <v>0.11899146515783102</v>
          </cell>
          <cell r="P110">
            <v>0.16503081958436766</v>
          </cell>
          <cell r="Q110">
            <v>0.14972309603537853</v>
          </cell>
        </row>
        <row r="111">
          <cell r="C111" t="str">
            <v xml:space="preserve">--  </v>
          </cell>
          <cell r="D111" t="str">
            <v xml:space="preserve">--  </v>
          </cell>
          <cell r="E111" t="str">
            <v xml:space="preserve">--  </v>
          </cell>
          <cell r="F111" t="str">
            <v xml:space="preserve">--  </v>
          </cell>
          <cell r="G111" t="str">
            <v xml:space="preserve">--  </v>
          </cell>
          <cell r="H111" t="str">
            <v xml:space="preserve">--  </v>
          </cell>
          <cell r="I111" t="str">
            <v xml:space="preserve">--  </v>
          </cell>
          <cell r="J111" t="str">
            <v xml:space="preserve">--  </v>
          </cell>
          <cell r="K111" t="str">
            <v xml:space="preserve">--  </v>
          </cell>
          <cell r="L111" t="str">
            <v xml:space="preserve">--  </v>
          </cell>
          <cell r="M111">
            <v>0.15029413466944092</v>
          </cell>
          <cell r="N111">
            <v>0.13186305622998892</v>
          </cell>
          <cell r="O111">
            <v>0.11899146515783102</v>
          </cell>
          <cell r="P111">
            <v>0.16503081958436766</v>
          </cell>
          <cell r="Q111">
            <v>0.14972309603537853</v>
          </cell>
        </row>
        <row r="112">
          <cell r="C112" t="str">
            <v xml:space="preserve">--  </v>
          </cell>
          <cell r="D112" t="str">
            <v xml:space="preserve">--  </v>
          </cell>
          <cell r="E112" t="str">
            <v xml:space="preserve">--  </v>
          </cell>
          <cell r="F112" t="str">
            <v xml:space="preserve">--  </v>
          </cell>
          <cell r="G112" t="str">
            <v xml:space="preserve">--  </v>
          </cell>
          <cell r="H112" t="str">
            <v xml:space="preserve">--  </v>
          </cell>
          <cell r="I112" t="str">
            <v xml:space="preserve">--  </v>
          </cell>
          <cell r="J112" t="str">
            <v xml:space="preserve">--  </v>
          </cell>
          <cell r="K112" t="str">
            <v xml:space="preserve">--  </v>
          </cell>
          <cell r="L112" t="str">
            <v xml:space="preserve">--  </v>
          </cell>
          <cell r="M112">
            <v>0.130862417529127</v>
          </cell>
          <cell r="N112">
            <v>9.5031822751091941E-2</v>
          </cell>
          <cell r="O112">
            <v>9.0217848961465105E-2</v>
          </cell>
          <cell r="P112">
            <v>0.13073507081325753</v>
          </cell>
          <cell r="Q112">
            <v>0.1151871836924612</v>
          </cell>
        </row>
        <row r="113">
          <cell r="C113" t="str">
            <v xml:space="preserve">--  </v>
          </cell>
          <cell r="D113" t="str">
            <v xml:space="preserve">--  </v>
          </cell>
          <cell r="E113" t="str">
            <v xml:space="preserve">--  </v>
          </cell>
          <cell r="F113" t="str">
            <v xml:space="preserve">--  </v>
          </cell>
          <cell r="G113" t="str">
            <v xml:space="preserve">--  </v>
          </cell>
          <cell r="H113" t="str">
            <v xml:space="preserve">--  </v>
          </cell>
          <cell r="I113" t="str">
            <v xml:space="preserve">--  </v>
          </cell>
          <cell r="J113" t="str">
            <v xml:space="preserve">--  </v>
          </cell>
          <cell r="K113" t="str">
            <v xml:space="preserve">--  </v>
          </cell>
          <cell r="L113" t="str">
            <v xml:space="preserve">--  </v>
          </cell>
          <cell r="M113">
            <v>9.3312602358062602E-2</v>
          </cell>
          <cell r="N113">
            <v>2.8432590091631554E-2</v>
          </cell>
          <cell r="O113">
            <v>5.0881853002365564E-2</v>
          </cell>
          <cell r="P113">
            <v>0.10217456319657381</v>
          </cell>
          <cell r="Q113">
            <v>7.3890812185718191E-2</v>
          </cell>
        </row>
        <row r="114">
          <cell r="L114" t="str">
            <v xml:space="preserve">--  </v>
          </cell>
          <cell r="M114">
            <v>5.5289950847618563E-2</v>
          </cell>
          <cell r="N114">
            <v>5.5076916809126603E-2</v>
          </cell>
          <cell r="O114">
            <v>5.6521915059180076E-2</v>
          </cell>
          <cell r="P114">
            <v>5.2144351973524121E-2</v>
          </cell>
          <cell r="Q114">
            <v>5.1586540186949664E-2</v>
          </cell>
        </row>
        <row r="115">
          <cell r="L115" t="str">
            <v xml:space="preserve">--  </v>
          </cell>
          <cell r="M115">
            <v>0.2114715417788772</v>
          </cell>
          <cell r="N115">
            <v>0.17573808887795409</v>
          </cell>
          <cell r="O115">
            <v>0.16740486819292569</v>
          </cell>
          <cell r="P115">
            <v>0.13873740692071837</v>
          </cell>
          <cell r="Q115">
            <v>0.1414228865563838</v>
          </cell>
        </row>
        <row r="119">
          <cell r="L119">
            <v>0.130862417529127</v>
          </cell>
          <cell r="M119">
            <v>0.130862417529127</v>
          </cell>
          <cell r="N119">
            <v>9.5031822751091941E-2</v>
          </cell>
          <cell r="O119">
            <v>9.0217848961465105E-2</v>
          </cell>
          <cell r="P119">
            <v>0.13073507081325753</v>
          </cell>
          <cell r="Q119">
            <v>0.1151871836924612</v>
          </cell>
        </row>
        <row r="120">
          <cell r="L120" t="str">
            <v xml:space="preserve">--  </v>
          </cell>
          <cell r="M120">
            <v>0.64920897240346542</v>
          </cell>
          <cell r="N120">
            <v>0.75330693262141846</v>
          </cell>
          <cell r="O120">
            <v>0.82706280096806695</v>
          </cell>
          <cell r="P120">
            <v>0.88870472786227739</v>
          </cell>
          <cell r="Q120">
            <v>0.81547070190230497</v>
          </cell>
        </row>
        <row r="121">
          <cell r="L121" t="str">
            <v xml:space="preserve">--  </v>
          </cell>
          <cell r="M121">
            <v>8.4957055610317786E-2</v>
          </cell>
          <cell r="N121">
            <v>7.15881308980474E-2</v>
          </cell>
          <cell r="O121">
            <v>7.4615826859383338E-2</v>
          </cell>
          <cell r="P121">
            <v>0.11618487552915159</v>
          </cell>
          <cell r="Q121">
            <v>9.3931773535841076E-2</v>
          </cell>
        </row>
        <row r="122">
          <cell r="L122" t="str">
            <v>NM</v>
          </cell>
          <cell r="M122" t="str">
            <v>NM</v>
          </cell>
          <cell r="N122">
            <v>-1.5880419969433748E-2</v>
          </cell>
          <cell r="O122" t="str">
            <v>NM</v>
          </cell>
          <cell r="P122">
            <v>91.793487621758715</v>
          </cell>
          <cell r="Q122">
            <v>-0.13067470365720879</v>
          </cell>
        </row>
        <row r="123">
          <cell r="L123" t="str">
            <v xml:space="preserve">--  </v>
          </cell>
          <cell r="M123" t="str">
            <v xml:space="preserve">--  </v>
          </cell>
          <cell r="N123">
            <v>-1.3368924712270386E-2</v>
          </cell>
          <cell r="O123">
            <v>3.0276959613359383E-3</v>
          </cell>
          <cell r="P123">
            <v>4.1569048669768252E-2</v>
          </cell>
          <cell r="Q123">
            <v>-2.2253101993310515E-2</v>
          </cell>
        </row>
        <row r="124">
          <cell r="L124" t="str">
            <v xml:space="preserve">--  </v>
          </cell>
          <cell r="M124">
            <v>-402255.27991660987</v>
          </cell>
          <cell r="N124">
            <v>-480683.99595767702</v>
          </cell>
          <cell r="O124">
            <v>-452703.46325365501</v>
          </cell>
          <cell r="P124">
            <v>-237081.15473389509</v>
          </cell>
          <cell r="Q124">
            <v>-401708.16955385229</v>
          </cell>
        </row>
        <row r="125">
          <cell r="L125" t="str">
            <v xml:space="preserve">--  </v>
          </cell>
          <cell r="M125" t="str">
            <v xml:space="preserve">--  </v>
          </cell>
          <cell r="N125">
            <v>-78428.716041067149</v>
          </cell>
          <cell r="O125">
            <v>27980.532704022015</v>
          </cell>
          <cell r="P125">
            <v>215622.30851975991</v>
          </cell>
          <cell r="Q125">
            <v>-164627.0148199572</v>
          </cell>
        </row>
        <row r="128">
          <cell r="L128" t="str">
            <v xml:space="preserve">--  </v>
          </cell>
          <cell r="M128">
            <v>19.525777949734302</v>
          </cell>
          <cell r="N128">
            <v>10.131816402033147</v>
          </cell>
          <cell r="O128">
            <v>8.4627862000124772</v>
          </cell>
          <cell r="P128">
            <v>7.2975953487463521</v>
          </cell>
          <cell r="Q128">
            <v>6.5505703694999369</v>
          </cell>
        </row>
        <row r="129">
          <cell r="L129" t="str">
            <v xml:space="preserve">--  </v>
          </cell>
          <cell r="M129">
            <v>11.641733736568758</v>
          </cell>
          <cell r="N129">
            <v>6.4297983276723638</v>
          </cell>
          <cell r="O129">
            <v>7.1687706191090879</v>
          </cell>
          <cell r="P129">
            <v>8.3837631149309377</v>
          </cell>
          <cell r="Q129">
            <v>8.0273920351988775</v>
          </cell>
        </row>
        <row r="130">
          <cell r="L130" t="str">
            <v xml:space="preserve">--  </v>
          </cell>
          <cell r="M130">
            <v>6.8262105732895577</v>
          </cell>
          <cell r="N130">
            <v>3.5714884982020343</v>
          </cell>
          <cell r="O130">
            <v>3.3154790997653416</v>
          </cell>
          <cell r="P130">
            <v>3.5120923139969831</v>
          </cell>
          <cell r="Q130">
            <v>3.3214544039555878</v>
          </cell>
        </row>
        <row r="131">
          <cell r="L131" t="str">
            <v xml:space="preserve">--  </v>
          </cell>
          <cell r="M131">
            <v>1.647705614621721</v>
          </cell>
          <cell r="N131">
            <v>0.97699612706457639</v>
          </cell>
          <cell r="O131">
            <v>1.1231920113847949</v>
          </cell>
          <cell r="P131">
            <v>1.2111348723377666</v>
          </cell>
          <cell r="Q131">
            <v>1.0963812566585054</v>
          </cell>
        </row>
        <row r="132">
          <cell r="L132" t="str">
            <v xml:space="preserve">--  </v>
          </cell>
          <cell r="M132">
            <v>1.6230388869395735</v>
          </cell>
          <cell r="N132">
            <v>0.96208329398104186</v>
          </cell>
          <cell r="O132">
            <v>1.103962621616966</v>
          </cell>
          <cell r="P132">
            <v>1.1904892096887234</v>
          </cell>
          <cell r="Q132">
            <v>1.0809750585192928</v>
          </cell>
        </row>
        <row r="133">
          <cell r="L133" t="str">
            <v xml:space="preserve">--  </v>
          </cell>
          <cell r="M133">
            <v>132.52736958315916</v>
          </cell>
          <cell r="N133">
            <v>123.86176599532956</v>
          </cell>
          <cell r="O133">
            <v>596.45794316423746</v>
          </cell>
          <cell r="P133">
            <v>1881.8088151116197</v>
          </cell>
          <cell r="Q133">
            <v>6390.8063450624286</v>
          </cell>
        </row>
        <row r="134">
          <cell r="L134">
            <v>6390.8063450624286</v>
          </cell>
          <cell r="M134">
            <v>6390.8063450624286</v>
          </cell>
          <cell r="N134">
            <v>6390.8063450624286</v>
          </cell>
          <cell r="O134">
            <v>6390.8063450624286</v>
          </cell>
          <cell r="P134">
            <v>6390.8063450624286</v>
          </cell>
          <cell r="Q134">
            <v>6390.8063450624286</v>
          </cell>
        </row>
        <row r="135">
          <cell r="L135" t="str">
            <v xml:space="preserve">--  </v>
          </cell>
          <cell r="M135">
            <v>0.64920897240346542</v>
          </cell>
          <cell r="N135">
            <v>0.75330693262141846</v>
          </cell>
          <cell r="O135">
            <v>0.82706280096806695</v>
          </cell>
          <cell r="P135">
            <v>0.88870472786227739</v>
          </cell>
          <cell r="Q135">
            <v>0.81547070190230497</v>
          </cell>
        </row>
        <row r="138">
          <cell r="L138" t="str">
            <v xml:space="preserve">--  </v>
          </cell>
          <cell r="M138" t="str">
            <v xml:space="preserve">--  </v>
          </cell>
          <cell r="N138">
            <v>0.11963793489149419</v>
          </cell>
          <cell r="O138">
            <v>5.8260757380744307E-2</v>
          </cell>
          <cell r="P138">
            <v>0.12200516033910787</v>
          </cell>
          <cell r="Q138">
            <v>2.7577089721127171E-2</v>
          </cell>
        </row>
        <row r="139">
          <cell r="L139" t="str">
            <v xml:space="preserve">--  </v>
          </cell>
          <cell r="M139" t="str">
            <v xml:space="preserve">--  </v>
          </cell>
          <cell r="N139" t="str">
            <v xml:space="preserve">--  </v>
          </cell>
          <cell r="O139" t="str">
            <v xml:space="preserve">--  </v>
          </cell>
          <cell r="P139" t="str">
            <v xml:space="preserve">--  </v>
          </cell>
          <cell r="Q139" t="str">
            <v xml:space="preserve">--  </v>
          </cell>
        </row>
        <row r="140">
          <cell r="L140" t="str">
            <v xml:space="preserve">--  </v>
          </cell>
          <cell r="M140" t="str">
            <v xml:space="preserve">--  </v>
          </cell>
          <cell r="N140">
            <v>0.11963793489149419</v>
          </cell>
          <cell r="O140">
            <v>5.8260757380744307E-2</v>
          </cell>
          <cell r="P140">
            <v>0.12200516033910787</v>
          </cell>
          <cell r="Q140">
            <v>2.7577089721127171E-2</v>
          </cell>
        </row>
        <row r="141">
          <cell r="L141" t="str">
            <v xml:space="preserve">--  </v>
          </cell>
          <cell r="M141" t="str">
            <v xml:space="preserve">--  </v>
          </cell>
          <cell r="N141">
            <v>-0.65884343969257975</v>
          </cell>
          <cell r="O141">
            <v>0.89382212882066747</v>
          </cell>
          <cell r="P141">
            <v>1.2530702086777445</v>
          </cell>
          <cell r="Q141">
            <v>-0.25687467244805623</v>
          </cell>
        </row>
        <row r="142">
          <cell r="L142" t="str">
            <v xml:space="preserve">--  </v>
          </cell>
          <cell r="M142" t="str">
            <v xml:space="preserve">--  </v>
          </cell>
          <cell r="N142">
            <v>-4.7997271990734551E-2</v>
          </cell>
          <cell r="O142">
            <v>-1.46915723071097E-2</v>
          </cell>
          <cell r="P142">
            <v>0.19006243445282908</v>
          </cell>
          <cell r="Q142">
            <v>-1.5121018686817903E-2</v>
          </cell>
        </row>
        <row r="143">
          <cell r="L143" t="str">
            <v xml:space="preserve">--  </v>
          </cell>
          <cell r="M143" t="str">
            <v xml:space="preserve">--  </v>
          </cell>
          <cell r="N143">
            <v>-1.7667054735403774E-2</v>
          </cell>
          <cell r="O143">
            <v>-4.5039591527892442E-2</v>
          </cell>
          <cell r="P143">
            <v>0.55612363410306986</v>
          </cell>
          <cell r="Q143">
            <v>-6.7737628186362392E-2</v>
          </cell>
        </row>
        <row r="144">
          <cell r="L144" t="str">
            <v xml:space="preserve">--  </v>
          </cell>
          <cell r="M144" t="str">
            <v xml:space="preserve">--  </v>
          </cell>
          <cell r="N144">
            <v>-0.18692290893736102</v>
          </cell>
          <cell r="O144">
            <v>4.6530352394471642E-3</v>
          </cell>
          <cell r="P144">
            <v>0.62590247693034229</v>
          </cell>
          <cell r="Q144">
            <v>-9.4629235632240363E-2</v>
          </cell>
        </row>
        <row r="145">
          <cell r="L145" t="str">
            <v>--</v>
          </cell>
          <cell r="M145" t="str">
            <v>--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</row>
        <row r="146">
          <cell r="L146" t="str">
            <v xml:space="preserve">--  </v>
          </cell>
          <cell r="M146" t="str">
            <v xml:space="preserve">--  </v>
          </cell>
          <cell r="N146">
            <v>-6.9553145269856814E-2</v>
          </cell>
          <cell r="O146">
            <v>8.0797152978101527E-3</v>
          </cell>
          <cell r="P146">
            <v>-7.0134051790431529E-2</v>
          </cell>
          <cell r="Q146">
            <v>4.746745245581032E-2</v>
          </cell>
        </row>
        <row r="147">
          <cell r="L147" t="str">
            <v>--</v>
          </cell>
          <cell r="M147" t="str">
            <v>--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</row>
        <row r="148">
          <cell r="L148" t="str">
            <v>--</v>
          </cell>
          <cell r="M148" t="str">
            <v>--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</row>
        <row r="149">
          <cell r="M149" t="str">
            <v>--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L150" t="str">
            <v xml:space="preserve">--  </v>
          </cell>
          <cell r="M150" t="str">
            <v xml:space="preserve">--  </v>
          </cell>
          <cell r="N150">
            <v>-0.65884343969257964</v>
          </cell>
          <cell r="O150">
            <v>0.88550888505716696</v>
          </cell>
          <cell r="P150">
            <v>1.2121318510029961</v>
          </cell>
          <cell r="Q150">
            <v>-0.25687467244805634</v>
          </cell>
        </row>
        <row r="151">
          <cell r="L151" t="str">
            <v xml:space="preserve">--  </v>
          </cell>
          <cell r="M151" t="str">
            <v xml:space="preserve">--  </v>
          </cell>
          <cell r="N151">
            <v>0</v>
          </cell>
          <cell r="O151">
            <v>4.4090186099804704E-3</v>
          </cell>
          <cell r="P151">
            <v>1.8506291863293268E-2</v>
          </cell>
          <cell r="Q151">
            <v>0</v>
          </cell>
        </row>
        <row r="152">
          <cell r="L152" t="str">
            <v xml:space="preserve">--  </v>
          </cell>
          <cell r="M152" t="str">
            <v xml:space="preserve">--  </v>
          </cell>
          <cell r="N152">
            <v>0.77192081017250003</v>
          </cell>
          <cell r="O152">
            <v>-0.16218324113152324</v>
          </cell>
          <cell r="P152">
            <v>-7.7280642311880726E-2</v>
          </cell>
          <cell r="Q152">
            <v>-7.3896719155848195E-2</v>
          </cell>
        </row>
        <row r="153">
          <cell r="L153" t="str">
            <v>--</v>
          </cell>
          <cell r="M153" t="str">
            <v>--</v>
          </cell>
          <cell r="N153">
            <v>-1.707182631704832E-2</v>
          </cell>
          <cell r="O153">
            <v>6.7125651220727875E-2</v>
          </cell>
          <cell r="P153">
            <v>-9.529804654852464E-2</v>
          </cell>
          <cell r="Q153">
            <v>0.11846204868076962</v>
          </cell>
        </row>
        <row r="154">
          <cell r="L154" t="str">
            <v>--</v>
          </cell>
          <cell r="M154" t="str">
            <v>--</v>
          </cell>
          <cell r="N154">
            <v>-0.11172873611376524</v>
          </cell>
          <cell r="O154">
            <v>-4.3182609217474799E-2</v>
          </cell>
          <cell r="P154">
            <v>0.12802923658800688</v>
          </cell>
          <cell r="Q154">
            <v>0.14142344872372622</v>
          </cell>
        </row>
        <row r="155">
          <cell r="L155" t="str">
            <v>--</v>
          </cell>
          <cell r="M155" t="str">
            <v>--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</row>
        <row r="159">
          <cell r="M159" t="str">
            <v>Last 4 year CAGR</v>
          </cell>
          <cell r="P159" t="str">
            <v>5 year CAGR</v>
          </cell>
        </row>
        <row r="160">
          <cell r="M160" t="str">
            <v>Sales</v>
          </cell>
          <cell r="N160">
            <v>8.1110015997232443E-2</v>
          </cell>
          <cell r="P160" t="str">
            <v>Sales</v>
          </cell>
          <cell r="Q160">
            <v>0.12796071327010883</v>
          </cell>
        </row>
        <row r="161">
          <cell r="M161" t="str">
            <v>EBIT</v>
          </cell>
          <cell r="N161">
            <v>8.0081637290526198E-2</v>
          </cell>
          <cell r="P161" t="str">
            <v>EBITDA</v>
          </cell>
          <cell r="Q161">
            <v>-1</v>
          </cell>
        </row>
        <row r="162">
          <cell r="M162" t="str">
            <v>EBITDA</v>
          </cell>
          <cell r="N162">
            <v>2.3978295867666644E-2</v>
          </cell>
          <cell r="P162" t="str">
            <v>NOPAT</v>
          </cell>
          <cell r="Q162">
            <v>0.24324054152319663</v>
          </cell>
        </row>
        <row r="163">
          <cell r="M163" t="str">
            <v>NOPAT</v>
          </cell>
          <cell r="N163">
            <v>4.7170010493219561E-2</v>
          </cell>
        </row>
      </sheetData>
      <sheetData sheetId="4" refreshError="1">
        <row r="1">
          <cell r="F1" t="str">
            <v>Discounted Cash Flow</v>
          </cell>
        </row>
        <row r="2">
          <cell r="D2">
            <v>1</v>
          </cell>
          <cell r="E2">
            <v>2</v>
          </cell>
          <cell r="F2">
            <v>3</v>
          </cell>
          <cell r="G2">
            <v>4</v>
          </cell>
          <cell r="H2">
            <v>5</v>
          </cell>
          <cell r="L2">
            <v>9</v>
          </cell>
          <cell r="M2">
            <v>10</v>
          </cell>
          <cell r="Q2">
            <v>14</v>
          </cell>
          <cell r="R2">
            <v>15</v>
          </cell>
          <cell r="AA2">
            <v>24</v>
          </cell>
          <cell r="AB2">
            <v>25</v>
          </cell>
        </row>
        <row r="3">
          <cell r="C3" t="str">
            <v>Present(P)</v>
          </cell>
          <cell r="D3" t="str">
            <v>Estimated Year 1</v>
          </cell>
          <cell r="E3" t="str">
            <v>EY 2</v>
          </cell>
          <cell r="F3" t="str">
            <v>EY 3</v>
          </cell>
          <cell r="G3" t="str">
            <v>EY 4</v>
          </cell>
          <cell r="H3" t="str">
            <v>EY 5</v>
          </cell>
          <cell r="L3" t="str">
            <v>EY 9</v>
          </cell>
          <cell r="M3" t="str">
            <v>EY 10</v>
          </cell>
          <cell r="Q3" t="str">
            <v>EY 14</v>
          </cell>
          <cell r="R3" t="str">
            <v>EY 15</v>
          </cell>
          <cell r="AA3" t="str">
            <v>EY 24</v>
          </cell>
          <cell r="AB3" t="str">
            <v>EY 25</v>
          </cell>
        </row>
        <row r="4">
          <cell r="C4">
            <v>1996</v>
          </cell>
          <cell r="D4" t="str">
            <v>1997E</v>
          </cell>
          <cell r="E4" t="str">
            <v>1998E</v>
          </cell>
          <cell r="F4" t="str">
            <v>1999E</v>
          </cell>
          <cell r="G4" t="str">
            <v>2000E</v>
          </cell>
          <cell r="H4" t="str">
            <v>2001E</v>
          </cell>
          <cell r="L4" t="str">
            <v>2005E</v>
          </cell>
          <cell r="M4" t="str">
            <v>2006E</v>
          </cell>
          <cell r="Q4" t="str">
            <v>2010E</v>
          </cell>
          <cell r="R4" t="str">
            <v>2011E</v>
          </cell>
          <cell r="AA4" t="str">
            <v>2020E</v>
          </cell>
          <cell r="AB4" t="str">
            <v>2021E</v>
          </cell>
        </row>
        <row r="6">
          <cell r="C6">
            <v>8445450.584999999</v>
          </cell>
          <cell r="D6">
            <v>9105124</v>
          </cell>
          <cell r="E6">
            <v>10286978.65</v>
          </cell>
          <cell r="F6">
            <v>11506565.745350001</v>
          </cell>
          <cell r="G6">
            <v>12542156.662431503</v>
          </cell>
          <cell r="H6">
            <v>13670950.762050338</v>
          </cell>
          <cell r="I6">
            <v>14764626.823014366</v>
          </cell>
          <cell r="J6">
            <v>15945796.968855515</v>
          </cell>
          <cell r="K6">
            <v>17221460.726363957</v>
          </cell>
          <cell r="L6">
            <v>18599177.584473073</v>
          </cell>
          <cell r="M6">
            <v>20087111.791230921</v>
          </cell>
          <cell r="N6">
            <v>21493209.616617087</v>
          </cell>
          <cell r="O6">
            <v>22997734.289780285</v>
          </cell>
          <cell r="P6">
            <v>24607575.690064907</v>
          </cell>
          <cell r="Q6">
            <v>26330105.988369454</v>
          </cell>
          <cell r="R6">
            <v>28173213.407555316</v>
          </cell>
          <cell r="S6">
            <v>30004472.279046409</v>
          </cell>
          <cell r="T6">
            <v>31954762.977184422</v>
          </cell>
          <cell r="U6">
            <v>34031822.570701405</v>
          </cell>
          <cell r="V6">
            <v>36243891.037796997</v>
          </cell>
          <cell r="W6">
            <v>38599743.955253802</v>
          </cell>
          <cell r="X6">
            <v>41108727.312345296</v>
          </cell>
          <cell r="Y6">
            <v>43780794.587647736</v>
          </cell>
          <cell r="Z6">
            <v>46626546.235844836</v>
          </cell>
          <cell r="AA6">
            <v>49657271.74117475</v>
          </cell>
          <cell r="AB6">
            <v>52884994.404351108</v>
          </cell>
          <cell r="AC6">
            <v>56322519.040633924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</row>
        <row r="9">
          <cell r="C9">
            <v>8445450.584999999</v>
          </cell>
          <cell r="D9">
            <v>9105124</v>
          </cell>
          <cell r="E9">
            <v>10286978.65</v>
          </cell>
          <cell r="F9">
            <v>11506565.745350001</v>
          </cell>
          <cell r="G9">
            <v>12542156.662431503</v>
          </cell>
          <cell r="H9">
            <v>13670950.762050338</v>
          </cell>
          <cell r="I9">
            <v>14764626.823014366</v>
          </cell>
          <cell r="J9">
            <v>15945796.968855515</v>
          </cell>
          <cell r="K9">
            <v>17221460.726363957</v>
          </cell>
          <cell r="L9">
            <v>18599177.584473073</v>
          </cell>
          <cell r="M9">
            <v>20087111.791230921</v>
          </cell>
          <cell r="N9">
            <v>21493209.616617087</v>
          </cell>
          <cell r="O9">
            <v>22997734.289780285</v>
          </cell>
          <cell r="P9">
            <v>24607575.690064907</v>
          </cell>
          <cell r="Q9">
            <v>26330105.988369454</v>
          </cell>
          <cell r="R9">
            <v>28173213.407555316</v>
          </cell>
          <cell r="S9">
            <v>30004472.279046409</v>
          </cell>
          <cell r="T9">
            <v>31954762.977184422</v>
          </cell>
          <cell r="U9">
            <v>34031822.570701405</v>
          </cell>
          <cell r="V9">
            <v>36243891.037796997</v>
          </cell>
          <cell r="W9">
            <v>38599743.955253802</v>
          </cell>
          <cell r="X9">
            <v>41108727.312345296</v>
          </cell>
          <cell r="Y9">
            <v>43780794.587647736</v>
          </cell>
          <cell r="Z9">
            <v>46626546.235844836</v>
          </cell>
          <cell r="AA9">
            <v>49657271.74117475</v>
          </cell>
          <cell r="AB9">
            <v>52884994.404351108</v>
          </cell>
          <cell r="AC9">
            <v>56322519.040633924</v>
          </cell>
        </row>
        <row r="10">
          <cell r="C10">
            <v>2.7577089721127171E-2</v>
          </cell>
          <cell r="D10">
            <v>7.8109913539918141E-2</v>
          </cell>
          <cell r="E10">
            <v>0.12980104938713635</v>
          </cell>
          <cell r="F10">
            <v>0.11855639414105336</v>
          </cell>
          <cell r="G10">
            <v>9.0000000000000108E-2</v>
          </cell>
          <cell r="H10">
            <v>9.0000000000000011E-2</v>
          </cell>
          <cell r="L10">
            <v>0.08</v>
          </cell>
          <cell r="M10">
            <v>8.0000000000000071E-2</v>
          </cell>
          <cell r="Q10">
            <v>7.0000000000000132E-2</v>
          </cell>
          <cell r="R10">
            <v>7.0000000000000007E-2</v>
          </cell>
          <cell r="AA10">
            <v>6.5000000000000002E-2</v>
          </cell>
          <cell r="AB10">
            <v>6.4999999999999974E-2</v>
          </cell>
        </row>
        <row r="11">
          <cell r="D11">
            <v>0.19640000000000002</v>
          </cell>
        </row>
        <row r="12">
          <cell r="C12">
            <v>972807.66789999872</v>
          </cell>
          <cell r="D12">
            <v>1457123.4800529985</v>
          </cell>
          <cell r="E12">
            <v>1808093.8091590432</v>
          </cell>
          <cell r="F12">
            <v>2182469.2217635121</v>
          </cell>
          <cell r="G12">
            <v>2132166.6326133558</v>
          </cell>
          <cell r="H12">
            <v>2324061.6295485576</v>
          </cell>
          <cell r="I12">
            <v>2657632.8281425857</v>
          </cell>
          <cell r="J12">
            <v>2870243.4543939927</v>
          </cell>
          <cell r="K12">
            <v>3099862.9307455122</v>
          </cell>
          <cell r="L12">
            <v>3347851.965205153</v>
          </cell>
          <cell r="M12">
            <v>3615680.1224215655</v>
          </cell>
          <cell r="N12">
            <v>3868777.7309910757</v>
          </cell>
          <cell r="O12">
            <v>4139592.1721604513</v>
          </cell>
          <cell r="P12">
            <v>4429363.6242116829</v>
          </cell>
          <cell r="Q12">
            <v>4739419.0779065015</v>
          </cell>
          <cell r="R12">
            <v>5071178.4133599568</v>
          </cell>
          <cell r="S12">
            <v>5100760.2874378897</v>
          </cell>
          <cell r="T12">
            <v>5432309.7061213525</v>
          </cell>
          <cell r="U12">
            <v>5785409.8370192396</v>
          </cell>
          <cell r="V12">
            <v>6161461.4764254894</v>
          </cell>
          <cell r="W12">
            <v>6561956.4723931467</v>
          </cell>
          <cell r="X12">
            <v>6988483.6430987008</v>
          </cell>
          <cell r="Y12">
            <v>7442735.0799001157</v>
          </cell>
          <cell r="Z12">
            <v>7926512.8600936225</v>
          </cell>
          <cell r="AA12">
            <v>8441736.195999708</v>
          </cell>
          <cell r="AB12">
            <v>8990449.0487396885</v>
          </cell>
          <cell r="AC12">
            <v>9574828.2369077671</v>
          </cell>
        </row>
        <row r="13">
          <cell r="C13">
            <v>-9.4629235632240363E-2</v>
          </cell>
          <cell r="D13">
            <v>0.49785361293306107</v>
          </cell>
          <cell r="E13">
            <v>0.24086519358900127</v>
          </cell>
          <cell r="F13">
            <v>0.20705530360650559</v>
          </cell>
          <cell r="G13">
            <v>-2.3048475849528863E-2</v>
          </cell>
          <cell r="H13">
            <v>8.99999999999999E-2</v>
          </cell>
          <cell r="L13">
            <v>7.9999999999999918E-2</v>
          </cell>
          <cell r="M13">
            <v>8.0000000000000071E-2</v>
          </cell>
          <cell r="Q13">
            <v>7.0000000000000159E-2</v>
          </cell>
          <cell r="R13">
            <v>7.0000000000000048E-2</v>
          </cell>
          <cell r="AA13">
            <v>6.5000000000000016E-2</v>
          </cell>
          <cell r="AB13">
            <v>6.4999999999999933E-2</v>
          </cell>
        </row>
        <row r="15">
          <cell r="C15">
            <v>2458859.0089999987</v>
          </cell>
          <cell r="D15">
            <v>2619123.4800529983</v>
          </cell>
          <cell r="E15">
            <v>3020093.8091590432</v>
          </cell>
          <cell r="F15">
            <v>3494469.2217635121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8">
          <cell r="C18">
            <v>432583.05849999981</v>
          </cell>
          <cell r="D18">
            <v>276053.27483333368</v>
          </cell>
          <cell r="E18">
            <v>393951.54999999981</v>
          </cell>
          <cell r="F18">
            <v>406529.03178333398</v>
          </cell>
          <cell r="G18">
            <v>345196.97236050013</v>
          </cell>
          <cell r="H18">
            <v>376264.69987294497</v>
          </cell>
          <cell r="L18">
            <v>459238.95270303916</v>
          </cell>
          <cell r="M18">
            <v>495978.06891928241</v>
          </cell>
          <cell r="Q18">
            <v>574176.76610151585</v>
          </cell>
          <cell r="R18">
            <v>614369.13972862065</v>
          </cell>
          <cell r="AA18">
            <v>1010241.8351099715</v>
          </cell>
          <cell r="AB18">
            <v>1075907.5543921199</v>
          </cell>
        </row>
        <row r="19">
          <cell r="C19">
            <v>1009482.0000000009</v>
          </cell>
          <cell r="D19">
            <v>-40163.545454546809</v>
          </cell>
          <cell r="E19">
            <v>1074413.3181818174</v>
          </cell>
          <cell r="F19">
            <v>1108715.5412272736</v>
          </cell>
          <cell r="G19">
            <v>941446.28825591132</v>
          </cell>
          <cell r="H19">
            <v>1026176.4541989416</v>
          </cell>
          <cell r="L19">
            <v>1252469.8710082881</v>
          </cell>
          <cell r="M19">
            <v>1352667.4606889524</v>
          </cell>
          <cell r="Q19">
            <v>1565936.6348223127</v>
          </cell>
          <cell r="R19">
            <v>1675552.1992598772</v>
          </cell>
          <cell r="AA19">
            <v>2755205.0048453808</v>
          </cell>
          <cell r="AB19">
            <v>2934293.3301603198</v>
          </cell>
        </row>
        <row r="20">
          <cell r="C20">
            <v>-2643</v>
          </cell>
          <cell r="D20">
            <v>91051.24</v>
          </cell>
          <cell r="E20">
            <v>11818.546499999997</v>
          </cell>
          <cell r="F20">
            <v>12195.870953500009</v>
          </cell>
          <cell r="G20">
            <v>10355.909170815023</v>
          </cell>
          <cell r="H20">
            <v>11287.940996188336</v>
          </cell>
          <cell r="L20">
            <v>13777.168581091159</v>
          </cell>
          <cell r="M20">
            <v>14879.342067578487</v>
          </cell>
          <cell r="Q20">
            <v>17225.302983045432</v>
          </cell>
          <cell r="R20">
            <v>18431.074191858643</v>
          </cell>
          <cell r="AA20">
            <v>30307.25505329913</v>
          </cell>
          <cell r="AB20">
            <v>32277.226631763566</v>
          </cell>
        </row>
        <row r="21">
          <cell r="C21">
            <v>1439422.0585000007</v>
          </cell>
          <cell r="D21">
            <v>326940.96937878686</v>
          </cell>
          <cell r="E21">
            <v>1480183.4146818172</v>
          </cell>
          <cell r="F21">
            <v>1527440.4439641077</v>
          </cell>
          <cell r="G21">
            <v>1296999.1697872265</v>
          </cell>
          <cell r="H21">
            <v>1413729.0950680748</v>
          </cell>
          <cell r="L21">
            <v>1725485.9922924184</v>
          </cell>
          <cell r="M21">
            <v>1863524.8716758133</v>
          </cell>
          <cell r="Q21">
            <v>2157338.7039068742</v>
          </cell>
          <cell r="R21">
            <v>2308352.4131803564</v>
          </cell>
          <cell r="AA21">
            <v>3795754.0950086513</v>
          </cell>
          <cell r="AB21">
            <v>4042478.1111842031</v>
          </cell>
        </row>
        <row r="23">
          <cell r="C23">
            <v>-466614.39060000202</v>
          </cell>
          <cell r="D23">
            <v>1130182.5106742117</v>
          </cell>
          <cell r="E23">
            <v>327910.39447722607</v>
          </cell>
          <cell r="F23">
            <v>655028.77779940446</v>
          </cell>
          <cell r="G23">
            <v>835167.46282612928</v>
          </cell>
          <cell r="H23">
            <v>910332.53448048281</v>
          </cell>
          <cell r="L23">
            <v>1622365.9729127346</v>
          </cell>
          <cell r="M23">
            <v>1752155.2507457521</v>
          </cell>
          <cell r="Q23">
            <v>2582080.3739996273</v>
          </cell>
          <cell r="R23">
            <v>2762826.0001796004</v>
          </cell>
          <cell r="AA23">
            <v>4645982.1009910572</v>
          </cell>
          <cell r="AB23">
            <v>4947970.9375554854</v>
          </cell>
        </row>
        <row r="26">
          <cell r="C26">
            <v>-466614.39060000202</v>
          </cell>
          <cell r="D26">
            <v>1150265.492782478</v>
          </cell>
          <cell r="E26">
            <v>281858.96376636508</v>
          </cell>
          <cell r="F26">
            <v>493805.60049763729</v>
          </cell>
          <cell r="G26">
            <v>552189.52053092897</v>
          </cell>
          <cell r="H26">
            <v>527878.07172313088</v>
          </cell>
          <cell r="L26">
            <v>556619.27279028809</v>
          </cell>
          <cell r="M26">
            <v>527231.0249197603</v>
          </cell>
          <cell r="Q26">
            <v>459699.44981299352</v>
          </cell>
          <cell r="R26">
            <v>431396.60699868703</v>
          </cell>
          <cell r="AA26">
            <v>222726.2438039454</v>
          </cell>
          <cell r="AB26">
            <v>208036.70378109301</v>
          </cell>
        </row>
        <row r="27">
          <cell r="C27">
            <v>-466614.39060000202</v>
          </cell>
          <cell r="D27">
            <v>1150265.492782478</v>
          </cell>
          <cell r="E27">
            <v>1389518.4885715884</v>
          </cell>
          <cell r="F27">
            <v>1883324.0890692258</v>
          </cell>
          <cell r="G27">
            <v>2435513.6096001547</v>
          </cell>
          <cell r="H27">
            <v>2963391.6813232857</v>
          </cell>
          <cell r="L27">
            <v>5383041.1273231506</v>
          </cell>
          <cell r="M27">
            <v>5910272.152242911</v>
          </cell>
          <cell r="Q27">
            <v>7938072.9074361837</v>
          </cell>
          <cell r="R27">
            <v>8369469.5144348703</v>
          </cell>
          <cell r="AA27">
            <v>11044060.476863272</v>
          </cell>
          <cell r="AB27">
            <v>11252097.180644365</v>
          </cell>
        </row>
        <row r="29">
          <cell r="C29">
            <v>10978956.667992989</v>
          </cell>
          <cell r="D29">
            <v>12896532.162332691</v>
          </cell>
          <cell r="E29">
            <v>15566827.544675551</v>
          </cell>
          <cell r="F29">
            <v>15208035.895958316</v>
          </cell>
          <cell r="G29">
            <v>16576759.126594562</v>
          </cell>
          <cell r="H29">
            <v>18956011.612999897</v>
          </cell>
          <cell r="L29">
            <v>25789444.525118157</v>
          </cell>
          <cell r="M29">
            <v>27594705.641876433</v>
          </cell>
          <cell r="Q29">
            <v>36171030.052496128</v>
          </cell>
          <cell r="R29">
            <v>36382027.727802351</v>
          </cell>
          <cell r="AA29">
            <v>64125884.798428595</v>
          </cell>
          <cell r="AB29">
            <v>68294067.310326442</v>
          </cell>
        </row>
        <row r="30">
          <cell r="C30">
            <v>10978956.667992989</v>
          </cell>
          <cell r="D30">
            <v>13125699.418265807</v>
          </cell>
          <cell r="E30">
            <v>13380636.767757876</v>
          </cell>
          <cell r="F30">
            <v>11464860.098548401</v>
          </cell>
          <cell r="G30">
            <v>10960092.534132393</v>
          </cell>
          <cell r="H30">
            <v>10992096.271218346</v>
          </cell>
          <cell r="L30">
            <v>8848128.0407185163</v>
          </cell>
          <cell r="M30">
            <v>8303365.2022178695</v>
          </cell>
          <cell r="Q30">
            <v>6439692.1109567769</v>
          </cell>
          <cell r="R30">
            <v>5680807.7368917949</v>
          </cell>
          <cell r="AA30">
            <v>3074165.4059992721</v>
          </cell>
          <cell r="AB30">
            <v>2871413.9250914077</v>
          </cell>
        </row>
        <row r="32">
          <cell r="C32">
            <v>10512342.277392987</v>
          </cell>
          <cell r="D32">
            <v>14275964.911048284</v>
          </cell>
          <cell r="E32">
            <v>14770155.256329464</v>
          </cell>
          <cell r="F32">
            <v>13348184.187617626</v>
          </cell>
          <cell r="G32">
            <v>13395606.143732548</v>
          </cell>
          <cell r="H32">
            <v>13955487.952541633</v>
          </cell>
          <cell r="L32">
            <v>14231169.168041667</v>
          </cell>
          <cell r="M32">
            <v>14213637.35446078</v>
          </cell>
          <cell r="Q32">
            <v>14377765.018392961</v>
          </cell>
          <cell r="R32">
            <v>14050277.251326665</v>
          </cell>
          <cell r="AA32">
            <v>14118225.882862546</v>
          </cell>
          <cell r="AB32">
            <v>14123511.105735773</v>
          </cell>
        </row>
        <row r="33">
          <cell r="C33">
            <v>268948.73850000009</v>
          </cell>
          <cell r="D33">
            <v>268948.73850000009</v>
          </cell>
          <cell r="E33">
            <v>268948.73850000009</v>
          </cell>
          <cell r="F33">
            <v>268948.73850000009</v>
          </cell>
          <cell r="G33">
            <v>268948.73850000009</v>
          </cell>
          <cell r="H33">
            <v>268948.73850000009</v>
          </cell>
          <cell r="L33">
            <v>268948.73850000009</v>
          </cell>
          <cell r="M33">
            <v>268948.73850000009</v>
          </cell>
          <cell r="Q33">
            <v>268948.73850000009</v>
          </cell>
          <cell r="R33">
            <v>268948.73850000009</v>
          </cell>
          <cell r="AA33">
            <v>268948.73850000009</v>
          </cell>
          <cell r="AB33">
            <v>268948.73850000009</v>
          </cell>
        </row>
        <row r="34">
          <cell r="C34">
            <v>2152126</v>
          </cell>
          <cell r="D34">
            <v>2152126</v>
          </cell>
          <cell r="E34">
            <v>2152126</v>
          </cell>
          <cell r="F34">
            <v>2152126</v>
          </cell>
          <cell r="G34">
            <v>2152126</v>
          </cell>
          <cell r="H34">
            <v>2152126</v>
          </cell>
          <cell r="L34">
            <v>2152126</v>
          </cell>
          <cell r="M34">
            <v>2152126</v>
          </cell>
          <cell r="Q34">
            <v>2152126</v>
          </cell>
          <cell r="R34">
            <v>2152126</v>
          </cell>
          <cell r="AA34">
            <v>2152126</v>
          </cell>
          <cell r="AB34">
            <v>2152126</v>
          </cell>
        </row>
        <row r="35">
          <cell r="C35">
            <v>5143052</v>
          </cell>
          <cell r="D35">
            <v>5143052</v>
          </cell>
          <cell r="E35">
            <v>5143052</v>
          </cell>
          <cell r="F35">
            <v>5143052</v>
          </cell>
          <cell r="G35">
            <v>5143052</v>
          </cell>
          <cell r="H35">
            <v>5143052</v>
          </cell>
          <cell r="L35">
            <v>5143052</v>
          </cell>
          <cell r="M35">
            <v>5143052</v>
          </cell>
          <cell r="Q35">
            <v>5143052</v>
          </cell>
          <cell r="R35">
            <v>5143052</v>
          </cell>
          <cell r="AA35">
            <v>5143052</v>
          </cell>
          <cell r="AB35">
            <v>5143052</v>
          </cell>
        </row>
        <row r="36">
          <cell r="C36">
            <v>7790365.0158929881</v>
          </cell>
          <cell r="D36">
            <v>11553987.649548285</v>
          </cell>
          <cell r="E36">
            <v>12048177.994829465</v>
          </cell>
          <cell r="F36">
            <v>10626206.926117627</v>
          </cell>
          <cell r="G36">
            <v>10673628.882232549</v>
          </cell>
          <cell r="H36">
            <v>11233510.691041633</v>
          </cell>
          <cell r="L36">
            <v>11509191.906541668</v>
          </cell>
          <cell r="M36">
            <v>11491660.09296078</v>
          </cell>
          <cell r="Q36">
            <v>11655787.756892962</v>
          </cell>
          <cell r="R36">
            <v>11328299.989826666</v>
          </cell>
          <cell r="AA36">
            <v>11396248.621362546</v>
          </cell>
          <cell r="AB36">
            <v>11401533.844235774</v>
          </cell>
        </row>
        <row r="37">
          <cell r="C37">
            <v>93.9</v>
          </cell>
          <cell r="D37">
            <v>93.9</v>
          </cell>
          <cell r="E37">
            <v>93.9</v>
          </cell>
          <cell r="F37">
            <v>93.9</v>
          </cell>
          <cell r="G37">
            <v>93.9</v>
          </cell>
          <cell r="H37">
            <v>93.9</v>
          </cell>
          <cell r="I37">
            <v>93.9</v>
          </cell>
          <cell r="J37">
            <v>93.9</v>
          </cell>
          <cell r="K37">
            <v>93.9</v>
          </cell>
          <cell r="L37">
            <v>93.9</v>
          </cell>
          <cell r="M37">
            <v>93.9</v>
          </cell>
          <cell r="N37">
            <v>93.9</v>
          </cell>
          <cell r="O37">
            <v>93.9</v>
          </cell>
          <cell r="P37">
            <v>93.9</v>
          </cell>
          <cell r="Q37">
            <v>93.9</v>
          </cell>
          <cell r="R37">
            <v>93.9</v>
          </cell>
          <cell r="S37">
            <v>93.9</v>
          </cell>
          <cell r="T37">
            <v>93.9</v>
          </cell>
          <cell r="U37">
            <v>93.9</v>
          </cell>
          <cell r="V37">
            <v>93.9</v>
          </cell>
          <cell r="W37">
            <v>93.9</v>
          </cell>
          <cell r="X37">
            <v>93.9</v>
          </cell>
          <cell r="Y37">
            <v>93.9</v>
          </cell>
          <cell r="Z37">
            <v>93.9</v>
          </cell>
          <cell r="AA37">
            <v>93.9</v>
          </cell>
          <cell r="AB37">
            <v>93.9</v>
          </cell>
        </row>
        <row r="39">
          <cell r="C39">
            <v>82964.483662332132</v>
          </cell>
          <cell r="D39">
            <v>123045.66186952378</v>
          </cell>
          <cell r="E39">
            <v>128308.60484376426</v>
          </cell>
          <cell r="F39">
            <v>113165.14298314831</v>
          </cell>
          <cell r="G39">
            <v>113670.16913985673</v>
          </cell>
          <cell r="H39">
            <v>119632.70171503337</v>
          </cell>
          <cell r="L39">
            <v>122568.60390353213</v>
          </cell>
          <cell r="M39">
            <v>122381.89662365048</v>
          </cell>
          <cell r="Q39">
            <v>124129.79506808266</v>
          </cell>
          <cell r="R39">
            <v>120642.17241561944</v>
          </cell>
          <cell r="AA39">
            <v>121365.80001451061</v>
          </cell>
          <cell r="AB39">
            <v>121422.0856681126</v>
          </cell>
        </row>
        <row r="41">
          <cell r="D41">
            <v>-0.13424657534246576</v>
          </cell>
          <cell r="E41">
            <v>1.1534246575342466</v>
          </cell>
          <cell r="F41">
            <v>2.1534246575342468</v>
          </cell>
          <cell r="G41">
            <v>3.1534246575342468</v>
          </cell>
          <cell r="H41">
            <v>4.1534246575342468</v>
          </cell>
          <cell r="L41">
            <v>8.1534246575342468</v>
          </cell>
          <cell r="M41">
            <v>9.1534246575342468</v>
          </cell>
          <cell r="Q41">
            <v>13.153424657534247</v>
          </cell>
          <cell r="R41">
            <v>14.153424657534247</v>
          </cell>
          <cell r="AA41">
            <v>23.153424657534245</v>
          </cell>
          <cell r="AB41">
            <v>24.153424657534245</v>
          </cell>
        </row>
        <row r="44">
          <cell r="C44">
            <v>9.3931773535841062E-2</v>
          </cell>
          <cell r="D44">
            <v>0.12964059423702337</v>
          </cell>
          <cell r="E44">
            <v>0.14889310545276266</v>
          </cell>
          <cell r="F44">
            <v>0.1599185305584146</v>
          </cell>
          <cell r="G44">
            <v>0.14158187629732452</v>
          </cell>
          <cell r="H44">
            <v>0.14158187629732449</v>
          </cell>
          <cell r="L44">
            <v>0.14924900891511103</v>
          </cell>
          <cell r="M44">
            <v>0.14924900891511103</v>
          </cell>
          <cell r="Q44">
            <v>0.14858140733649627</v>
          </cell>
          <cell r="R44">
            <v>0.14858140733649627</v>
          </cell>
          <cell r="AA44">
            <v>0.14000933840833452</v>
          </cell>
          <cell r="AB44">
            <v>0.14000933840833452</v>
          </cell>
        </row>
        <row r="45">
          <cell r="C45">
            <v>-2.2253101993310515E-2</v>
          </cell>
          <cell r="D45">
            <v>3.5708820701182309E-2</v>
          </cell>
          <cell r="E45">
            <v>1.9252511215739287E-2</v>
          </cell>
          <cell r="F45">
            <v>1.1025425105651937E-2</v>
          </cell>
          <cell r="G45">
            <v>-1.8336654261090074E-2</v>
          </cell>
          <cell r="H45">
            <v>-2.7755575615628914E-17</v>
          </cell>
          <cell r="L45">
            <v>0</v>
          </cell>
          <cell r="M45">
            <v>0</v>
          </cell>
          <cell r="Q45">
            <v>0</v>
          </cell>
          <cell r="R45">
            <v>0</v>
          </cell>
          <cell r="AA45">
            <v>0</v>
          </cell>
          <cell r="AB45">
            <v>0</v>
          </cell>
        </row>
        <row r="46">
          <cell r="C46">
            <v>0.1418058397158152</v>
          </cell>
          <cell r="D46">
            <v>0.31294199671401018</v>
          </cell>
          <cell r="E46">
            <v>0.22596578654785024</v>
          </cell>
          <cell r="F46">
            <v>0.36270105250724854</v>
          </cell>
          <cell r="G46">
            <v>0.1568181808491759</v>
          </cell>
          <cell r="H46">
            <v>0.12174310553419262</v>
          </cell>
          <cell r="L46">
            <v>0.14372126784418091</v>
          </cell>
          <cell r="M46">
            <v>0.14372126784418091</v>
          </cell>
          <cell r="Q46">
            <v>0.14372126784418093</v>
          </cell>
          <cell r="R46">
            <v>0.14372126784418088</v>
          </cell>
          <cell r="AA46">
            <v>0.13573675296394869</v>
          </cell>
          <cell r="AB46">
            <v>0.13573675296394877</v>
          </cell>
        </row>
        <row r="47">
          <cell r="C47">
            <v>-0.13067470365720879</v>
          </cell>
          <cell r="D47">
            <v>0.33660176083754145</v>
          </cell>
          <cell r="E47">
            <v>1.0715873629156487</v>
          </cell>
          <cell r="F47">
            <v>0.25292501516438448</v>
          </cell>
          <cell r="G47">
            <v>-3.2932602609112495E-2</v>
          </cell>
          <cell r="H47">
            <v>0.14795306073070374</v>
          </cell>
          <cell r="L47">
            <v>0.15521896927171516</v>
          </cell>
          <cell r="M47">
            <v>0.15521896927171547</v>
          </cell>
          <cell r="Q47">
            <v>0.15378175659327345</v>
          </cell>
          <cell r="R47">
            <v>0.15378175659327356</v>
          </cell>
          <cell r="AA47">
            <v>0.14455964190660606</v>
          </cell>
          <cell r="AB47">
            <v>0.14455964190660489</v>
          </cell>
        </row>
        <row r="48">
          <cell r="C48">
            <v>-401708.16955385229</v>
          </cell>
          <cell r="D48">
            <v>-118684.72343245451</v>
          </cell>
          <cell r="E48">
            <v>105565.33228124212</v>
          </cell>
          <cell r="F48">
            <v>269106.31239463156</v>
          </cell>
          <cell r="G48">
            <v>20810.5063205068</v>
          </cell>
          <cell r="H48">
            <v>22683.451889351942</v>
          </cell>
          <cell r="L48">
            <v>202981.19565299293</v>
          </cell>
          <cell r="M48">
            <v>219219.69130523223</v>
          </cell>
          <cell r="Q48">
            <v>267348.40208057966</v>
          </cell>
          <cell r="R48">
            <v>286062.79022622015</v>
          </cell>
          <cell r="AA48">
            <v>-11495.767909817398</v>
          </cell>
          <cell r="AB48">
            <v>-12242.992823956534</v>
          </cell>
        </row>
        <row r="49">
          <cell r="C49">
            <v>-306227.03858219425</v>
          </cell>
          <cell r="D49">
            <v>-97426.315536619208</v>
          </cell>
          <cell r="E49">
            <v>179928.61433409536</v>
          </cell>
          <cell r="F49">
            <v>283590.1895399068</v>
          </cell>
          <cell r="G49">
            <v>73872.869414583067</v>
          </cell>
          <cell r="H49">
            <v>70620.441731183353</v>
          </cell>
          <cell r="L49">
            <v>111140.15300958793</v>
          </cell>
          <cell r="M49">
            <v>105272.20246479132</v>
          </cell>
          <cell r="Q49">
            <v>74521.307350139366</v>
          </cell>
          <cell r="R49">
            <v>69933.168623617821</v>
          </cell>
          <cell r="AA49">
            <v>12204.764160808485</v>
          </cell>
          <cell r="AB49">
            <v>11399.819181951358</v>
          </cell>
        </row>
        <row r="50">
          <cell r="C50">
            <v>-306227.03858219425</v>
          </cell>
          <cell r="D50">
            <v>-97426.315536619208</v>
          </cell>
          <cell r="E50">
            <v>86110.980885168814</v>
          </cell>
          <cell r="F50">
            <v>369701.17042507563</v>
          </cell>
          <cell r="G50">
            <v>443574.03983965871</v>
          </cell>
          <cell r="H50">
            <v>514194.48157084209</v>
          </cell>
          <cell r="L50">
            <v>997325.81173466193</v>
          </cell>
          <cell r="M50">
            <v>1102598.0141994532</v>
          </cell>
          <cell r="Q50">
            <v>1431322.278246487</v>
          </cell>
          <cell r="R50">
            <v>1501255.4468701049</v>
          </cell>
          <cell r="AA50">
            <v>1647815.4182751898</v>
          </cell>
          <cell r="AB50">
            <v>1659215.2374571413</v>
          </cell>
        </row>
        <row r="51">
          <cell r="C51">
            <v>-306227.03858219425</v>
          </cell>
          <cell r="D51">
            <v>-95725.3074093014</v>
          </cell>
          <cell r="E51">
            <v>209326.18965043733</v>
          </cell>
          <cell r="F51">
            <v>376179.88751651556</v>
          </cell>
          <cell r="G51">
            <v>111730.1481225912</v>
          </cell>
          <cell r="H51">
            <v>121785.86145362398</v>
          </cell>
          <cell r="L51">
            <v>323937.76371269114</v>
          </cell>
          <cell r="M51">
            <v>349852.78480970673</v>
          </cell>
          <cell r="Q51">
            <v>418577.84522445221</v>
          </cell>
          <cell r="R51">
            <v>447878.29439016338</v>
          </cell>
          <cell r="AA51">
            <v>254586.59415028896</v>
          </cell>
          <cell r="AB51">
            <v>271134.72277005576</v>
          </cell>
        </row>
        <row r="52">
          <cell r="C52">
            <v>9637115.0500000007</v>
          </cell>
          <cell r="D52">
            <v>12853212.844093379</v>
          </cell>
          <cell r="E52">
            <v>12377128.341622924</v>
          </cell>
          <cell r="F52">
            <v>12377128.341622924</v>
          </cell>
          <cell r="G52">
            <v>12377128.341622924</v>
          </cell>
          <cell r="H52">
            <v>12377128.341622924</v>
          </cell>
          <cell r="L52">
            <v>12377128.341622924</v>
          </cell>
          <cell r="M52">
            <v>12377128.341622924</v>
          </cell>
          <cell r="Q52">
            <v>12377128.341622924</v>
          </cell>
          <cell r="R52">
            <v>12377128.341622924</v>
          </cell>
          <cell r="AA52">
            <v>12377128.341622924</v>
          </cell>
          <cell r="AB52">
            <v>12377128.341622924</v>
          </cell>
        </row>
        <row r="54">
          <cell r="C54">
            <v>-682776.80035165057</v>
          </cell>
          <cell r="D54">
            <v>1493054.1344539041</v>
          </cell>
          <cell r="E54">
            <v>2683166.102114947</v>
          </cell>
          <cell r="F54">
            <v>796934.0094336035</v>
          </cell>
          <cell r="G54">
            <v>868658.07028262469</v>
          </cell>
          <cell r="H54">
            <v>1834181.4616198863</v>
          </cell>
          <cell r="L54">
            <v>2495383.6291705188</v>
          </cell>
          <cell r="M54">
            <v>2437119.8742529815</v>
          </cell>
          <cell r="Q54">
            <v>3194567.0070625064</v>
          </cell>
          <cell r="R54">
            <v>1097212.2691883792</v>
          </cell>
          <cell r="AA54">
            <v>1933913.8571330654</v>
          </cell>
          <cell r="AB54">
            <v>2059618.257846718</v>
          </cell>
        </row>
        <row r="55">
          <cell r="C55">
            <v>-682776.80035165057</v>
          </cell>
          <cell r="D55">
            <v>1519585.2293750448</v>
          </cell>
          <cell r="E55">
            <v>2306344.7511654911</v>
          </cell>
          <cell r="F55">
            <v>600783.49291374919</v>
          </cell>
          <cell r="G55">
            <v>574332.57961408887</v>
          </cell>
          <cell r="H55">
            <v>1063593.9466919906</v>
          </cell>
          <cell r="L55">
            <v>856143.83202821016</v>
          </cell>
          <cell r="M55">
            <v>733339.81598253176</v>
          </cell>
          <cell r="Q55">
            <v>568743.21586768224</v>
          </cell>
          <cell r="R55">
            <v>171322.28017776989</v>
          </cell>
          <cell r="AA55">
            <v>92710.940308565914</v>
          </cell>
          <cell r="AB55">
            <v>86596.343999844627</v>
          </cell>
        </row>
        <row r="56">
          <cell r="C56">
            <v>-989003.83893384482</v>
          </cell>
          <cell r="D56">
            <v>1422158.9138384257</v>
          </cell>
          <cell r="E56">
            <v>2392455.7320506601</v>
          </cell>
          <cell r="F56">
            <v>970484.66333882487</v>
          </cell>
          <cell r="G56">
            <v>1017906.6194537475</v>
          </cell>
          <cell r="H56">
            <v>1577788.4282628326</v>
          </cell>
          <cell r="L56">
            <v>1853469.6437628721</v>
          </cell>
          <cell r="M56">
            <v>1835937.8301819849</v>
          </cell>
          <cell r="Q56">
            <v>2000065.4941141694</v>
          </cell>
          <cell r="R56">
            <v>1672577.7270478748</v>
          </cell>
          <cell r="AA56">
            <v>1740526.3585837558</v>
          </cell>
          <cell r="AB56">
            <v>1745811.5814569858</v>
          </cell>
        </row>
        <row r="58">
          <cell r="C58">
            <v>8648111.2110661566</v>
          </cell>
          <cell r="D58">
            <v>14275371.757931804</v>
          </cell>
          <cell r="E58">
            <v>14769584.073673584</v>
          </cell>
          <cell r="F58">
            <v>13347613.00496175</v>
          </cell>
          <cell r="G58">
            <v>13395034.961076671</v>
          </cell>
          <cell r="H58">
            <v>13954916.769885756</v>
          </cell>
          <cell r="L58">
            <v>14230597.985385796</v>
          </cell>
          <cell r="M58">
            <v>14213066.171804909</v>
          </cell>
          <cell r="Q58">
            <v>14377193.835737094</v>
          </cell>
          <cell r="R58">
            <v>14049706.0686708</v>
          </cell>
          <cell r="AA58">
            <v>14117654.70020668</v>
          </cell>
          <cell r="AB58">
            <v>14122939.92307991</v>
          </cell>
        </row>
        <row r="59">
          <cell r="C59">
            <v>268948.73850000009</v>
          </cell>
          <cell r="D59">
            <v>268948.73850000009</v>
          </cell>
          <cell r="E59">
            <v>268948.73850000009</v>
          </cell>
          <cell r="F59">
            <v>268948.73850000009</v>
          </cell>
          <cell r="G59">
            <v>268948.73850000009</v>
          </cell>
          <cell r="H59">
            <v>268948.73850000009</v>
          </cell>
          <cell r="L59">
            <v>268948.73850000009</v>
          </cell>
          <cell r="M59">
            <v>268948.73850000009</v>
          </cell>
          <cell r="Q59">
            <v>268948.73850000009</v>
          </cell>
          <cell r="R59">
            <v>268948.73850000009</v>
          </cell>
          <cell r="AA59">
            <v>268948.73850000009</v>
          </cell>
          <cell r="AB59">
            <v>268948.73850000009</v>
          </cell>
        </row>
        <row r="60">
          <cell r="C60">
            <v>5143052</v>
          </cell>
          <cell r="D60">
            <v>5143052</v>
          </cell>
          <cell r="E60">
            <v>5143052</v>
          </cell>
          <cell r="F60">
            <v>5143052</v>
          </cell>
          <cell r="G60">
            <v>5143052</v>
          </cell>
          <cell r="H60">
            <v>5143052</v>
          </cell>
          <cell r="L60">
            <v>5143052</v>
          </cell>
          <cell r="M60">
            <v>5143052</v>
          </cell>
          <cell r="Q60">
            <v>5143052</v>
          </cell>
          <cell r="R60">
            <v>5143052</v>
          </cell>
          <cell r="AA60">
            <v>5143052</v>
          </cell>
          <cell r="AB60">
            <v>5143052</v>
          </cell>
        </row>
        <row r="61">
          <cell r="C61">
            <v>5926133.9495661575</v>
          </cell>
          <cell r="D61">
            <v>11553394.496431805</v>
          </cell>
          <cell r="E61">
            <v>12047606.812173584</v>
          </cell>
          <cell r="F61">
            <v>10625635.74346175</v>
          </cell>
          <cell r="G61">
            <v>10673057.699576672</v>
          </cell>
          <cell r="H61">
            <v>11232939.508385757</v>
          </cell>
          <cell r="L61">
            <v>11508620.723885797</v>
          </cell>
          <cell r="M61">
            <v>11491088.91030491</v>
          </cell>
          <cell r="Q61">
            <v>11655216.574237095</v>
          </cell>
          <cell r="R61">
            <v>11327728.807170801</v>
          </cell>
          <cell r="AA61">
            <v>11395677.438706681</v>
          </cell>
          <cell r="AB61">
            <v>11400962.661579911</v>
          </cell>
        </row>
        <row r="62">
          <cell r="C62">
            <v>93.9</v>
          </cell>
          <cell r="D62">
            <v>93.9</v>
          </cell>
          <cell r="E62">
            <v>93.9</v>
          </cell>
          <cell r="F62">
            <v>93.9</v>
          </cell>
          <cell r="G62">
            <v>93.9</v>
          </cell>
          <cell r="H62">
            <v>93.9</v>
          </cell>
          <cell r="L62">
            <v>93.9</v>
          </cell>
          <cell r="M62">
            <v>93.9</v>
          </cell>
          <cell r="Q62">
            <v>93.9</v>
          </cell>
          <cell r="R62">
            <v>93.9</v>
          </cell>
          <cell r="AA62">
            <v>93.9</v>
          </cell>
          <cell r="AB62">
            <v>93.9</v>
          </cell>
        </row>
        <row r="64">
          <cell r="C64">
            <v>63111.117673760993</v>
          </cell>
          <cell r="D64">
            <v>123039.34500992337</v>
          </cell>
          <cell r="E64">
            <v>128302.52196138001</v>
          </cell>
          <cell r="F64">
            <v>113159.06010076411</v>
          </cell>
          <cell r="G64">
            <v>113664.08625747255</v>
          </cell>
          <cell r="H64">
            <v>119626.61883264917</v>
          </cell>
          <cell r="L64">
            <v>122562.52102114799</v>
          </cell>
          <cell r="M64">
            <v>122375.81374126633</v>
          </cell>
          <cell r="Q64">
            <v>124123.71218569856</v>
          </cell>
          <cell r="R64">
            <v>120636.08953323535</v>
          </cell>
          <cell r="AA64">
            <v>121359.71713212652</v>
          </cell>
          <cell r="AB64">
            <v>121416.00278572855</v>
          </cell>
        </row>
        <row r="65">
          <cell r="C65">
            <v>-164627.0148199572</v>
          </cell>
          <cell r="D65">
            <v>283023.44612139778</v>
          </cell>
          <cell r="E65">
            <v>224250.05571369664</v>
          </cell>
          <cell r="F65">
            <v>163540.98011338944</v>
          </cell>
          <cell r="G65">
            <v>-248295.80607412476</v>
          </cell>
          <cell r="H65">
            <v>1872.9455688451417</v>
          </cell>
          <cell r="L65">
            <v>15035.644122443628</v>
          </cell>
          <cell r="M65">
            <v>16238.495652239304</v>
          </cell>
          <cell r="Q65">
            <v>17490.082379103173</v>
          </cell>
          <cell r="R65">
            <v>18714.388145640492</v>
          </cell>
          <cell r="AA65">
            <v>-701.61963768769056</v>
          </cell>
          <cell r="AB65">
            <v>-747.22491413913667</v>
          </cell>
        </row>
        <row r="68">
          <cell r="C68">
            <v>2.7577089721127171E-2</v>
          </cell>
          <cell r="D68">
            <v>7.8109913539918141E-2</v>
          </cell>
          <cell r="E68">
            <v>0.12980104938713635</v>
          </cell>
          <cell r="F68">
            <v>0.11855639414105336</v>
          </cell>
          <cell r="G68">
            <v>9.0000000000000108E-2</v>
          </cell>
          <cell r="H68">
            <v>9.0000000000000011E-2</v>
          </cell>
          <cell r="L68">
            <v>0.08</v>
          </cell>
          <cell r="M68">
            <v>8.0000000000000071E-2</v>
          </cell>
          <cell r="Q68">
            <v>7.0000000000000132E-2</v>
          </cell>
          <cell r="R68">
            <v>7.0000000000000007E-2</v>
          </cell>
          <cell r="AA68">
            <v>6.5000000000000002E-2</v>
          </cell>
          <cell r="AB68">
            <v>6.4999999999999974E-2</v>
          </cell>
        </row>
        <row r="69">
          <cell r="C69">
            <v>0.1151871836924612</v>
          </cell>
          <cell r="D69">
            <v>0.16003334826115476</v>
          </cell>
          <cell r="E69">
            <v>0.1757652922861897</v>
          </cell>
          <cell r="F69">
            <v>0.18967164226611097</v>
          </cell>
          <cell r="G69">
            <v>0.17</v>
          </cell>
          <cell r="H69">
            <v>0.17</v>
          </cell>
          <cell r="L69">
            <v>0.18</v>
          </cell>
          <cell r="M69">
            <v>0.18</v>
          </cell>
          <cell r="Q69">
            <v>0.18</v>
          </cell>
          <cell r="R69">
            <v>0.18</v>
          </cell>
          <cell r="AA69">
            <v>0.17</v>
          </cell>
          <cell r="AB69">
            <v>0.17</v>
          </cell>
        </row>
        <row r="70">
          <cell r="C70">
            <v>1.9085900815124739</v>
          </cell>
          <cell r="D70">
            <v>0.41846960716665121</v>
          </cell>
          <cell r="E70">
            <v>0.33333333333333309</v>
          </cell>
          <cell r="F70">
            <v>0.33333333333333359</v>
          </cell>
          <cell r="G70">
            <v>0.33333333333333304</v>
          </cell>
          <cell r="H70">
            <v>0.3333333333333332</v>
          </cell>
          <cell r="L70">
            <v>0.33333333333333354</v>
          </cell>
          <cell r="M70">
            <v>0.33333333333333331</v>
          </cell>
          <cell r="Q70">
            <v>0.33333333333333354</v>
          </cell>
          <cell r="R70">
            <v>0.33333333333333331</v>
          </cell>
          <cell r="AA70">
            <v>0.33333333333333331</v>
          </cell>
          <cell r="AB70">
            <v>0.33333333333333354</v>
          </cell>
        </row>
        <row r="71">
          <cell r="C71">
            <v>4.4422519359480193</v>
          </cell>
          <cell r="D71">
            <v>7.7140738717586671E-2</v>
          </cell>
          <cell r="E71">
            <v>0.91909090909090807</v>
          </cell>
          <cell r="F71">
            <v>0.91909090909090907</v>
          </cell>
          <cell r="G71">
            <v>0.91909090909091007</v>
          </cell>
          <cell r="H71">
            <v>0.9190909090909094</v>
          </cell>
          <cell r="L71">
            <v>0.91909090909090929</v>
          </cell>
          <cell r="M71">
            <v>0.9190909090909094</v>
          </cell>
          <cell r="Q71">
            <v>0.91909090909090763</v>
          </cell>
          <cell r="R71">
            <v>0.91909090909091051</v>
          </cell>
          <cell r="AA71">
            <v>0.9190909090909104</v>
          </cell>
          <cell r="AB71">
            <v>0.9190909090909074</v>
          </cell>
        </row>
        <row r="74">
          <cell r="C74">
            <v>2758988.0584999998</v>
          </cell>
          <cell r="D74">
            <v>3035041.3333333335</v>
          </cell>
          <cell r="E74">
            <v>3428992.8833333333</v>
          </cell>
          <cell r="F74">
            <v>3835521.9151166673</v>
          </cell>
          <cell r="G74">
            <v>4180718.8874771674</v>
          </cell>
          <cell r="H74">
            <v>4556983.5873501124</v>
          </cell>
          <cell r="L74">
            <v>6199725.8614910245</v>
          </cell>
          <cell r="M74">
            <v>6695703.9304103069</v>
          </cell>
          <cell r="Q74">
            <v>8776701.9961231519</v>
          </cell>
          <cell r="R74">
            <v>9391071.1358517725</v>
          </cell>
          <cell r="AA74">
            <v>16552423.913724916</v>
          </cell>
          <cell r="AB74">
            <v>17628331.468117036</v>
          </cell>
        </row>
        <row r="75">
          <cell r="C75">
            <v>8317549.0000000009</v>
          </cell>
          <cell r="D75">
            <v>8277385.4545454541</v>
          </cell>
          <cell r="E75">
            <v>9351798.7727272715</v>
          </cell>
          <cell r="F75">
            <v>10460514.313954545</v>
          </cell>
          <cell r="G75">
            <v>11401960.602210457</v>
          </cell>
          <cell r="H75">
            <v>12428137.056409398</v>
          </cell>
          <cell r="L75">
            <v>16908343.258611884</v>
          </cell>
          <cell r="M75">
            <v>18261010.719300836</v>
          </cell>
          <cell r="Q75">
            <v>23936459.989426773</v>
          </cell>
          <cell r="R75">
            <v>25612012.18868665</v>
          </cell>
          <cell r="AA75">
            <v>45142974.310158864</v>
          </cell>
          <cell r="AB75">
            <v>48077267.640319183</v>
          </cell>
        </row>
        <row r="76">
          <cell r="C76">
            <v>0</v>
          </cell>
          <cell r="D76">
            <v>91051.24</v>
          </cell>
          <cell r="E76">
            <v>102869.7865</v>
          </cell>
          <cell r="F76">
            <v>115065.65745350001</v>
          </cell>
          <cell r="G76">
            <v>125421.56662431503</v>
          </cell>
          <cell r="H76">
            <v>136709.50762050337</v>
          </cell>
          <cell r="L76">
            <v>185991.77584473073</v>
          </cell>
          <cell r="M76">
            <v>200871.11791230922</v>
          </cell>
          <cell r="Q76">
            <v>263301.05988369451</v>
          </cell>
          <cell r="R76">
            <v>281732.13407555316</v>
          </cell>
          <cell r="AA76">
            <v>496572.71741174749</v>
          </cell>
          <cell r="AB76">
            <v>528849.94404351106</v>
          </cell>
        </row>
        <row r="77">
          <cell r="C77">
            <v>11075954.261500001</v>
          </cell>
          <cell r="D77">
            <v>11403478.027878787</v>
          </cell>
          <cell r="E77">
            <v>12883661.442560604</v>
          </cell>
          <cell r="F77">
            <v>14411101.886524713</v>
          </cell>
          <cell r="G77">
            <v>15708101.056311939</v>
          </cell>
          <cell r="H77">
            <v>17121830.151380014</v>
          </cell>
          <cell r="I77">
            <v>18491576.563490413</v>
          </cell>
          <cell r="J77">
            <v>19970902.688569646</v>
          </cell>
          <cell r="K77">
            <v>21568574.90365522</v>
          </cell>
          <cell r="L77">
            <v>23294060.895947639</v>
          </cell>
          <cell r="M77">
            <v>25157585.767623451</v>
          </cell>
          <cell r="N77">
            <v>26918616.771357097</v>
          </cell>
          <cell r="O77">
            <v>28802919.945352092</v>
          </cell>
          <cell r="P77">
            <v>30819124.341526747</v>
          </cell>
          <cell r="Q77">
            <v>32976463.045433622</v>
          </cell>
          <cell r="R77">
            <v>35284815.458613977</v>
          </cell>
          <cell r="S77">
            <v>37578328.463423878</v>
          </cell>
          <cell r="T77">
            <v>40020919.813546427</v>
          </cell>
          <cell r="U77">
            <v>42622279.601426944</v>
          </cell>
          <cell r="V77">
            <v>45392727.775519691</v>
          </cell>
          <cell r="W77">
            <v>48343255.080928475</v>
          </cell>
          <cell r="X77">
            <v>51485566.661188819</v>
          </cell>
          <cell r="Y77">
            <v>54832128.494166091</v>
          </cell>
          <cell r="Z77">
            <v>58396216.846286871</v>
          </cell>
          <cell r="AA77">
            <v>62191970.941295527</v>
          </cell>
          <cell r="AB77">
            <v>66234449.052479729</v>
          </cell>
        </row>
        <row r="78">
          <cell r="C78">
            <v>10356534.655750001</v>
          </cell>
          <cell r="D78">
            <v>11239716.144689394</v>
          </cell>
          <cell r="E78">
            <v>12143569.735219695</v>
          </cell>
          <cell r="F78">
            <v>13647381.664542658</v>
          </cell>
          <cell r="G78">
            <v>15059601.471418325</v>
          </cell>
          <cell r="H78">
            <v>16414965.603845976</v>
          </cell>
          <cell r="I78">
            <v>17806703.357435212</v>
          </cell>
          <cell r="J78">
            <v>19231239.626030028</v>
          </cell>
          <cell r="K78">
            <v>20769738.796112433</v>
          </cell>
          <cell r="L78">
            <v>22431317.899801429</v>
          </cell>
          <cell r="M78">
            <v>24225823.331785545</v>
          </cell>
          <cell r="N78">
            <v>26038101.269490272</v>
          </cell>
          <cell r="O78">
            <v>27860768.358354595</v>
          </cell>
          <cell r="P78">
            <v>29811022.14343942</v>
          </cell>
          <cell r="Q78">
            <v>31897793.693480186</v>
          </cell>
          <cell r="R78">
            <v>34130639.252023801</v>
          </cell>
          <cell r="S78">
            <v>36431571.961018927</v>
          </cell>
          <cell r="T78">
            <v>38799624.138485149</v>
          </cell>
          <cell r="U78">
            <v>41321599.707486689</v>
          </cell>
          <cell r="V78">
            <v>44007503.688473314</v>
          </cell>
          <cell r="W78">
            <v>46867991.428224087</v>
          </cell>
          <cell r="X78">
            <v>49914410.871058643</v>
          </cell>
          <cell r="Y78">
            <v>53158847.577677459</v>
          </cell>
          <cell r="Z78">
            <v>56614172.670226485</v>
          </cell>
          <cell r="AA78">
            <v>60294093.893791199</v>
          </cell>
          <cell r="AB78">
            <v>64213209.996887624</v>
          </cell>
        </row>
        <row r="79">
          <cell r="C79">
            <v>0.14930186098587669</v>
          </cell>
          <cell r="D79">
            <v>2.9570704125897171E-2</v>
          </cell>
          <cell r="E79">
            <v>0.12980104938713616</v>
          </cell>
          <cell r="F79">
            <v>0.1185563941410535</v>
          </cell>
          <cell r="G79">
            <v>9.0000000000000149E-2</v>
          </cell>
          <cell r="H79">
            <v>9.0000000000000011E-2</v>
          </cell>
          <cell r="L79">
            <v>8.0000000000000071E-2</v>
          </cell>
          <cell r="M79">
            <v>8.0000000000000029E-2</v>
          </cell>
          <cell r="Q79">
            <v>7.000000000000009E-2</v>
          </cell>
          <cell r="R79">
            <v>7.0000000000000048E-2</v>
          </cell>
          <cell r="AA79">
            <v>6.5000000000000169E-2</v>
          </cell>
          <cell r="AB79">
            <v>6.4999999999999891E-2</v>
          </cell>
        </row>
        <row r="80">
          <cell r="C80">
            <v>3.3214544039555878</v>
          </cell>
          <cell r="D80">
            <v>3.1429333143644884</v>
          </cell>
          <cell r="E80">
            <v>3.1828354569894977</v>
          </cell>
          <cell r="F80">
            <v>3.1678828014240152</v>
          </cell>
          <cell r="G80">
            <v>3.1291866028708135</v>
          </cell>
          <cell r="H80">
            <v>3.1291866028708135</v>
          </cell>
          <cell r="L80">
            <v>3.1153846153846159</v>
          </cell>
          <cell r="M80">
            <v>3.1153846153846154</v>
          </cell>
          <cell r="Q80">
            <v>3.1014492753623188</v>
          </cell>
          <cell r="R80">
            <v>3.1014492753623188</v>
          </cell>
          <cell r="AA80">
            <v>3.0944309927360778</v>
          </cell>
          <cell r="AB80">
            <v>3.0944309927360778</v>
          </cell>
        </row>
        <row r="81">
          <cell r="C81">
            <v>1.0809750585192928</v>
          </cell>
          <cell r="D81">
            <v>1.0973377478458253</v>
          </cell>
          <cell r="E81">
            <v>1.1670396675628159</v>
          </cell>
          <cell r="F81">
            <v>1.1615570271888058</v>
          </cell>
          <cell r="G81">
            <v>1.1473684210526318</v>
          </cell>
          <cell r="H81">
            <v>1.1473684210526316</v>
          </cell>
          <cell r="L81">
            <v>1.1423076923076925</v>
          </cell>
          <cell r="M81">
            <v>1.1423076923076922</v>
          </cell>
          <cell r="Q81">
            <v>1.1371980676328506</v>
          </cell>
          <cell r="R81">
            <v>1.1371980676328504</v>
          </cell>
          <cell r="AA81">
            <v>1.1346246973365619</v>
          </cell>
          <cell r="AB81">
            <v>1.1346246973365619</v>
          </cell>
        </row>
        <row r="82">
          <cell r="C82">
            <v>6390.8063450624286</v>
          </cell>
          <cell r="D82">
            <v>200</v>
          </cell>
          <cell r="E82">
            <v>106.09451523298326</v>
          </cell>
          <cell r="F82">
            <v>105.59609338080051</v>
          </cell>
          <cell r="G82">
            <v>104.30622009569379</v>
          </cell>
          <cell r="H82">
            <v>104.30622009569377</v>
          </cell>
          <cell r="L82">
            <v>103.84615384615385</v>
          </cell>
          <cell r="M82">
            <v>103.84615384615385</v>
          </cell>
          <cell r="Q82">
            <v>103.38164251207731</v>
          </cell>
          <cell r="R82">
            <v>103.38164251207731</v>
          </cell>
          <cell r="AA82">
            <v>103.14769975786925</v>
          </cell>
          <cell r="AB82">
            <v>103.14769975786926</v>
          </cell>
        </row>
        <row r="83">
          <cell r="C83">
            <v>0.81547070190230497</v>
          </cell>
          <cell r="D83">
            <v>0.81008487071998181</v>
          </cell>
          <cell r="E83">
            <v>0.84711323558878493</v>
          </cell>
          <cell r="F83">
            <v>0.84313357889339879</v>
          </cell>
          <cell r="G83">
            <v>0.8328345664548501</v>
          </cell>
          <cell r="H83">
            <v>0.83283456645484999</v>
          </cell>
          <cell r="I83">
            <v>0.82916116063950585</v>
          </cell>
          <cell r="J83">
            <v>0.82916116063950585</v>
          </cell>
          <cell r="K83">
            <v>0.82916116063950585</v>
          </cell>
          <cell r="L83">
            <v>0.82916116063950573</v>
          </cell>
          <cell r="M83">
            <v>0.82916116063950573</v>
          </cell>
          <cell r="N83">
            <v>0.82545226298053509</v>
          </cell>
          <cell r="O83">
            <v>0.82545226298053498</v>
          </cell>
          <cell r="P83">
            <v>0.82545226298053498</v>
          </cell>
          <cell r="Q83">
            <v>0.82545226298053487</v>
          </cell>
          <cell r="R83">
            <v>0.82545226298053487</v>
          </cell>
          <cell r="S83">
            <v>0.82358434357843824</v>
          </cell>
          <cell r="T83">
            <v>0.82358434357843835</v>
          </cell>
          <cell r="U83">
            <v>0.82358434357843813</v>
          </cell>
          <cell r="V83">
            <v>0.82358434357843835</v>
          </cell>
          <cell r="W83">
            <v>0.82358434357843824</v>
          </cell>
          <cell r="X83">
            <v>0.82358434357843824</v>
          </cell>
          <cell r="Y83">
            <v>0.82358434357843813</v>
          </cell>
          <cell r="Z83">
            <v>0.82358434357843824</v>
          </cell>
          <cell r="AA83">
            <v>0.82358434357843835</v>
          </cell>
          <cell r="AB83">
            <v>0.82358434357843835</v>
          </cell>
        </row>
        <row r="87">
          <cell r="C87" t="str">
            <v>N/A</v>
          </cell>
          <cell r="D87" t="str">
            <v>N/A</v>
          </cell>
          <cell r="E87" t="str">
            <v>NM</v>
          </cell>
          <cell r="F87" t="str">
            <v>NM</v>
          </cell>
          <cell r="G87" t="str">
            <v>NM</v>
          </cell>
          <cell r="H87" t="str">
            <v>NM</v>
          </cell>
          <cell r="L87" t="str">
            <v>NM</v>
          </cell>
          <cell r="M87" t="str">
            <v>NM</v>
          </cell>
          <cell r="Q87">
            <v>-0.13067470365720879</v>
          </cell>
        </row>
        <row r="88">
          <cell r="C88">
            <v>0.1418058397158152</v>
          </cell>
          <cell r="D88">
            <v>0.31294199671401018</v>
          </cell>
          <cell r="E88">
            <v>0.22596578654785024</v>
          </cell>
          <cell r="F88">
            <v>0.36270105250724854</v>
          </cell>
          <cell r="G88">
            <v>0.1568181808491759</v>
          </cell>
          <cell r="H88">
            <v>0.12174310553419262</v>
          </cell>
          <cell r="L88">
            <v>0.14372126784418091</v>
          </cell>
          <cell r="M88">
            <v>0.14372126784418091</v>
          </cell>
          <cell r="Q88">
            <v>0.14372126784418093</v>
          </cell>
          <cell r="R88">
            <v>0.14372126784418088</v>
          </cell>
          <cell r="AA88">
            <v>0.13573675296394869</v>
          </cell>
          <cell r="AB88">
            <v>0.13573675296394877</v>
          </cell>
        </row>
        <row r="89">
          <cell r="C89">
            <v>-0.13067470365720879</v>
          </cell>
          <cell r="D89">
            <v>0.33660176083754145</v>
          </cell>
          <cell r="E89">
            <v>1.0715873629156487</v>
          </cell>
          <cell r="F89">
            <v>0.25292501516438448</v>
          </cell>
          <cell r="G89">
            <v>-3.2932602609112495E-2</v>
          </cell>
          <cell r="H89">
            <v>0.14795306073070374</v>
          </cell>
          <cell r="L89">
            <v>0.15521896927171516</v>
          </cell>
          <cell r="M89">
            <v>0.15521896927171547</v>
          </cell>
          <cell r="Q89">
            <v>0.15378175659327345</v>
          </cell>
          <cell r="R89">
            <v>0.15378175659327356</v>
          </cell>
          <cell r="AA89">
            <v>0.14455964190660606</v>
          </cell>
          <cell r="AB89">
            <v>0.14455964190660489</v>
          </cell>
        </row>
      </sheetData>
      <sheetData sheetId="5" refreshError="1">
        <row r="11">
          <cell r="D11">
            <v>0.19640000000000002</v>
          </cell>
        </row>
        <row r="21">
          <cell r="J21">
            <v>0.14019999999999999</v>
          </cell>
        </row>
        <row r="23">
          <cell r="U23">
            <v>0.143011358805122</v>
          </cell>
        </row>
      </sheetData>
      <sheetData sheetId="6" refreshError="1">
        <row r="19">
          <cell r="X19" t="str">
            <v>PV of Operating Leases</v>
          </cell>
          <cell r="Z19" t="str">
            <v>PV of Operating Leases</v>
          </cell>
          <cell r="AB19" t="str">
            <v>PV of Operating Leases</v>
          </cell>
          <cell r="AD19" t="str">
            <v>PV of Operating Leases</v>
          </cell>
          <cell r="AF19" t="str">
            <v>PV of Operating Leases</v>
          </cell>
        </row>
        <row r="21">
          <cell r="X21">
            <v>0</v>
          </cell>
          <cell r="Z21">
            <v>0</v>
          </cell>
          <cell r="AB21">
            <v>0</v>
          </cell>
          <cell r="AD21">
            <v>0</v>
          </cell>
          <cell r="AF21">
            <v>0</v>
          </cell>
        </row>
        <row r="22">
          <cell r="X22">
            <v>0</v>
          </cell>
          <cell r="Z22">
            <v>0</v>
          </cell>
          <cell r="AB22">
            <v>0</v>
          </cell>
          <cell r="AD22">
            <v>0</v>
          </cell>
          <cell r="AF22">
            <v>0</v>
          </cell>
        </row>
        <row r="23">
          <cell r="X23">
            <v>0</v>
          </cell>
          <cell r="Z23">
            <v>0</v>
          </cell>
          <cell r="AB23">
            <v>0</v>
          </cell>
          <cell r="AD23">
            <v>0</v>
          </cell>
          <cell r="AF23">
            <v>0</v>
          </cell>
        </row>
        <row r="24">
          <cell r="X24">
            <v>0</v>
          </cell>
          <cell r="Z24">
            <v>0</v>
          </cell>
          <cell r="AB24">
            <v>0</v>
          </cell>
          <cell r="AD24">
            <v>0</v>
          </cell>
          <cell r="AF24">
            <v>0</v>
          </cell>
        </row>
        <row r="25">
          <cell r="X25">
            <v>0</v>
          </cell>
          <cell r="Z25">
            <v>0</v>
          </cell>
          <cell r="AB25">
            <v>0</v>
          </cell>
          <cell r="AD25">
            <v>0</v>
          </cell>
          <cell r="AF25">
            <v>0</v>
          </cell>
        </row>
        <row r="26">
          <cell r="X26">
            <v>0</v>
          </cell>
          <cell r="Z26">
            <v>0</v>
          </cell>
          <cell r="AB26">
            <v>0</v>
          </cell>
          <cell r="AD26">
            <v>0</v>
          </cell>
          <cell r="AF26">
            <v>0</v>
          </cell>
        </row>
        <row r="27">
          <cell r="X27">
            <v>0</v>
          </cell>
          <cell r="Z27">
            <v>0</v>
          </cell>
          <cell r="AB27">
            <v>0</v>
          </cell>
          <cell r="AD27">
            <v>0</v>
          </cell>
          <cell r="AF27">
            <v>0</v>
          </cell>
        </row>
        <row r="28">
          <cell r="X28">
            <v>0</v>
          </cell>
          <cell r="Z28">
            <v>0</v>
          </cell>
          <cell r="AB28">
            <v>0</v>
          </cell>
          <cell r="AD28">
            <v>0</v>
          </cell>
          <cell r="AF28">
            <v>0</v>
          </cell>
        </row>
        <row r="29">
          <cell r="X29">
            <v>0</v>
          </cell>
          <cell r="Z29">
            <v>0</v>
          </cell>
          <cell r="AB29">
            <v>0</v>
          </cell>
          <cell r="AD29">
            <v>0</v>
          </cell>
          <cell r="AF29">
            <v>0</v>
          </cell>
        </row>
        <row r="30">
          <cell r="X30">
            <v>0</v>
          </cell>
          <cell r="Z30">
            <v>0</v>
          </cell>
          <cell r="AB30">
            <v>0</v>
          </cell>
          <cell r="AD30">
            <v>0</v>
          </cell>
          <cell r="AF30">
            <v>0</v>
          </cell>
        </row>
        <row r="31">
          <cell r="X31">
            <v>0</v>
          </cell>
          <cell r="Z31">
            <v>0</v>
          </cell>
          <cell r="AB31">
            <v>0</v>
          </cell>
          <cell r="AD31">
            <v>0</v>
          </cell>
          <cell r="AF31">
            <v>0</v>
          </cell>
        </row>
        <row r="32">
          <cell r="X32">
            <v>0</v>
          </cell>
          <cell r="Z32">
            <v>0</v>
          </cell>
          <cell r="AB32">
            <v>0</v>
          </cell>
          <cell r="AD32">
            <v>0</v>
          </cell>
          <cell r="AF32">
            <v>0</v>
          </cell>
        </row>
        <row r="33">
          <cell r="X33">
            <v>0</v>
          </cell>
          <cell r="Z33">
            <v>0</v>
          </cell>
          <cell r="AB33">
            <v>0</v>
          </cell>
          <cell r="AD33">
            <v>0</v>
          </cell>
          <cell r="AF33">
            <v>0</v>
          </cell>
        </row>
        <row r="34">
          <cell r="X34">
            <v>0</v>
          </cell>
          <cell r="Z34">
            <v>0</v>
          </cell>
          <cell r="AB34">
            <v>0</v>
          </cell>
          <cell r="AD34">
            <v>0</v>
          </cell>
          <cell r="AF34">
            <v>0</v>
          </cell>
        </row>
        <row r="35">
          <cell r="X35">
            <v>0</v>
          </cell>
          <cell r="Z35">
            <v>0</v>
          </cell>
          <cell r="AB35">
            <v>0</v>
          </cell>
          <cell r="AD35">
            <v>0</v>
          </cell>
          <cell r="AF35">
            <v>0</v>
          </cell>
        </row>
        <row r="36">
          <cell r="X36">
            <v>0</v>
          </cell>
          <cell r="Z36">
            <v>0</v>
          </cell>
          <cell r="AB36">
            <v>0</v>
          </cell>
          <cell r="AD36">
            <v>0</v>
          </cell>
          <cell r="AF36">
            <v>0</v>
          </cell>
        </row>
        <row r="37">
          <cell r="X37">
            <v>0</v>
          </cell>
          <cell r="Z37">
            <v>0</v>
          </cell>
          <cell r="AB37">
            <v>0</v>
          </cell>
          <cell r="AD37">
            <v>0</v>
          </cell>
          <cell r="AF37">
            <v>0</v>
          </cell>
        </row>
        <row r="38">
          <cell r="X38">
            <v>0</v>
          </cell>
          <cell r="Z38">
            <v>0</v>
          </cell>
          <cell r="AB38">
            <v>0</v>
          </cell>
          <cell r="AD38">
            <v>0</v>
          </cell>
          <cell r="AF38">
            <v>0</v>
          </cell>
        </row>
        <row r="39">
          <cell r="X39">
            <v>0</v>
          </cell>
          <cell r="Z39">
            <v>0</v>
          </cell>
          <cell r="AB39">
            <v>0</v>
          </cell>
          <cell r="AD39">
            <v>0</v>
          </cell>
          <cell r="AF39">
            <v>0</v>
          </cell>
        </row>
        <row r="40">
          <cell r="X40">
            <v>0</v>
          </cell>
          <cell r="Z40">
            <v>0</v>
          </cell>
          <cell r="AB40">
            <v>0</v>
          </cell>
          <cell r="AD40">
            <v>0</v>
          </cell>
          <cell r="AF40">
            <v>0</v>
          </cell>
        </row>
        <row r="41">
          <cell r="X41">
            <v>0</v>
          </cell>
          <cell r="Z41">
            <v>0</v>
          </cell>
          <cell r="AB41">
            <v>0</v>
          </cell>
          <cell r="AD41">
            <v>0</v>
          </cell>
          <cell r="AF41">
            <v>0</v>
          </cell>
        </row>
        <row r="42">
          <cell r="X42">
            <v>0</v>
          </cell>
          <cell r="Z42">
            <v>0</v>
          </cell>
          <cell r="AB42">
            <v>0</v>
          </cell>
          <cell r="AD42">
            <v>0</v>
          </cell>
          <cell r="AF42">
            <v>0</v>
          </cell>
        </row>
        <row r="43">
          <cell r="X43">
            <v>0</v>
          </cell>
          <cell r="Z43">
            <v>0</v>
          </cell>
          <cell r="AB43">
            <v>0</v>
          </cell>
          <cell r="AD43">
            <v>0</v>
          </cell>
          <cell r="AF43">
            <v>0</v>
          </cell>
        </row>
        <row r="44">
          <cell r="X44">
            <v>0</v>
          </cell>
          <cell r="Z44">
            <v>0</v>
          </cell>
          <cell r="AB44">
            <v>0</v>
          </cell>
          <cell r="AD44">
            <v>0</v>
          </cell>
          <cell r="AF44">
            <v>0</v>
          </cell>
        </row>
        <row r="45">
          <cell r="X45">
            <v>0</v>
          </cell>
          <cell r="Z45">
            <v>0</v>
          </cell>
          <cell r="AB45">
            <v>0</v>
          </cell>
          <cell r="AD45">
            <v>0</v>
          </cell>
          <cell r="AF45">
            <v>0</v>
          </cell>
        </row>
        <row r="46">
          <cell r="X46">
            <v>0</v>
          </cell>
          <cell r="Z46">
            <v>0</v>
          </cell>
          <cell r="AB46">
            <v>0</v>
          </cell>
          <cell r="AD46">
            <v>0</v>
          </cell>
          <cell r="AF46">
            <v>0</v>
          </cell>
        </row>
        <row r="47">
          <cell r="X47">
            <v>0</v>
          </cell>
          <cell r="Z47">
            <v>0</v>
          </cell>
          <cell r="AB47">
            <v>0</v>
          </cell>
          <cell r="AD47">
            <v>0</v>
          </cell>
          <cell r="AF47">
            <v>0</v>
          </cell>
        </row>
        <row r="48">
          <cell r="X48">
            <v>0</v>
          </cell>
          <cell r="Z48">
            <v>0</v>
          </cell>
          <cell r="AB48">
            <v>0</v>
          </cell>
          <cell r="AD48">
            <v>0</v>
          </cell>
          <cell r="AF48">
            <v>0</v>
          </cell>
        </row>
        <row r="49">
          <cell r="X49">
            <v>0</v>
          </cell>
          <cell r="Z49">
            <v>0</v>
          </cell>
          <cell r="AB49">
            <v>0</v>
          </cell>
          <cell r="AD49">
            <v>0</v>
          </cell>
          <cell r="AF49">
            <v>0</v>
          </cell>
        </row>
        <row r="50">
          <cell r="X50">
            <v>0</v>
          </cell>
          <cell r="Z50">
            <v>0</v>
          </cell>
          <cell r="AB50">
            <v>0</v>
          </cell>
          <cell r="AD50">
            <v>0</v>
          </cell>
          <cell r="AF50">
            <v>0</v>
          </cell>
        </row>
        <row r="51">
          <cell r="X51">
            <v>0</v>
          </cell>
          <cell r="Z51">
            <v>0</v>
          </cell>
          <cell r="AB51">
            <v>0</v>
          </cell>
          <cell r="AD51">
            <v>0</v>
          </cell>
          <cell r="AF51">
            <v>0</v>
          </cell>
        </row>
        <row r="52">
          <cell r="X52">
            <v>0</v>
          </cell>
          <cell r="Z52">
            <v>0</v>
          </cell>
          <cell r="AB52">
            <v>0</v>
          </cell>
          <cell r="AD52">
            <v>0</v>
          </cell>
          <cell r="AF52">
            <v>0</v>
          </cell>
        </row>
        <row r="53">
          <cell r="X53">
            <v>0</v>
          </cell>
          <cell r="Z53">
            <v>0</v>
          </cell>
          <cell r="AB53">
            <v>0</v>
          </cell>
          <cell r="AD53">
            <v>0</v>
          </cell>
          <cell r="AF53">
            <v>0</v>
          </cell>
        </row>
        <row r="54">
          <cell r="X54">
            <v>0</v>
          </cell>
          <cell r="Z54">
            <v>0</v>
          </cell>
          <cell r="AB54">
            <v>0</v>
          </cell>
          <cell r="AD54">
            <v>0</v>
          </cell>
          <cell r="AF54">
            <v>0</v>
          </cell>
        </row>
        <row r="55">
          <cell r="X55">
            <v>0</v>
          </cell>
          <cell r="Z55">
            <v>0</v>
          </cell>
          <cell r="AB55">
            <v>0</v>
          </cell>
          <cell r="AD55">
            <v>0</v>
          </cell>
          <cell r="AF55">
            <v>0</v>
          </cell>
        </row>
        <row r="56">
          <cell r="X56">
            <v>0</v>
          </cell>
          <cell r="Z56">
            <v>0</v>
          </cell>
          <cell r="AB56">
            <v>0</v>
          </cell>
          <cell r="AD56">
            <v>0</v>
          </cell>
          <cell r="AF56">
            <v>0</v>
          </cell>
        </row>
        <row r="57">
          <cell r="X57">
            <v>0</v>
          </cell>
          <cell r="Z57">
            <v>0</v>
          </cell>
          <cell r="AB57">
            <v>0</v>
          </cell>
          <cell r="AD57">
            <v>0</v>
          </cell>
          <cell r="AF57">
            <v>0</v>
          </cell>
        </row>
        <row r="58">
          <cell r="X58">
            <v>0</v>
          </cell>
          <cell r="Z58">
            <v>0</v>
          </cell>
          <cell r="AB58">
            <v>0</v>
          </cell>
          <cell r="AD58">
            <v>0</v>
          </cell>
          <cell r="AF58">
            <v>0</v>
          </cell>
        </row>
        <row r="59">
          <cell r="X59">
            <v>0</v>
          </cell>
          <cell r="Z59">
            <v>0</v>
          </cell>
          <cell r="AB59">
            <v>0</v>
          </cell>
          <cell r="AD59">
            <v>0</v>
          </cell>
          <cell r="AF59">
            <v>0</v>
          </cell>
        </row>
        <row r="60">
          <cell r="X60">
            <v>0</v>
          </cell>
          <cell r="Z60">
            <v>0</v>
          </cell>
          <cell r="AB60">
            <v>0</v>
          </cell>
          <cell r="AD60">
            <v>0</v>
          </cell>
          <cell r="AF60">
            <v>0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D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X63">
            <v>0</v>
          </cell>
          <cell r="Z63">
            <v>0</v>
          </cell>
          <cell r="AB63">
            <v>0</v>
          </cell>
          <cell r="AD63">
            <v>0</v>
          </cell>
          <cell r="AF63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_VDF"/>
      <sheetName val="Summary Page_VDF"/>
      <sheetName val="Invested capital_VDF"/>
      <sheetName val="NOPAT_VDF"/>
      <sheetName val="DCF_VDF"/>
      <sheetName val="WACC_VDF"/>
      <sheetName val="PV of Op Leases_VDF"/>
      <sheetName val="Pri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65"/>
  <sheetViews>
    <sheetView view="pageBreakPreview" zoomScaleSheetLayoutView="100" workbookViewId="0">
      <selection activeCell="C20" sqref="C20"/>
    </sheetView>
  </sheetViews>
  <sheetFormatPr defaultColWidth="9.1796875" defaultRowHeight="12.5"/>
  <cols>
    <col min="1" max="1" width="9.1796875" style="95"/>
    <col min="2" max="2" width="2.81640625" style="95" customWidth="1"/>
    <col min="3" max="3" width="17.453125" style="95" customWidth="1"/>
    <col min="4" max="4" width="1.7265625" style="95" customWidth="1"/>
    <col min="5" max="5" width="4.453125" style="95" customWidth="1"/>
    <col min="6" max="7" width="9.1796875" style="95"/>
    <col min="8" max="8" width="10.453125" style="95" customWidth="1"/>
    <col min="9" max="9" width="15.1796875" style="95" customWidth="1"/>
    <col min="10" max="10" width="8.453125" style="95" customWidth="1"/>
    <col min="11" max="11" width="4.54296875" style="95" customWidth="1"/>
    <col min="12" max="14" width="9.1796875" style="95"/>
    <col min="15" max="15" width="3.453125" style="95" customWidth="1"/>
    <col min="16" max="16" width="15.26953125" style="95" bestFit="1" customWidth="1"/>
    <col min="17" max="17" width="15" style="95" bestFit="1" customWidth="1"/>
    <col min="18" max="16384" width="9.1796875" style="95"/>
  </cols>
  <sheetData>
    <row r="1" spans="2:15" ht="13" thickBot="1"/>
    <row r="2" spans="2:15" ht="63" customHeight="1" thickBot="1">
      <c r="B2" s="174" t="s">
        <v>131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6"/>
    </row>
    <row r="3" spans="2:15" ht="24" customHeight="1" thickBot="1">
      <c r="B3" s="177" t="s">
        <v>94</v>
      </c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9"/>
    </row>
    <row r="4" spans="2:15" ht="20.25" customHeight="1" thickBot="1">
      <c r="B4" s="96"/>
      <c r="O4" s="97"/>
    </row>
    <row r="5" spans="2:15" ht="13.5" thickBot="1">
      <c r="B5" s="96"/>
      <c r="C5" s="95" t="s">
        <v>95</v>
      </c>
      <c r="D5" s="95" t="s">
        <v>96</v>
      </c>
      <c r="E5" s="180">
        <v>44776</v>
      </c>
      <c r="F5" s="181"/>
      <c r="G5" s="182"/>
      <c r="O5" s="97"/>
    </row>
    <row r="6" spans="2:15" ht="13" thickBot="1">
      <c r="B6" s="96"/>
      <c r="O6" s="97"/>
    </row>
    <row r="7" spans="2:15" ht="13.5" thickBot="1">
      <c r="B7" s="96"/>
      <c r="C7" s="95" t="s">
        <v>97</v>
      </c>
      <c r="D7" s="95" t="s">
        <v>96</v>
      </c>
      <c r="E7" s="168"/>
      <c r="F7" s="169"/>
      <c r="G7" s="169"/>
      <c r="H7" s="169"/>
      <c r="I7" s="169"/>
      <c r="J7" s="169"/>
      <c r="K7" s="170"/>
      <c r="O7" s="97"/>
    </row>
    <row r="8" spans="2:15" ht="13" thickBot="1">
      <c r="B8" s="96"/>
      <c r="O8" s="97"/>
    </row>
    <row r="9" spans="2:15" ht="12.75" customHeight="1">
      <c r="B9" s="96"/>
      <c r="C9" s="95" t="s">
        <v>98</v>
      </c>
      <c r="D9" s="95" t="s">
        <v>96</v>
      </c>
      <c r="E9" s="183" t="s">
        <v>124</v>
      </c>
      <c r="F9" s="184"/>
      <c r="G9" s="184"/>
      <c r="H9" s="184"/>
      <c r="I9" s="184"/>
      <c r="J9" s="184"/>
      <c r="K9" s="184"/>
      <c r="L9" s="184"/>
      <c r="M9" s="184"/>
      <c r="N9" s="185"/>
      <c r="O9" s="97"/>
    </row>
    <row r="10" spans="2:15">
      <c r="B10" s="96"/>
      <c r="E10" s="186"/>
      <c r="F10" s="187"/>
      <c r="G10" s="187"/>
      <c r="H10" s="187"/>
      <c r="I10" s="187"/>
      <c r="J10" s="187"/>
      <c r="K10" s="187"/>
      <c r="L10" s="187"/>
      <c r="M10" s="187"/>
      <c r="N10" s="188"/>
      <c r="O10" s="97"/>
    </row>
    <row r="11" spans="2:15" ht="13" thickBot="1">
      <c r="B11" s="96"/>
      <c r="E11" s="189"/>
      <c r="F11" s="190"/>
      <c r="G11" s="190"/>
      <c r="H11" s="190"/>
      <c r="I11" s="190"/>
      <c r="J11" s="190"/>
      <c r="K11" s="190"/>
      <c r="L11" s="190"/>
      <c r="M11" s="190"/>
      <c r="N11" s="191"/>
      <c r="O11" s="97"/>
    </row>
    <row r="12" spans="2:15" ht="13" thickBot="1">
      <c r="B12" s="96"/>
      <c r="O12" s="97"/>
    </row>
    <row r="13" spans="2:15" ht="13.5" thickBot="1">
      <c r="B13" s="96"/>
      <c r="C13" s="95" t="s">
        <v>99</v>
      </c>
      <c r="D13" s="95" t="s">
        <v>96</v>
      </c>
      <c r="E13" s="168"/>
      <c r="F13" s="169"/>
      <c r="G13" s="169"/>
      <c r="H13" s="170"/>
      <c r="O13" s="97"/>
    </row>
    <row r="14" spans="2:15" ht="13" thickBot="1">
      <c r="B14" s="96"/>
      <c r="O14" s="97"/>
    </row>
    <row r="15" spans="2:15" ht="13.5" thickBot="1">
      <c r="B15" s="96"/>
      <c r="C15" s="98" t="s">
        <v>100</v>
      </c>
      <c r="D15" s="95" t="s">
        <v>96</v>
      </c>
      <c r="E15" s="168"/>
      <c r="F15" s="169"/>
      <c r="G15" s="169"/>
      <c r="H15" s="170"/>
      <c r="O15" s="97"/>
    </row>
    <row r="16" spans="2:15" ht="13.5" thickBot="1">
      <c r="B16" s="96"/>
      <c r="E16" s="168"/>
      <c r="F16" s="169"/>
      <c r="G16" s="169"/>
      <c r="H16" s="170"/>
      <c r="O16" s="97"/>
    </row>
    <row r="17" spans="2:17" ht="13" thickBot="1">
      <c r="B17" s="96"/>
      <c r="O17" s="97"/>
    </row>
    <row r="18" spans="2:17" ht="15" thickBot="1">
      <c r="B18" s="96"/>
      <c r="C18" s="95" t="s">
        <v>101</v>
      </c>
      <c r="D18" s="95" t="s">
        <v>96</v>
      </c>
      <c r="E18" s="168"/>
      <c r="F18" s="169"/>
      <c r="G18" s="169"/>
      <c r="H18" s="170"/>
      <c r="O18" s="97"/>
      <c r="Q18" s="99"/>
    </row>
    <row r="19" spans="2:17" ht="15" thickBot="1">
      <c r="B19" s="96"/>
      <c r="E19" s="100"/>
      <c r="F19" s="100"/>
      <c r="G19" s="100"/>
      <c r="H19" s="100"/>
      <c r="O19" s="97"/>
      <c r="Q19" s="99"/>
    </row>
    <row r="20" spans="2:17" ht="15" thickBot="1">
      <c r="B20" s="96"/>
      <c r="C20" s="95" t="s">
        <v>102</v>
      </c>
      <c r="E20" s="168"/>
      <c r="F20" s="169"/>
      <c r="G20" s="169"/>
      <c r="H20" s="170"/>
      <c r="J20" s="98"/>
      <c r="O20" s="97"/>
      <c r="Q20" s="101"/>
    </row>
    <row r="21" spans="2:17" ht="15" thickBot="1">
      <c r="B21" s="96"/>
      <c r="E21" s="100"/>
      <c r="F21" s="100"/>
      <c r="G21" s="100"/>
      <c r="H21" s="100"/>
      <c r="J21" s="98"/>
      <c r="O21" s="97"/>
      <c r="Q21" s="101"/>
    </row>
    <row r="22" spans="2:17" ht="15" thickBot="1">
      <c r="B22" s="96"/>
      <c r="C22" s="98" t="s">
        <v>103</v>
      </c>
      <c r="D22" s="95" t="s">
        <v>96</v>
      </c>
      <c r="E22" s="168"/>
      <c r="F22" s="169"/>
      <c r="G22" s="169"/>
      <c r="H22" s="170"/>
      <c r="O22" s="97"/>
      <c r="Q22" s="101"/>
    </row>
    <row r="23" spans="2:17" ht="15" thickBot="1">
      <c r="B23" s="96"/>
      <c r="E23" s="168"/>
      <c r="F23" s="169"/>
      <c r="G23" s="169"/>
      <c r="H23" s="170"/>
      <c r="O23" s="97"/>
      <c r="Q23" s="101"/>
    </row>
    <row r="24" spans="2:17" ht="15" thickBot="1">
      <c r="B24" s="96"/>
      <c r="E24" s="102"/>
      <c r="F24" s="103"/>
      <c r="G24" s="103"/>
      <c r="H24" s="104"/>
      <c r="O24" s="97"/>
      <c r="Q24" s="101"/>
    </row>
    <row r="25" spans="2:17" ht="15" thickBot="1">
      <c r="B25" s="96"/>
      <c r="E25" s="100"/>
      <c r="F25" s="100"/>
      <c r="G25" s="100"/>
      <c r="H25" s="100"/>
      <c r="O25" s="97"/>
      <c r="Q25" s="101"/>
    </row>
    <row r="26" spans="2:17" ht="15" thickBot="1">
      <c r="B26" s="96"/>
      <c r="C26" s="95" t="s">
        <v>104</v>
      </c>
      <c r="D26" s="95" t="s">
        <v>96</v>
      </c>
      <c r="E26" s="171"/>
      <c r="F26" s="172"/>
      <c r="G26" s="173"/>
      <c r="H26" s="98"/>
      <c r="I26" s="98"/>
      <c r="J26" s="95" t="s">
        <v>105</v>
      </c>
      <c r="O26" s="97"/>
      <c r="Q26" s="101"/>
    </row>
    <row r="27" spans="2:17" ht="15" thickBot="1">
      <c r="B27" s="96"/>
      <c r="E27" s="105"/>
      <c r="F27" s="105"/>
      <c r="G27" s="105"/>
      <c r="I27" s="98"/>
      <c r="J27" s="138" t="s">
        <v>106</v>
      </c>
      <c r="K27" s="139"/>
      <c r="L27" s="139"/>
      <c r="M27" s="139"/>
      <c r="N27" s="140"/>
      <c r="O27" s="97"/>
      <c r="Q27" s="101"/>
    </row>
    <row r="28" spans="2:17" ht="15" thickBot="1">
      <c r="B28" s="96"/>
      <c r="C28" s="95" t="s">
        <v>107</v>
      </c>
      <c r="D28" s="95" t="s">
        <v>96</v>
      </c>
      <c r="E28" s="147">
        <v>0</v>
      </c>
      <c r="F28" s="148"/>
      <c r="G28" s="149"/>
      <c r="I28" s="106">
        <v>0.1</v>
      </c>
      <c r="J28" s="141"/>
      <c r="K28" s="142"/>
      <c r="L28" s="142"/>
      <c r="M28" s="142"/>
      <c r="N28" s="143"/>
      <c r="O28" s="97"/>
      <c r="Q28" s="101"/>
    </row>
    <row r="29" spans="2:17" ht="15" thickBot="1">
      <c r="B29" s="96"/>
      <c r="E29" s="105"/>
      <c r="F29" s="105"/>
      <c r="G29" s="105"/>
      <c r="I29" s="107"/>
      <c r="J29" s="141"/>
      <c r="K29" s="142"/>
      <c r="L29" s="142"/>
      <c r="M29" s="142"/>
      <c r="N29" s="143"/>
      <c r="O29" s="97"/>
    </row>
    <row r="30" spans="2:17" ht="13" thickBot="1">
      <c r="B30" s="96"/>
      <c r="C30" s="95" t="s">
        <v>108</v>
      </c>
      <c r="D30" s="95" t="s">
        <v>96</v>
      </c>
      <c r="E30" s="147">
        <f>E26*I30</f>
        <v>0</v>
      </c>
      <c r="F30" s="148"/>
      <c r="G30" s="149"/>
      <c r="I30" s="108">
        <v>0.02</v>
      </c>
      <c r="J30" s="141"/>
      <c r="K30" s="142"/>
      <c r="L30" s="142"/>
      <c r="M30" s="142"/>
      <c r="N30" s="143"/>
      <c r="O30" s="97"/>
    </row>
    <row r="31" spans="2:17" ht="15" thickBot="1">
      <c r="B31" s="96"/>
      <c r="E31" s="105"/>
      <c r="F31" s="105"/>
      <c r="G31" s="105"/>
      <c r="I31" s="107"/>
      <c r="J31" s="141"/>
      <c r="K31" s="142"/>
      <c r="L31" s="142"/>
      <c r="M31" s="142"/>
      <c r="N31" s="143"/>
      <c r="O31" s="97"/>
    </row>
    <row r="32" spans="2:17" ht="15" thickBot="1">
      <c r="B32" s="96"/>
      <c r="C32" s="95" t="s">
        <v>109</v>
      </c>
      <c r="D32" s="95" t="s">
        <v>96</v>
      </c>
      <c r="E32" s="147">
        <f>E26-E30</f>
        <v>0</v>
      </c>
      <c r="F32" s="148"/>
      <c r="G32" s="149"/>
      <c r="I32" s="98"/>
      <c r="J32" s="144"/>
      <c r="K32" s="145"/>
      <c r="L32" s="145"/>
      <c r="M32" s="145"/>
      <c r="N32" s="146"/>
      <c r="O32" s="97"/>
      <c r="P32" s="99"/>
    </row>
    <row r="33" spans="2:17" ht="15" thickBot="1">
      <c r="B33" s="96"/>
      <c r="E33" s="109"/>
      <c r="F33" s="109"/>
      <c r="G33" s="109"/>
      <c r="O33" s="97"/>
      <c r="Q33" s="110"/>
    </row>
    <row r="34" spans="2:17" ht="13.5" thickBot="1">
      <c r="B34" s="96"/>
      <c r="C34" s="95" t="s">
        <v>110</v>
      </c>
      <c r="D34" s="95" t="s">
        <v>96</v>
      </c>
      <c r="E34" s="147">
        <v>0</v>
      </c>
      <c r="F34" s="148"/>
      <c r="G34" s="149"/>
      <c r="H34" s="95" t="s">
        <v>111</v>
      </c>
      <c r="I34" s="111">
        <v>0</v>
      </c>
      <c r="J34" s="112" t="s">
        <v>112</v>
      </c>
      <c r="L34" s="98"/>
      <c r="O34" s="97"/>
    </row>
    <row r="35" spans="2:17" ht="14.5">
      <c r="B35" s="96"/>
      <c r="C35" s="95" t="s">
        <v>113</v>
      </c>
      <c r="E35" s="105"/>
      <c r="F35" s="105"/>
      <c r="G35" s="105"/>
      <c r="J35" s="112"/>
      <c r="L35" s="113"/>
      <c r="M35" s="113"/>
      <c r="O35" s="97"/>
    </row>
    <row r="36" spans="2:17" ht="4.5" customHeight="1">
      <c r="B36" s="96"/>
      <c r="E36" s="105"/>
      <c r="F36" s="105"/>
      <c r="G36" s="105"/>
      <c r="L36" s="156"/>
      <c r="M36" s="156"/>
      <c r="O36" s="97"/>
      <c r="P36" s="114"/>
    </row>
    <row r="37" spans="2:17" ht="9" customHeight="1" thickBot="1">
      <c r="B37" s="96"/>
      <c r="E37" s="105"/>
      <c r="F37" s="105"/>
      <c r="G37" s="105"/>
      <c r="L37" s="115"/>
      <c r="M37" s="115"/>
      <c r="O37" s="97"/>
    </row>
    <row r="38" spans="2:17" ht="13.5" thickBot="1">
      <c r="B38" s="96"/>
      <c r="C38" s="95" t="s">
        <v>114</v>
      </c>
      <c r="D38" s="95" t="s">
        <v>96</v>
      </c>
      <c r="E38" s="147"/>
      <c r="F38" s="148"/>
      <c r="G38" s="149"/>
      <c r="H38" s="95" t="s">
        <v>111</v>
      </c>
      <c r="I38" s="111" t="e">
        <f>E38/E32</f>
        <v>#DIV/0!</v>
      </c>
      <c r="J38" s="112" t="s">
        <v>112</v>
      </c>
      <c r="O38" s="97"/>
      <c r="P38" s="137">
        <f>E26*20%</f>
        <v>0</v>
      </c>
    </row>
    <row r="39" spans="2:17" ht="14.5">
      <c r="B39" s="96"/>
      <c r="C39" s="95" t="s">
        <v>115</v>
      </c>
      <c r="E39" s="105"/>
      <c r="F39" s="105"/>
      <c r="G39" s="105"/>
      <c r="J39" s="116"/>
      <c r="O39" s="97"/>
    </row>
    <row r="40" spans="2:17" ht="6" customHeight="1">
      <c r="B40" s="96"/>
      <c r="E40" s="105"/>
      <c r="F40" s="105"/>
      <c r="G40" s="105"/>
      <c r="J40" s="116"/>
      <c r="O40" s="97"/>
    </row>
    <row r="41" spans="2:17" ht="8.25" customHeight="1" thickBot="1">
      <c r="B41" s="96"/>
      <c r="E41" s="105"/>
      <c r="F41" s="105"/>
      <c r="G41" s="105"/>
      <c r="O41" s="97"/>
    </row>
    <row r="42" spans="2:17" ht="13" thickBot="1">
      <c r="B42" s="96"/>
      <c r="C42" s="98" t="s">
        <v>116</v>
      </c>
      <c r="D42" s="95" t="s">
        <v>96</v>
      </c>
      <c r="E42" s="147">
        <f>+E32-E34-E38</f>
        <v>0</v>
      </c>
      <c r="F42" s="148"/>
      <c r="G42" s="149"/>
      <c r="O42" s="97"/>
    </row>
    <row r="43" spans="2:17" ht="13" thickBot="1">
      <c r="B43" s="96"/>
      <c r="O43" s="97"/>
    </row>
    <row r="44" spans="2:17" ht="13.5" thickBot="1">
      <c r="B44" s="96"/>
      <c r="C44" s="95" t="s">
        <v>117</v>
      </c>
      <c r="D44" s="95" t="s">
        <v>96</v>
      </c>
      <c r="E44" s="117">
        <v>1</v>
      </c>
      <c r="F44" s="151"/>
      <c r="G44" s="152"/>
      <c r="H44" s="153"/>
      <c r="O44" s="97"/>
    </row>
    <row r="45" spans="2:17" ht="13.5" thickBot="1">
      <c r="B45" s="96"/>
      <c r="E45" s="117">
        <v>2</v>
      </c>
      <c r="F45" s="151"/>
      <c r="G45" s="152"/>
      <c r="H45" s="153"/>
      <c r="O45" s="97"/>
    </row>
    <row r="46" spans="2:17" ht="13.5" thickBot="1">
      <c r="B46" s="96"/>
      <c r="E46" s="117">
        <v>3</v>
      </c>
      <c r="F46" s="157"/>
      <c r="G46" s="158"/>
      <c r="H46" s="159"/>
      <c r="O46" s="97"/>
    </row>
    <row r="47" spans="2:17" ht="13">
      <c r="B47" s="96"/>
      <c r="E47" s="115"/>
      <c r="F47" s="118"/>
      <c r="G47" s="118"/>
      <c r="H47" s="118"/>
      <c r="O47" s="97"/>
    </row>
    <row r="48" spans="2:17" ht="14.5">
      <c r="B48" s="96"/>
      <c r="E48" s="115"/>
      <c r="F48" s="118"/>
      <c r="G48" s="118"/>
      <c r="H48" s="118"/>
      <c r="J48" s="119"/>
      <c r="K48" s="119"/>
      <c r="L48" s="119"/>
      <c r="O48" s="97"/>
    </row>
    <row r="49" spans="2:15" ht="15">
      <c r="B49" s="96"/>
      <c r="C49" s="95" t="s">
        <v>118</v>
      </c>
      <c r="E49" s="120"/>
      <c r="F49" s="118"/>
      <c r="G49" s="118"/>
      <c r="J49" s="121"/>
      <c r="K49" s="119"/>
      <c r="L49" s="119"/>
      <c r="O49" s="97"/>
    </row>
    <row r="50" spans="2:15" ht="14.5">
      <c r="B50" s="96"/>
      <c r="E50" s="120"/>
      <c r="F50" s="118"/>
      <c r="G50" s="118"/>
      <c r="I50" s="122"/>
      <c r="J50" s="123"/>
      <c r="K50" s="119"/>
      <c r="L50" s="119"/>
      <c r="O50" s="97"/>
    </row>
    <row r="51" spans="2:15" ht="13">
      <c r="B51" s="96"/>
      <c r="E51" s="124"/>
      <c r="F51" s="118"/>
      <c r="G51" s="118"/>
      <c r="O51" s="97"/>
    </row>
    <row r="52" spans="2:15" ht="13">
      <c r="B52" s="96"/>
      <c r="E52" s="115"/>
      <c r="F52" s="118"/>
      <c r="G52" s="118"/>
      <c r="H52" s="118"/>
      <c r="O52" s="97"/>
    </row>
    <row r="53" spans="2:15" ht="13">
      <c r="B53" s="96"/>
      <c r="C53" s="122" t="s">
        <v>119</v>
      </c>
      <c r="I53" s="122"/>
      <c r="L53" s="122" t="s">
        <v>120</v>
      </c>
      <c r="O53" s="97"/>
    </row>
    <row r="54" spans="2:15" ht="13" thickBot="1">
      <c r="B54" s="96"/>
      <c r="O54" s="97"/>
    </row>
    <row r="55" spans="2:15" ht="13">
      <c r="B55" s="96"/>
      <c r="C55" s="125" t="s">
        <v>83</v>
      </c>
      <c r="D55" s="126"/>
      <c r="E55" s="127"/>
      <c r="I55" s="128"/>
      <c r="L55" s="125" t="s">
        <v>121</v>
      </c>
      <c r="M55" s="126"/>
      <c r="N55" s="127"/>
      <c r="O55" s="97"/>
    </row>
    <row r="56" spans="2:15" ht="13">
      <c r="B56" s="96"/>
      <c r="C56" s="129" t="s">
        <v>122</v>
      </c>
      <c r="E56" s="97"/>
      <c r="I56" s="130"/>
      <c r="L56" s="129" t="s">
        <v>122</v>
      </c>
      <c r="N56" s="97"/>
      <c r="O56" s="97"/>
    </row>
    <row r="57" spans="2:15">
      <c r="B57" s="96"/>
      <c r="C57" s="96"/>
      <c r="E57" s="97"/>
      <c r="L57" s="96"/>
      <c r="N57" s="97"/>
      <c r="O57" s="97"/>
    </row>
    <row r="58" spans="2:15">
      <c r="B58" s="96"/>
      <c r="C58" s="96"/>
      <c r="E58" s="97"/>
      <c r="L58" s="96"/>
      <c r="N58" s="97"/>
      <c r="O58" s="97"/>
    </row>
    <row r="59" spans="2:15">
      <c r="B59" s="96"/>
      <c r="C59" s="96"/>
      <c r="E59" s="97"/>
      <c r="L59" s="96"/>
      <c r="N59" s="97"/>
      <c r="O59" s="97"/>
    </row>
    <row r="60" spans="2:15">
      <c r="B60" s="96"/>
      <c r="C60" s="96"/>
      <c r="E60" s="97"/>
      <c r="L60" s="96"/>
      <c r="N60" s="97"/>
      <c r="O60" s="97"/>
    </row>
    <row r="61" spans="2:15">
      <c r="B61" s="96"/>
      <c r="C61" s="96"/>
      <c r="E61" s="97"/>
      <c r="L61" s="96"/>
      <c r="N61" s="97"/>
      <c r="O61" s="97"/>
    </row>
    <row r="62" spans="2:15">
      <c r="B62" s="96"/>
      <c r="C62" s="131"/>
      <c r="D62" s="132"/>
      <c r="E62" s="133"/>
      <c r="L62" s="131"/>
      <c r="M62" s="132"/>
      <c r="N62" s="133"/>
      <c r="O62" s="97"/>
    </row>
    <row r="63" spans="2:15" ht="13.5" thickBot="1">
      <c r="B63" s="96"/>
      <c r="C63" s="160" t="s">
        <v>132</v>
      </c>
      <c r="D63" s="161"/>
      <c r="E63" s="162"/>
      <c r="I63" s="163"/>
      <c r="J63" s="164"/>
      <c r="K63" s="164"/>
      <c r="L63" s="165" t="s">
        <v>132</v>
      </c>
      <c r="M63" s="166"/>
      <c r="N63" s="167"/>
      <c r="O63" s="97"/>
    </row>
    <row r="64" spans="2:15" ht="15" customHeight="1">
      <c r="B64" s="96"/>
      <c r="C64" s="154" t="s">
        <v>133</v>
      </c>
      <c r="D64" s="154"/>
      <c r="E64" s="154"/>
      <c r="I64" s="150"/>
      <c r="L64" s="154" t="s">
        <v>133</v>
      </c>
      <c r="M64" s="154"/>
      <c r="N64" s="154"/>
      <c r="O64" s="97"/>
    </row>
    <row r="65" spans="2:15" ht="15.75" customHeight="1" thickBot="1">
      <c r="B65" s="134"/>
      <c r="C65" s="155"/>
      <c r="D65" s="155"/>
      <c r="E65" s="155"/>
      <c r="F65" s="135"/>
      <c r="G65" s="135"/>
      <c r="H65" s="135"/>
      <c r="I65" s="150"/>
      <c r="L65" s="155"/>
      <c r="M65" s="155"/>
      <c r="N65" s="155"/>
      <c r="O65" s="136"/>
    </row>
  </sheetData>
  <mergeCells count="30">
    <mergeCell ref="E13:H13"/>
    <mergeCell ref="B2:O2"/>
    <mergeCell ref="B3:O3"/>
    <mergeCell ref="E5:G5"/>
    <mergeCell ref="E7:K7"/>
    <mergeCell ref="E9:N11"/>
    <mergeCell ref="E34:G34"/>
    <mergeCell ref="E15:H15"/>
    <mergeCell ref="E16:H16"/>
    <mergeCell ref="E18:H18"/>
    <mergeCell ref="E20:H20"/>
    <mergeCell ref="E22:H22"/>
    <mergeCell ref="E23:H23"/>
    <mergeCell ref="E26:G26"/>
    <mergeCell ref="J27:N32"/>
    <mergeCell ref="E28:G28"/>
    <mergeCell ref="E30:G30"/>
    <mergeCell ref="E32:G32"/>
    <mergeCell ref="I64:I65"/>
    <mergeCell ref="F45:H45"/>
    <mergeCell ref="C64:E65"/>
    <mergeCell ref="L64:N65"/>
    <mergeCell ref="L36:M36"/>
    <mergeCell ref="E38:G38"/>
    <mergeCell ref="E42:G42"/>
    <mergeCell ref="F44:H44"/>
    <mergeCell ref="F46:H46"/>
    <mergeCell ref="C63:E63"/>
    <mergeCell ref="I63:K63"/>
    <mergeCell ref="L63:N63"/>
  </mergeCells>
  <pageMargins left="0.7" right="0.7" top="0.75" bottom="0.75" header="0.3" footer="0.3"/>
  <pageSetup paperSize="9" scale="75" orientation="portrait" r:id="rId1"/>
  <colBreaks count="1" manualBreakCount="1">
    <brk id="15" max="1048575" man="1"/>
  </colBreaks>
  <ignoredErrors>
    <ignoredError sqref="E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41"/>
  <sheetViews>
    <sheetView view="pageBreakPreview" topLeftCell="A25" zoomScaleNormal="100" zoomScaleSheetLayoutView="100" workbookViewId="0">
      <selection activeCell="D34" sqref="D34"/>
    </sheetView>
  </sheetViews>
  <sheetFormatPr defaultColWidth="9.1796875" defaultRowHeight="12.5"/>
  <cols>
    <col min="1" max="1" width="4.453125" style="44" customWidth="1"/>
    <col min="2" max="2" width="29.1796875" style="42" customWidth="1"/>
    <col min="3" max="3" width="9.1796875" style="42" customWidth="1"/>
    <col min="4" max="4" width="14.453125" style="42" customWidth="1"/>
    <col min="5" max="5" width="12.81640625" style="42" customWidth="1"/>
    <col min="6" max="6" width="21.81640625" style="42" customWidth="1"/>
    <col min="7" max="13" width="15" style="42" customWidth="1"/>
    <col min="14" max="14" width="28.453125" style="42" customWidth="1"/>
    <col min="15" max="15" width="8" style="42" customWidth="1"/>
    <col min="16" max="16" width="15" style="42" customWidth="1"/>
    <col min="17" max="17" width="7" style="42" customWidth="1"/>
    <col min="18" max="18" width="9.26953125" style="42" customWidth="1"/>
    <col min="19" max="22" width="15" style="42" customWidth="1"/>
    <col min="23" max="16384" width="9.1796875" style="42"/>
  </cols>
  <sheetData>
    <row r="1" spans="1:12" s="32" customFormat="1" ht="20">
      <c r="A1" s="31"/>
      <c r="B1" s="31"/>
      <c r="C1" s="31"/>
    </row>
    <row r="2" spans="1:12" s="32" customFormat="1" ht="20">
      <c r="A2" s="94" t="s">
        <v>127</v>
      </c>
      <c r="B2" s="31"/>
      <c r="C2" s="31"/>
    </row>
    <row r="3" spans="1:12" s="32" customFormat="1" ht="17.25" customHeight="1">
      <c r="A3" s="33"/>
      <c r="B3" s="31"/>
      <c r="C3" s="31"/>
    </row>
    <row r="4" spans="1:12" s="37" customFormat="1" ht="16.5" customHeight="1">
      <c r="A4" s="34" t="s">
        <v>125</v>
      </c>
      <c r="B4" s="35"/>
      <c r="C4" s="35"/>
      <c r="D4" s="36" t="s">
        <v>128</v>
      </c>
      <c r="F4" s="36" t="s">
        <v>130</v>
      </c>
    </row>
    <row r="5" spans="1:12" s="37" customFormat="1" ht="16.5" customHeight="1">
      <c r="A5" s="34" t="s">
        <v>126</v>
      </c>
      <c r="B5" s="35"/>
      <c r="C5" s="35"/>
      <c r="D5" s="36" t="s">
        <v>129</v>
      </c>
      <c r="F5" s="36" t="s">
        <v>130</v>
      </c>
      <c r="K5" s="38"/>
    </row>
    <row r="6" spans="1:12" s="37" customFormat="1" ht="16.5" customHeight="1">
      <c r="B6" s="39"/>
      <c r="C6" s="39"/>
      <c r="E6" s="38"/>
      <c r="I6" s="37">
        <v>358</v>
      </c>
      <c r="J6" s="37">
        <v>110000000</v>
      </c>
    </row>
    <row r="7" spans="1:12" s="37" customFormat="1" ht="16.5" customHeight="1">
      <c r="A7" s="40"/>
      <c r="B7" s="39"/>
      <c r="C7" s="39"/>
      <c r="E7" s="38"/>
      <c r="H7" s="37">
        <f>I7-I6</f>
        <v>186</v>
      </c>
      <c r="I7" s="37">
        <v>544</v>
      </c>
      <c r="J7" s="37">
        <v>175000000</v>
      </c>
      <c r="K7" s="38">
        <f>J7-J6</f>
        <v>65000000</v>
      </c>
    </row>
    <row r="8" spans="1:12" ht="20">
      <c r="A8" s="41" t="s">
        <v>72</v>
      </c>
      <c r="B8" s="41"/>
      <c r="C8" s="41"/>
      <c r="D8" s="41"/>
      <c r="E8" s="41"/>
      <c r="F8" s="41"/>
      <c r="H8" s="43">
        <f>H7/I7</f>
        <v>0.34191176470588236</v>
      </c>
      <c r="I8" s="43">
        <f>I6/I7</f>
        <v>0.65808823529411764</v>
      </c>
      <c r="J8" s="43">
        <f>J6/J7</f>
        <v>0.62857142857142856</v>
      </c>
      <c r="K8" s="43">
        <f>K7/J6</f>
        <v>0.59090909090909094</v>
      </c>
    </row>
    <row r="9" spans="1:12" ht="6.75" customHeight="1" thickBot="1">
      <c r="G9" s="45"/>
    </row>
    <row r="10" spans="1:12" ht="17.149999999999999" customHeight="1" thickBot="1">
      <c r="A10" s="46"/>
      <c r="B10" s="192" t="s">
        <v>73</v>
      </c>
      <c r="C10" s="193"/>
      <c r="D10" s="193"/>
      <c r="E10" s="193"/>
      <c r="F10" s="194"/>
      <c r="G10" s="45"/>
    </row>
    <row r="11" spans="1:12" ht="17.149999999999999" customHeight="1">
      <c r="A11" s="47" t="s">
        <v>74</v>
      </c>
      <c r="B11" s="195" t="s">
        <v>75</v>
      </c>
      <c r="C11" s="196"/>
      <c r="D11" s="197" t="s">
        <v>76</v>
      </c>
      <c r="E11" s="197" t="s">
        <v>77</v>
      </c>
      <c r="F11" s="199" t="s">
        <v>78</v>
      </c>
      <c r="G11" s="45"/>
    </row>
    <row r="12" spans="1:12" ht="35.25" customHeight="1" thickBot="1">
      <c r="A12" s="48"/>
      <c r="B12" s="49" t="s">
        <v>79</v>
      </c>
      <c r="C12" s="49" t="s">
        <v>80</v>
      </c>
      <c r="D12" s="198"/>
      <c r="E12" s="198"/>
      <c r="F12" s="200"/>
      <c r="G12" s="45"/>
    </row>
    <row r="13" spans="1:12" ht="17.149999999999999" customHeight="1">
      <c r="A13" s="50">
        <v>1</v>
      </c>
      <c r="B13" s="51" t="s">
        <v>81</v>
      </c>
      <c r="C13" s="52" t="s">
        <v>3</v>
      </c>
      <c r="D13" s="53">
        <f>Details!B86</f>
        <v>0</v>
      </c>
      <c r="E13" s="88">
        <v>1500000</v>
      </c>
      <c r="F13" s="54">
        <f t="shared" ref="F13:F18" si="0">D13*E13</f>
        <v>0</v>
      </c>
      <c r="G13" s="55"/>
      <c r="J13" s="42">
        <v>26</v>
      </c>
      <c r="K13" s="42">
        <v>3000000</v>
      </c>
      <c r="L13" s="42">
        <f>K13*J13</f>
        <v>78000000</v>
      </c>
    </row>
    <row r="14" spans="1:12" ht="17.149999999999999" customHeight="1">
      <c r="A14" s="50">
        <v>2</v>
      </c>
      <c r="B14" s="56" t="s">
        <v>82</v>
      </c>
      <c r="C14" s="57" t="s">
        <v>69</v>
      </c>
      <c r="D14" s="58">
        <f>Details!D86</f>
        <v>0</v>
      </c>
      <c r="E14" s="89">
        <v>1500000</v>
      </c>
      <c r="F14" s="93">
        <f t="shared" si="0"/>
        <v>0</v>
      </c>
      <c r="G14" s="55"/>
      <c r="J14" s="42">
        <v>0</v>
      </c>
      <c r="K14" s="42">
        <v>2500000</v>
      </c>
      <c r="L14" s="42">
        <f t="shared" ref="L14:L18" si="1">K14*J14</f>
        <v>0</v>
      </c>
    </row>
    <row r="15" spans="1:12" ht="17.149999999999999" customHeight="1">
      <c r="A15" s="50">
        <v>3</v>
      </c>
      <c r="B15" s="59" t="s">
        <v>83</v>
      </c>
      <c r="C15" s="60" t="s">
        <v>4</v>
      </c>
      <c r="D15" s="61">
        <f>Details!F86</f>
        <v>0</v>
      </c>
      <c r="E15" s="90">
        <v>700000</v>
      </c>
      <c r="F15" s="62">
        <f t="shared" si="0"/>
        <v>0</v>
      </c>
      <c r="G15" s="55"/>
      <c r="I15" s="42" t="e">
        <f>H18/#REF!</f>
        <v>#REF!</v>
      </c>
      <c r="J15" s="42">
        <v>0</v>
      </c>
      <c r="K15" s="42">
        <v>1000000</v>
      </c>
      <c r="L15" s="42">
        <f t="shared" si="1"/>
        <v>0</v>
      </c>
    </row>
    <row r="16" spans="1:12" ht="17.149999999999999" customHeight="1">
      <c r="A16" s="50">
        <v>4</v>
      </c>
      <c r="B16" s="63" t="s">
        <v>92</v>
      </c>
      <c r="C16" s="64" t="s">
        <v>93</v>
      </c>
      <c r="D16" s="65">
        <f>Details!H86</f>
        <v>0</v>
      </c>
      <c r="E16" s="91">
        <v>300000</v>
      </c>
      <c r="F16" s="62">
        <f t="shared" si="0"/>
        <v>0</v>
      </c>
      <c r="G16" s="55"/>
    </row>
    <row r="17" spans="1:14" ht="17.149999999999999" customHeight="1">
      <c r="A17" s="50">
        <v>4</v>
      </c>
      <c r="B17" s="63" t="s">
        <v>84</v>
      </c>
      <c r="C17" s="64" t="s">
        <v>70</v>
      </c>
      <c r="D17" s="65">
        <f>Details!J86</f>
        <v>0</v>
      </c>
      <c r="E17" s="91">
        <v>150000</v>
      </c>
      <c r="F17" s="62">
        <f t="shared" si="0"/>
        <v>0</v>
      </c>
      <c r="G17" s="55"/>
      <c r="J17" s="42">
        <v>57.619045714285711</v>
      </c>
      <c r="K17" s="42">
        <v>350000</v>
      </c>
      <c r="L17" s="42">
        <f t="shared" si="1"/>
        <v>20166666</v>
      </c>
      <c r="M17" s="42">
        <f>L17+L21</f>
        <v>38666666</v>
      </c>
      <c r="N17" s="42">
        <f>M17/K17</f>
        <v>110.47618857142857</v>
      </c>
    </row>
    <row r="18" spans="1:14" ht="17.149999999999999" customHeight="1" thickBot="1">
      <c r="A18" s="50">
        <v>5</v>
      </c>
      <c r="B18" s="66" t="s">
        <v>85</v>
      </c>
      <c r="C18" s="64" t="s">
        <v>5</v>
      </c>
      <c r="D18" s="65">
        <f>Details!L86</f>
        <v>0</v>
      </c>
      <c r="E18" s="91">
        <v>100000</v>
      </c>
      <c r="F18" s="67">
        <f t="shared" si="0"/>
        <v>0</v>
      </c>
      <c r="G18" s="55"/>
      <c r="H18" s="42">
        <v>20250000</v>
      </c>
      <c r="I18" s="42" t="e">
        <f>H18-F18-#REF!</f>
        <v>#REF!</v>
      </c>
      <c r="J18" s="42">
        <v>200</v>
      </c>
      <c r="K18" s="42">
        <v>250000</v>
      </c>
      <c r="L18" s="42">
        <f t="shared" si="1"/>
        <v>50000000</v>
      </c>
    </row>
    <row r="19" spans="1:14" ht="17.149999999999999" customHeight="1" thickBot="1">
      <c r="A19" s="68"/>
      <c r="B19" s="69" t="s">
        <v>123</v>
      </c>
      <c r="C19" s="70"/>
      <c r="D19" s="71">
        <f>SUM(D13:D18)</f>
        <v>0</v>
      </c>
      <c r="E19" s="92"/>
      <c r="F19" s="71">
        <f>SUM(F13:F18)</f>
        <v>0</v>
      </c>
      <c r="H19" s="42">
        <f>G19-F19</f>
        <v>0</v>
      </c>
      <c r="L19" s="42">
        <f>SUM(L13:L18)</f>
        <v>148166666</v>
      </c>
    </row>
    <row r="20" spans="1:14" ht="5.25" customHeight="1">
      <c r="B20" s="72"/>
      <c r="C20" s="72"/>
      <c r="D20" s="73"/>
      <c r="E20" s="73"/>
      <c r="F20" s="73"/>
    </row>
    <row r="21" spans="1:14" ht="17.149999999999999" customHeight="1">
      <c r="B21" s="74"/>
      <c r="C21" s="72"/>
      <c r="D21" s="73"/>
      <c r="E21" s="73"/>
      <c r="F21" s="73"/>
      <c r="J21" s="42">
        <f>SUM(J13:J19)</f>
        <v>283.61904571428568</v>
      </c>
      <c r="K21" s="42">
        <v>166666666</v>
      </c>
      <c r="L21" s="42">
        <f>K21-L19</f>
        <v>18500000</v>
      </c>
    </row>
    <row r="22" spans="1:14" ht="15.65" customHeight="1">
      <c r="B22" s="75"/>
      <c r="C22" s="75"/>
      <c r="J22" s="42">
        <f>J21-D19</f>
        <v>283.61904571428568</v>
      </c>
    </row>
    <row r="23" spans="1:14" ht="17.25" customHeight="1">
      <c r="D23" s="76" t="s">
        <v>86</v>
      </c>
      <c r="F23" s="77">
        <v>0.6</v>
      </c>
      <c r="G23" s="42">
        <f>35000000/F23</f>
        <v>58333333.333333336</v>
      </c>
      <c r="J23" s="43" t="e">
        <f>J21/D19</f>
        <v>#DIV/0!</v>
      </c>
    </row>
    <row r="24" spans="1:14" ht="17.25" customHeight="1" thickBot="1">
      <c r="D24" s="78"/>
      <c r="F24" s="79"/>
      <c r="G24" s="42">
        <f>F19-G23</f>
        <v>-58333333.333333336</v>
      </c>
      <c r="H24" s="42">
        <f>G24/E18</f>
        <v>-583.33333333333337</v>
      </c>
      <c r="J24" s="43" t="e">
        <f>J23-100%</f>
        <v>#DIV/0!</v>
      </c>
    </row>
    <row r="25" spans="1:14" ht="17.25" customHeight="1" thickBot="1">
      <c r="D25" s="76" t="s">
        <v>87</v>
      </c>
      <c r="F25" s="71">
        <f>F19*F23</f>
        <v>0</v>
      </c>
    </row>
    <row r="26" spans="1:14" ht="12.75" customHeight="1"/>
    <row r="28" spans="1:14" ht="13" thickBot="1"/>
    <row r="29" spans="1:14" s="36" customFormat="1" ht="13">
      <c r="A29" s="80" t="s">
        <v>88</v>
      </c>
      <c r="B29" s="81"/>
      <c r="C29" s="81"/>
      <c r="D29" s="81"/>
      <c r="E29" s="81"/>
      <c r="F29" s="82"/>
    </row>
    <row r="30" spans="1:14" s="36" customFormat="1">
      <c r="A30" s="83" t="s">
        <v>89</v>
      </c>
      <c r="F30" s="84"/>
    </row>
    <row r="31" spans="1:14" s="36" customFormat="1">
      <c r="A31" s="83" t="s">
        <v>90</v>
      </c>
      <c r="F31" s="84"/>
    </row>
    <row r="32" spans="1:14" s="36" customFormat="1">
      <c r="A32" s="83" t="s">
        <v>91</v>
      </c>
      <c r="F32" s="84"/>
    </row>
    <row r="33" spans="1:6" s="36" customFormat="1">
      <c r="A33" s="83"/>
      <c r="F33" s="84"/>
    </row>
    <row r="34" spans="1:6" s="36" customFormat="1">
      <c r="A34" s="83"/>
      <c r="F34" s="84"/>
    </row>
    <row r="35" spans="1:6" s="36" customFormat="1">
      <c r="A35" s="83"/>
      <c r="F35" s="84"/>
    </row>
    <row r="36" spans="1:6" s="36" customFormat="1" ht="13" thickBot="1">
      <c r="A36" s="85"/>
      <c r="B36" s="86"/>
      <c r="C36" s="86"/>
      <c r="D36" s="86"/>
      <c r="E36" s="86"/>
      <c r="F36" s="87"/>
    </row>
    <row r="37" spans="1:6" s="36" customFormat="1"/>
    <row r="38" spans="1:6" s="36" customFormat="1"/>
    <row r="40" spans="1:6">
      <c r="A40" s="36"/>
    </row>
    <row r="41" spans="1:6">
      <c r="A41" s="36"/>
    </row>
  </sheetData>
  <mergeCells count="5">
    <mergeCell ref="B10:F10"/>
    <mergeCell ref="B11:C11"/>
    <mergeCell ref="D11:D12"/>
    <mergeCell ref="E11:E12"/>
    <mergeCell ref="F11:F12"/>
  </mergeCells>
  <pageMargins left="0.78740157480314965" right="0.39370078740157483" top="0.47244094488188981" bottom="0.39370078740157483" header="0.31496062992125984" footer="0.31496062992125984"/>
  <pageSetup paperSize="9" scale="9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73"/>
  <sheetViews>
    <sheetView showGridLines="0" tabSelected="1" view="pageBreakPreview" zoomScale="87" zoomScaleNormal="100" zoomScaleSheetLayoutView="87" workbookViewId="0">
      <pane xSplit="1" ySplit="11" topLeftCell="B75" activePane="bottomRight" state="frozen"/>
      <selection pane="topRight" activeCell="B1" sqref="B1"/>
      <selection pane="bottomLeft" activeCell="A12" sqref="A12"/>
      <selection pane="bottomRight" activeCell="B80" sqref="B80:L83"/>
    </sheetView>
  </sheetViews>
  <sheetFormatPr defaultRowHeight="14.5"/>
  <cols>
    <col min="1" max="1" width="28.81640625" customWidth="1"/>
    <col min="2" max="2" width="16.7265625" customWidth="1"/>
    <col min="3" max="3" width="0.81640625" customWidth="1"/>
    <col min="4" max="4" width="16.7265625" customWidth="1"/>
    <col min="5" max="5" width="0.81640625" customWidth="1"/>
    <col min="6" max="6" width="16.7265625" customWidth="1"/>
    <col min="7" max="7" width="0.81640625" customWidth="1"/>
    <col min="8" max="8" width="16.7265625" customWidth="1"/>
    <col min="9" max="9" width="0.81640625" customWidth="1"/>
    <col min="10" max="10" width="18.453125" customWidth="1"/>
    <col min="11" max="11" width="0.81640625" customWidth="1"/>
    <col min="12" max="12" width="17.81640625" customWidth="1"/>
    <col min="13" max="13" width="0.81640625" customWidth="1"/>
    <col min="14" max="14" width="13.1796875" customWidth="1"/>
  </cols>
  <sheetData>
    <row r="1" spans="1:1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>
      <c r="A2" s="94" t="s">
        <v>131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s="36" customFormat="1" ht="12.5">
      <c r="A5" s="36" t="s">
        <v>125</v>
      </c>
      <c r="H5" s="36" t="s">
        <v>128</v>
      </c>
      <c r="L5" s="36" t="s">
        <v>130</v>
      </c>
    </row>
    <row r="6" spans="1:14" s="36" customFormat="1" ht="12.5">
      <c r="A6" s="36" t="s">
        <v>126</v>
      </c>
      <c r="H6" s="36" t="s">
        <v>129</v>
      </c>
      <c r="L6" s="36" t="s">
        <v>130</v>
      </c>
    </row>
    <row r="7" spans="1:14" ht="8.25" customHeight="1">
      <c r="A7" s="1"/>
      <c r="B7" s="2"/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</row>
    <row r="8" spans="1:14" ht="15.5">
      <c r="A8" s="201" t="s">
        <v>0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3"/>
    </row>
    <row r="9" spans="1:14" ht="18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</row>
    <row r="10" spans="1:14">
      <c r="A10" s="6" t="s">
        <v>1</v>
      </c>
      <c r="B10" s="204" t="s">
        <v>2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6"/>
    </row>
    <row r="11" spans="1:14">
      <c r="A11" s="7"/>
      <c r="B11" s="8" t="s">
        <v>3</v>
      </c>
      <c r="C11" s="8"/>
      <c r="D11" s="8" t="s">
        <v>69</v>
      </c>
      <c r="E11" s="8"/>
      <c r="F11" s="8" t="s">
        <v>4</v>
      </c>
      <c r="G11" s="8"/>
      <c r="H11" s="8" t="s">
        <v>93</v>
      </c>
      <c r="I11" s="8"/>
      <c r="J11" s="8" t="s">
        <v>70</v>
      </c>
      <c r="K11" s="8"/>
      <c r="L11" s="8" t="s">
        <v>5</v>
      </c>
      <c r="M11" s="8"/>
      <c r="N11" s="9" t="s">
        <v>6</v>
      </c>
    </row>
    <row r="12" spans="1:14" ht="26">
      <c r="A12" s="10" t="s">
        <v>7</v>
      </c>
      <c r="B12" s="20">
        <f>B18+B25+B35</f>
        <v>0</v>
      </c>
      <c r="C12" s="20"/>
      <c r="D12" s="20">
        <f>D18+D25+D35</f>
        <v>0</v>
      </c>
      <c r="E12" s="20"/>
      <c r="F12" s="20">
        <f t="shared" ref="F12:N12" si="0">F18+F25+F35</f>
        <v>0</v>
      </c>
      <c r="G12" s="20"/>
      <c r="H12" s="20">
        <f>H18+H25+H35</f>
        <v>0</v>
      </c>
      <c r="I12" s="20"/>
      <c r="J12" s="20">
        <f t="shared" si="0"/>
        <v>0</v>
      </c>
      <c r="K12" s="20"/>
      <c r="L12" s="20">
        <f t="shared" si="0"/>
        <v>0</v>
      </c>
      <c r="M12" s="20"/>
      <c r="N12" s="20">
        <f t="shared" si="0"/>
        <v>0</v>
      </c>
    </row>
    <row r="13" spans="1:14">
      <c r="A13" s="11" t="s">
        <v>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>
      <c r="A14" s="12" t="s">
        <v>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>
        <f>SUM(B14:L14)</f>
        <v>0</v>
      </c>
    </row>
    <row r="15" spans="1:14" ht="25">
      <c r="A15" s="12" t="s">
        <v>10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>
        <f>SUM(B15:L15)</f>
        <v>0</v>
      </c>
    </row>
    <row r="16" spans="1:14">
      <c r="A16" s="12" t="s">
        <v>11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>
        <f>SUM(B16:L16)</f>
        <v>0</v>
      </c>
    </row>
    <row r="17" spans="1:14">
      <c r="A17" s="12" t="s">
        <v>12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>
        <f>SUM(B17:L17)</f>
        <v>0</v>
      </c>
    </row>
    <row r="18" spans="1:14">
      <c r="A18" s="13" t="s">
        <v>13</v>
      </c>
      <c r="B18" s="24">
        <f>SUM(B14:B17)</f>
        <v>0</v>
      </c>
      <c r="C18" s="24"/>
      <c r="D18" s="24">
        <f>SUM(D14:D17)</f>
        <v>0</v>
      </c>
      <c r="E18" s="24"/>
      <c r="F18" s="24">
        <f t="shared" ref="F18:N18" si="1">SUM(F14:F17)</f>
        <v>0</v>
      </c>
      <c r="G18" s="24"/>
      <c r="H18" s="24">
        <f>SUM(H14:H17)</f>
        <v>0</v>
      </c>
      <c r="I18" s="24"/>
      <c r="J18" s="24">
        <f t="shared" si="1"/>
        <v>0</v>
      </c>
      <c r="K18" s="24"/>
      <c r="L18" s="24">
        <f t="shared" si="1"/>
        <v>0</v>
      </c>
      <c r="M18" s="24"/>
      <c r="N18" s="24">
        <f t="shared" si="1"/>
        <v>0</v>
      </c>
    </row>
    <row r="19" spans="1:14">
      <c r="A19" s="11" t="s">
        <v>14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25">
      <c r="A20" s="12" t="s">
        <v>15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>
        <f>SUM(B20:L20)</f>
        <v>0</v>
      </c>
    </row>
    <row r="21" spans="1:14" ht="37.5">
      <c r="A21" s="12" t="s">
        <v>16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>
        <f>SUM(B21:L21)</f>
        <v>0</v>
      </c>
    </row>
    <row r="22" spans="1:14" ht="25">
      <c r="A22" s="12" t="s">
        <v>17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>
        <f>SUM(B22:L22)</f>
        <v>0</v>
      </c>
    </row>
    <row r="23" spans="1:14" ht="25">
      <c r="A23" s="12" t="s">
        <v>18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>
        <f>SUM(B23:L23)</f>
        <v>0</v>
      </c>
    </row>
    <row r="24" spans="1:14">
      <c r="A24" s="12" t="s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>
        <f>SUM(B24:L24)</f>
        <v>0</v>
      </c>
    </row>
    <row r="25" spans="1:14">
      <c r="A25" s="13" t="s">
        <v>13</v>
      </c>
      <c r="B25" s="24">
        <f>SUM(B20:B24)</f>
        <v>0</v>
      </c>
      <c r="C25" s="24"/>
      <c r="D25" s="24">
        <f>SUM(D20:D24)</f>
        <v>0</v>
      </c>
      <c r="E25" s="24"/>
      <c r="F25" s="24">
        <f t="shared" ref="F25:N25" si="2">SUM(F20:F24)</f>
        <v>0</v>
      </c>
      <c r="G25" s="24"/>
      <c r="H25" s="24">
        <f>SUM(H20:H24)</f>
        <v>0</v>
      </c>
      <c r="I25" s="24"/>
      <c r="J25" s="24">
        <f t="shared" si="2"/>
        <v>0</v>
      </c>
      <c r="K25" s="24"/>
      <c r="L25" s="24">
        <f t="shared" si="2"/>
        <v>0</v>
      </c>
      <c r="M25" s="24"/>
      <c r="N25" s="24">
        <f t="shared" si="2"/>
        <v>0</v>
      </c>
    </row>
    <row r="26" spans="1:14">
      <c r="A26" s="11" t="s">
        <v>19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37.5">
      <c r="A27" s="12" t="s">
        <v>20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3">
        <f t="shared" ref="N27:N34" si="3">SUM(B27:L27)</f>
        <v>0</v>
      </c>
    </row>
    <row r="28" spans="1:14" ht="25">
      <c r="A28" s="12" t="s">
        <v>21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3">
        <f t="shared" si="3"/>
        <v>0</v>
      </c>
    </row>
    <row r="29" spans="1:14" ht="37.5">
      <c r="A29" s="12" t="s">
        <v>22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>
        <f t="shared" si="3"/>
        <v>0</v>
      </c>
    </row>
    <row r="30" spans="1:14">
      <c r="A30" s="12" t="s">
        <v>23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>
        <f t="shared" si="3"/>
        <v>0</v>
      </c>
    </row>
    <row r="31" spans="1:14" ht="25">
      <c r="A31" s="12" t="s">
        <v>24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3">
        <f t="shared" si="3"/>
        <v>0</v>
      </c>
    </row>
    <row r="32" spans="1:14">
      <c r="A32" s="12" t="s">
        <v>25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3">
        <f t="shared" si="3"/>
        <v>0</v>
      </c>
    </row>
    <row r="33" spans="1:14">
      <c r="A33" s="12" t="s">
        <v>26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>
        <f t="shared" si="3"/>
        <v>0</v>
      </c>
    </row>
    <row r="34" spans="1:14">
      <c r="A34" s="12" t="s">
        <v>12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3">
        <f t="shared" si="3"/>
        <v>0</v>
      </c>
    </row>
    <row r="35" spans="1:14">
      <c r="A35" s="13" t="s">
        <v>13</v>
      </c>
      <c r="B35" s="24">
        <f>SUM(B27:B34)</f>
        <v>0</v>
      </c>
      <c r="C35" s="24"/>
      <c r="D35" s="24">
        <f>SUM(D27:D34)</f>
        <v>0</v>
      </c>
      <c r="E35" s="24"/>
      <c r="F35" s="24">
        <f t="shared" ref="F35:N35" si="4">SUM(F27:F34)</f>
        <v>0</v>
      </c>
      <c r="G35" s="24"/>
      <c r="H35" s="24">
        <f>SUM(H27:H34)</f>
        <v>0</v>
      </c>
      <c r="I35" s="24"/>
      <c r="J35" s="24">
        <f t="shared" si="4"/>
        <v>0</v>
      </c>
      <c r="K35" s="24"/>
      <c r="L35" s="24">
        <f t="shared" si="4"/>
        <v>0</v>
      </c>
      <c r="M35" s="24"/>
      <c r="N35" s="24">
        <f t="shared" si="4"/>
        <v>0</v>
      </c>
    </row>
    <row r="36" spans="1:14">
      <c r="A36" s="14" t="s">
        <v>27</v>
      </c>
      <c r="B36" s="20">
        <f>B41+B69</f>
        <v>0</v>
      </c>
      <c r="C36" s="20"/>
      <c r="D36" s="20">
        <f>D41+D69</f>
        <v>0</v>
      </c>
      <c r="E36" s="20"/>
      <c r="F36" s="20">
        <f t="shared" ref="F36:N36" si="5">F41+F69</f>
        <v>0</v>
      </c>
      <c r="G36" s="20"/>
      <c r="H36" s="20">
        <f>H41+H69</f>
        <v>0</v>
      </c>
      <c r="I36" s="20"/>
      <c r="J36" s="20">
        <f t="shared" si="5"/>
        <v>0</v>
      </c>
      <c r="K36" s="20"/>
      <c r="L36" s="20">
        <f t="shared" si="5"/>
        <v>0</v>
      </c>
      <c r="M36" s="20"/>
      <c r="N36" s="20">
        <f t="shared" si="5"/>
        <v>0</v>
      </c>
    </row>
    <row r="37" spans="1:14">
      <c r="A37" s="11" t="s">
        <v>28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>
        <f>SUM(B37:L37)</f>
        <v>0</v>
      </c>
    </row>
    <row r="38" spans="1:14">
      <c r="A38" s="12" t="s">
        <v>29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3">
        <f>SUM(B38:L38)</f>
        <v>0</v>
      </c>
    </row>
    <row r="39" spans="1:14" ht="37.5">
      <c r="A39" s="12" t="s">
        <v>30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3">
        <f>SUM(B39:L39)</f>
        <v>0</v>
      </c>
    </row>
    <row r="40" spans="1:14">
      <c r="A40" s="12" t="s">
        <v>12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3">
        <f>SUM(B40:L40)</f>
        <v>0</v>
      </c>
    </row>
    <row r="41" spans="1:14">
      <c r="A41" s="13" t="s">
        <v>13</v>
      </c>
      <c r="B41" s="23">
        <f>SUM(B38:B40)</f>
        <v>0</v>
      </c>
      <c r="C41" s="23"/>
      <c r="D41" s="23">
        <f>SUM(D38:D40)</f>
        <v>0</v>
      </c>
      <c r="E41" s="23"/>
      <c r="F41" s="23">
        <f t="shared" ref="F41:N41" si="6">SUM(F38:F40)</f>
        <v>0</v>
      </c>
      <c r="G41" s="23"/>
      <c r="H41" s="23">
        <f>SUM(H38:H40)</f>
        <v>0</v>
      </c>
      <c r="I41" s="23"/>
      <c r="J41" s="23">
        <f t="shared" si="6"/>
        <v>0</v>
      </c>
      <c r="K41" s="23"/>
      <c r="L41" s="23">
        <f t="shared" si="6"/>
        <v>0</v>
      </c>
      <c r="M41" s="23"/>
      <c r="N41" s="23">
        <f t="shared" si="6"/>
        <v>0</v>
      </c>
    </row>
    <row r="42" spans="1:14">
      <c r="A42" s="11" t="s">
        <v>31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4" ht="25">
      <c r="A43" s="12" t="s">
        <v>32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3">
        <f t="shared" ref="N43:N68" si="7">SUM(B43:L43)</f>
        <v>0</v>
      </c>
    </row>
    <row r="44" spans="1:14">
      <c r="A44" s="12" t="s">
        <v>33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3">
        <f t="shared" si="7"/>
        <v>0</v>
      </c>
    </row>
    <row r="45" spans="1:14">
      <c r="A45" s="12" t="s">
        <v>34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>
        <f t="shared" si="7"/>
        <v>0</v>
      </c>
    </row>
    <row r="46" spans="1:14">
      <c r="A46" s="15" t="s">
        <v>35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3">
        <f t="shared" si="7"/>
        <v>0</v>
      </c>
    </row>
    <row r="47" spans="1:14">
      <c r="A47" s="15" t="s">
        <v>36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3">
        <f t="shared" si="7"/>
        <v>0</v>
      </c>
    </row>
    <row r="48" spans="1:14">
      <c r="A48" s="15" t="s">
        <v>37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>
        <f t="shared" si="7"/>
        <v>0</v>
      </c>
    </row>
    <row r="49" spans="1:14">
      <c r="A49" s="15" t="s">
        <v>38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>
        <f t="shared" si="7"/>
        <v>0</v>
      </c>
    </row>
    <row r="50" spans="1:14">
      <c r="A50" s="15" t="s">
        <v>39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>
        <f t="shared" si="7"/>
        <v>0</v>
      </c>
    </row>
    <row r="51" spans="1:14">
      <c r="A51" s="15" t="s">
        <v>40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>
        <f t="shared" si="7"/>
        <v>0</v>
      </c>
    </row>
    <row r="52" spans="1:14">
      <c r="A52" s="15" t="s">
        <v>41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>
        <f t="shared" si="7"/>
        <v>0</v>
      </c>
    </row>
    <row r="53" spans="1:14">
      <c r="A53" s="15" t="s">
        <v>42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>
        <f t="shared" si="7"/>
        <v>0</v>
      </c>
    </row>
    <row r="54" spans="1:14">
      <c r="A54" s="15" t="s">
        <v>43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3">
        <f t="shared" si="7"/>
        <v>0</v>
      </c>
    </row>
    <row r="55" spans="1:14">
      <c r="A55" s="15" t="s">
        <v>44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>
        <f t="shared" si="7"/>
        <v>0</v>
      </c>
    </row>
    <row r="56" spans="1:14">
      <c r="A56" s="15" t="s">
        <v>45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>
        <f t="shared" si="7"/>
        <v>0</v>
      </c>
    </row>
    <row r="57" spans="1:14">
      <c r="A57" s="15" t="s">
        <v>46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>
        <f t="shared" si="7"/>
        <v>0</v>
      </c>
    </row>
    <row r="58" spans="1:14">
      <c r="A58" s="15" t="s">
        <v>47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3">
        <f t="shared" si="7"/>
        <v>0</v>
      </c>
    </row>
    <row r="59" spans="1:14">
      <c r="A59" s="15" t="s">
        <v>48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3">
        <f t="shared" si="7"/>
        <v>0</v>
      </c>
    </row>
    <row r="60" spans="1:14">
      <c r="A60" s="15" t="s">
        <v>49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>
        <f t="shared" si="7"/>
        <v>0</v>
      </c>
    </row>
    <row r="61" spans="1:14">
      <c r="A61" s="15" t="s">
        <v>50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>
        <f t="shared" si="7"/>
        <v>0</v>
      </c>
    </row>
    <row r="62" spans="1:14">
      <c r="A62" s="15" t="s">
        <v>51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>
        <f t="shared" si="7"/>
        <v>0</v>
      </c>
    </row>
    <row r="63" spans="1:14">
      <c r="A63" s="15" t="s">
        <v>52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3">
        <f t="shared" si="7"/>
        <v>0</v>
      </c>
    </row>
    <row r="64" spans="1:14">
      <c r="A64" s="15" t="s">
        <v>53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3">
        <f t="shared" si="7"/>
        <v>0</v>
      </c>
    </row>
    <row r="65" spans="1:14">
      <c r="A65" s="15" t="s">
        <v>54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>
        <f t="shared" si="7"/>
        <v>0</v>
      </c>
    </row>
    <row r="66" spans="1:14">
      <c r="A66" s="15" t="s">
        <v>55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3">
        <f t="shared" si="7"/>
        <v>0</v>
      </c>
    </row>
    <row r="67" spans="1:14" ht="25">
      <c r="A67" s="12" t="s">
        <v>56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3">
        <f t="shared" si="7"/>
        <v>0</v>
      </c>
    </row>
    <row r="68" spans="1:14">
      <c r="A68" s="12" t="s">
        <v>12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3">
        <f t="shared" si="7"/>
        <v>0</v>
      </c>
    </row>
    <row r="69" spans="1:14">
      <c r="A69" s="13" t="s">
        <v>13</v>
      </c>
      <c r="B69" s="23">
        <f>SUM(B43:B68)</f>
        <v>0</v>
      </c>
      <c r="C69" s="23"/>
      <c r="D69" s="23">
        <f>SUM(D43:D68)</f>
        <v>0</v>
      </c>
      <c r="E69" s="23"/>
      <c r="F69" s="23">
        <f t="shared" ref="F69:N69" si="8">SUM(F43:F68)</f>
        <v>0</v>
      </c>
      <c r="G69" s="23"/>
      <c r="H69" s="23">
        <f>SUM(H43:H68)</f>
        <v>0</v>
      </c>
      <c r="I69" s="23"/>
      <c r="J69" s="23">
        <f t="shared" si="8"/>
        <v>0</v>
      </c>
      <c r="K69" s="23"/>
      <c r="L69" s="23">
        <f t="shared" si="8"/>
        <v>0</v>
      </c>
      <c r="M69" s="23"/>
      <c r="N69" s="23">
        <f t="shared" si="8"/>
        <v>0</v>
      </c>
    </row>
    <row r="70" spans="1:14">
      <c r="A70" s="10" t="s">
        <v>57</v>
      </c>
      <c r="B70" s="20">
        <f>B78+B85</f>
        <v>0</v>
      </c>
      <c r="C70" s="20"/>
      <c r="D70" s="20">
        <f>D78+D85</f>
        <v>0</v>
      </c>
      <c r="E70" s="20"/>
      <c r="F70" s="20">
        <f>F78+F85</f>
        <v>0</v>
      </c>
      <c r="G70" s="20"/>
      <c r="H70" s="20">
        <f t="shared" ref="H70:N70" si="9">H78+H85</f>
        <v>0</v>
      </c>
      <c r="I70" s="20"/>
      <c r="J70" s="20">
        <f t="shared" si="9"/>
        <v>0</v>
      </c>
      <c r="K70" s="20"/>
      <c r="L70" s="20">
        <f t="shared" si="9"/>
        <v>0</v>
      </c>
      <c r="M70" s="20"/>
      <c r="N70" s="20">
        <f t="shared" si="9"/>
        <v>0</v>
      </c>
    </row>
    <row r="71" spans="1:14">
      <c r="A71" s="13" t="s">
        <v>58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4">
      <c r="A72" s="12" t="s">
        <v>26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3">
        <f t="shared" ref="N72:N77" si="10">SUM(B72:L72)</f>
        <v>0</v>
      </c>
    </row>
    <row r="73" spans="1:14">
      <c r="A73" s="12" t="s">
        <v>59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>
        <f t="shared" si="10"/>
        <v>0</v>
      </c>
    </row>
    <row r="74" spans="1:14" ht="50">
      <c r="A74" s="12" t="s">
        <v>60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3">
        <f t="shared" si="10"/>
        <v>0</v>
      </c>
    </row>
    <row r="75" spans="1:14" ht="25">
      <c r="A75" s="12" t="s">
        <v>61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3">
        <f t="shared" si="10"/>
        <v>0</v>
      </c>
    </row>
    <row r="76" spans="1:14" ht="25">
      <c r="A76" s="12" t="s">
        <v>62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3">
        <f t="shared" si="10"/>
        <v>0</v>
      </c>
    </row>
    <row r="77" spans="1:14">
      <c r="A77" s="12" t="s">
        <v>12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>
        <f t="shared" si="10"/>
        <v>0</v>
      </c>
    </row>
    <row r="78" spans="1:14">
      <c r="A78" s="13" t="s">
        <v>13</v>
      </c>
      <c r="B78" s="23">
        <f>SUM(B72:B77)</f>
        <v>0</v>
      </c>
      <c r="C78" s="23"/>
      <c r="D78" s="23">
        <f>SUM(D72:D77)</f>
        <v>0</v>
      </c>
      <c r="E78" s="23"/>
      <c r="F78" s="23">
        <f t="shared" ref="F78:N78" si="11">SUM(F72:F77)</f>
        <v>0</v>
      </c>
      <c r="G78" s="23"/>
      <c r="H78" s="23">
        <f>SUM(H72:H77)</f>
        <v>0</v>
      </c>
      <c r="I78" s="23"/>
      <c r="J78" s="23">
        <f t="shared" si="11"/>
        <v>0</v>
      </c>
      <c r="K78" s="23"/>
      <c r="L78" s="23">
        <f t="shared" si="11"/>
        <v>0</v>
      </c>
      <c r="M78" s="23"/>
      <c r="N78" s="23">
        <f t="shared" si="11"/>
        <v>0</v>
      </c>
    </row>
    <row r="79" spans="1:14">
      <c r="A79" s="13" t="s">
        <v>63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4" ht="25">
      <c r="A80" s="12" t="s">
        <v>64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3">
        <f>SUM(B80:L80)</f>
        <v>0</v>
      </c>
    </row>
    <row r="81" spans="1:14">
      <c r="A81" s="12" t="s">
        <v>65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3">
        <f>SUM(B81:L81)</f>
        <v>0</v>
      </c>
    </row>
    <row r="82" spans="1:14" ht="25">
      <c r="A82" s="12" t="s">
        <v>66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3">
        <f>SUM(B82:L82)</f>
        <v>0</v>
      </c>
    </row>
    <row r="83" spans="1:14" ht="25">
      <c r="A83" s="12" t="s">
        <v>67</v>
      </c>
      <c r="B83" s="22"/>
      <c r="C83" s="26"/>
      <c r="D83" s="22"/>
      <c r="E83" s="26"/>
      <c r="F83" s="26"/>
      <c r="G83" s="26"/>
      <c r="H83" s="26"/>
      <c r="I83" s="26"/>
      <c r="J83" s="26"/>
      <c r="K83" s="26"/>
      <c r="L83" s="26"/>
      <c r="M83" s="26"/>
      <c r="N83" s="23">
        <f>SUM(B83:L83)</f>
        <v>0</v>
      </c>
    </row>
    <row r="84" spans="1:14">
      <c r="A84" s="12" t="s">
        <v>12</v>
      </c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3">
        <f>SUM(B84:L84)</f>
        <v>0</v>
      </c>
    </row>
    <row r="85" spans="1:14">
      <c r="A85" s="13" t="s">
        <v>13</v>
      </c>
      <c r="B85" s="27">
        <f>SUM(B80:B84)</f>
        <v>0</v>
      </c>
      <c r="C85" s="27"/>
      <c r="D85" s="27">
        <f>SUM(D80:D84)</f>
        <v>0</v>
      </c>
      <c r="E85" s="27"/>
      <c r="F85" s="27">
        <f t="shared" ref="F85:N85" si="12">SUM(F80:F84)</f>
        <v>0</v>
      </c>
      <c r="G85" s="27"/>
      <c r="H85" s="27">
        <f>SUM(H80:H84)</f>
        <v>0</v>
      </c>
      <c r="I85" s="27"/>
      <c r="J85" s="27">
        <f t="shared" si="12"/>
        <v>0</v>
      </c>
      <c r="K85" s="27"/>
      <c r="L85" s="27">
        <f t="shared" si="12"/>
        <v>0</v>
      </c>
      <c r="M85" s="27"/>
      <c r="N85" s="27">
        <f t="shared" si="12"/>
        <v>0</v>
      </c>
    </row>
    <row r="86" spans="1:14" ht="26.5" thickBot="1">
      <c r="A86" s="16" t="s">
        <v>68</v>
      </c>
      <c r="B86" s="28">
        <f>B70+B12+B36</f>
        <v>0</v>
      </c>
      <c r="C86" s="28"/>
      <c r="D86" s="28">
        <f>D70+D12+D36</f>
        <v>0</v>
      </c>
      <c r="E86" s="28"/>
      <c r="F86" s="28">
        <f t="shared" ref="F86:N86" si="13">F70+F12+F36</f>
        <v>0</v>
      </c>
      <c r="G86" s="28"/>
      <c r="H86" s="28">
        <f>H70+H12+H36</f>
        <v>0</v>
      </c>
      <c r="I86" s="28"/>
      <c r="J86" s="28">
        <f t="shared" si="13"/>
        <v>0</v>
      </c>
      <c r="K86" s="28"/>
      <c r="L86" s="28">
        <f t="shared" si="13"/>
        <v>0</v>
      </c>
      <c r="M86" s="28"/>
      <c r="N86" s="28">
        <f t="shared" si="13"/>
        <v>0</v>
      </c>
    </row>
    <row r="87" spans="1:14" ht="15" thickTop="1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9" spans="1:14">
      <c r="B89">
        <v>28</v>
      </c>
      <c r="D89">
        <v>15</v>
      </c>
      <c r="F89">
        <v>40</v>
      </c>
      <c r="H89">
        <v>150</v>
      </c>
      <c r="J89" s="30">
        <f>[32]Budget!$D$19</f>
        <v>160</v>
      </c>
      <c r="L89" s="30">
        <f>[32]Budget!$D$20</f>
        <v>150.66666666666674</v>
      </c>
      <c r="N89">
        <f>SUM(B89:L89)</f>
        <v>543.66666666666674</v>
      </c>
    </row>
    <row r="91" spans="1:14">
      <c r="B91" s="29">
        <f>B89-B86</f>
        <v>28</v>
      </c>
      <c r="C91" s="29"/>
      <c r="D91" s="29">
        <f>D89-D86</f>
        <v>15</v>
      </c>
      <c r="E91" s="29"/>
      <c r="F91" s="29">
        <f>F89-F86</f>
        <v>40</v>
      </c>
      <c r="G91" s="29"/>
      <c r="H91" s="29">
        <f>H89-H86</f>
        <v>150</v>
      </c>
      <c r="I91" s="29"/>
      <c r="J91" s="29">
        <f>J89-J86</f>
        <v>160</v>
      </c>
      <c r="K91" s="29"/>
      <c r="L91" s="29">
        <f>L89-L86</f>
        <v>150.66666666666674</v>
      </c>
      <c r="M91" s="29"/>
      <c r="N91" s="29">
        <f>N89-N86</f>
        <v>543.66666666666674</v>
      </c>
    </row>
    <row r="1073" spans="8:8">
      <c r="H1073" t="s">
        <v>71</v>
      </c>
    </row>
  </sheetData>
  <mergeCells count="2">
    <mergeCell ref="A8:N8"/>
    <mergeCell ref="B10:N10"/>
  </mergeCells>
  <pageMargins left="0.70866141732283472" right="0.70866141732283472" top="0.74803149606299213" bottom="0.74803149606299213" header="0.31496062992125984" footer="0.31496062992125984"/>
  <pageSetup scale="81" orientation="landscape" r:id="rId1"/>
  <rowBreaks count="1" manualBreakCount="1">
    <brk id="30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Project Structure</vt:lpstr>
      <vt:lpstr>Budget</vt:lpstr>
      <vt:lpstr>Details</vt:lpstr>
      <vt:lpstr>Budget!Print_Area</vt:lpstr>
      <vt:lpstr>Details!Print_Area</vt:lpstr>
      <vt:lpstr>'Project Structure'!Print_Area</vt:lpstr>
      <vt:lpstr>Details!Print_Titles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Boy Antono</cp:lastModifiedBy>
  <cp:lastPrinted>2022-06-12T06:58:35Z</cp:lastPrinted>
  <dcterms:created xsi:type="dcterms:W3CDTF">2017-10-06T07:01:26Z</dcterms:created>
  <dcterms:modified xsi:type="dcterms:W3CDTF">2024-01-17T04:41:29Z</dcterms:modified>
</cp:coreProperties>
</file>